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ghu/Library/CloudStorage/Dropbox/Documents/"/>
    </mc:Choice>
  </mc:AlternateContent>
  <xr:revisionPtr revIDLastSave="0" documentId="13_ncr:1_{850DB1EC-F8D9-C14B-AA1D-4BC7C8833115}" xr6:coauthVersionLast="47" xr6:coauthVersionMax="47" xr10:uidLastSave="{00000000-0000-0000-0000-000000000000}"/>
  <bookViews>
    <workbookView xWindow="34640" yWindow="-23080" windowWidth="29480" windowHeight="17740" activeTab="1" xr2:uid="{8927A925-15C4-5C4A-A332-0C843E5C7629}"/>
  </bookViews>
  <sheets>
    <sheet name="Model" sheetId="1" r:id="rId1"/>
    <sheet name="Actuals" sheetId="4" r:id="rId2"/>
    <sheet name="Asset Simulation" sheetId="2" r:id="rId3"/>
    <sheet name="Sheet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4" l="1"/>
  <c r="H5" i="4"/>
  <c r="F6" i="4"/>
  <c r="F5" i="4"/>
  <c r="D6" i="4"/>
  <c r="C6" i="4"/>
  <c r="H17" i="1" l="1"/>
  <c r="E9" i="1"/>
  <c r="C5" i="4"/>
  <c r="E2" i="1"/>
  <c r="G17" i="1" l="1"/>
  <c r="E6" i="4"/>
  <c r="E5" i="4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16" i="1"/>
  <c r="E7" i="1"/>
  <c r="E6" i="1"/>
  <c r="H16" i="1"/>
  <c r="G16" i="1"/>
  <c r="C4" i="2"/>
  <c r="D4" i="2"/>
  <c r="E4" i="2"/>
  <c r="F4" i="2"/>
  <c r="G4" i="2"/>
  <c r="H4" i="2"/>
  <c r="B4" i="2"/>
  <c r="M16" i="1"/>
  <c r="C2" i="2"/>
  <c r="D2" i="2" s="1"/>
  <c r="E2" i="2" s="1"/>
  <c r="F2" i="2" s="1"/>
  <c r="G2" i="2" s="1"/>
  <c r="H2" i="2" s="1"/>
  <c r="C3" i="2"/>
  <c r="D3" i="2"/>
  <c r="E3" i="2"/>
  <c r="F3" i="2"/>
  <c r="G3" i="2"/>
  <c r="H3" i="2"/>
  <c r="B3" i="2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16" i="1"/>
  <c r="B16" i="1"/>
  <c r="B17" i="1" s="1"/>
  <c r="J16" i="1" l="1"/>
  <c r="K16" i="1" s="1"/>
  <c r="L16" i="1"/>
  <c r="L18" i="1"/>
  <c r="L17" i="1"/>
  <c r="F16" i="1"/>
  <c r="B6" i="2" s="1"/>
  <c r="M17" i="1"/>
  <c r="M18" i="1" s="1"/>
  <c r="M19" i="1" s="1"/>
  <c r="M20" i="1" s="1"/>
  <c r="B18" i="1"/>
  <c r="E17" i="1" l="1"/>
  <c r="D17" i="1"/>
  <c r="E18" i="1"/>
  <c r="D18" i="1"/>
  <c r="E16" i="1"/>
  <c r="D16" i="1"/>
  <c r="M21" i="1"/>
  <c r="M22" i="1" s="1"/>
  <c r="B19" i="1"/>
  <c r="L19" i="1" s="1"/>
  <c r="E19" i="1" l="1"/>
  <c r="D19" i="1"/>
  <c r="G18" i="1"/>
  <c r="M23" i="1"/>
  <c r="B20" i="1"/>
  <c r="L20" i="1" s="1"/>
  <c r="E20" i="1" l="1"/>
  <c r="D20" i="1"/>
  <c r="H18" i="1"/>
  <c r="F17" i="1"/>
  <c r="G19" i="1"/>
  <c r="M24" i="1"/>
  <c r="B21" i="1"/>
  <c r="L21" i="1" s="1"/>
  <c r="E21" i="1" l="1"/>
  <c r="D21" i="1"/>
  <c r="F18" i="1"/>
  <c r="H19" i="1"/>
  <c r="H20" i="1" s="1"/>
  <c r="G20" i="1"/>
  <c r="M25" i="1"/>
  <c r="M26" i="1" s="1"/>
  <c r="B22" i="1"/>
  <c r="L22" i="1" s="1"/>
  <c r="E22" i="1" l="1"/>
  <c r="D22" i="1"/>
  <c r="H21" i="1"/>
  <c r="F19" i="1"/>
  <c r="F20" i="1"/>
  <c r="G21" i="1"/>
  <c r="M27" i="1"/>
  <c r="B23" i="1"/>
  <c r="L23" i="1" s="1"/>
  <c r="E23" i="1" l="1"/>
  <c r="D23" i="1"/>
  <c r="H22" i="1"/>
  <c r="H23" i="1" s="1"/>
  <c r="F21" i="1"/>
  <c r="G22" i="1"/>
  <c r="M28" i="1"/>
  <c r="B24" i="1"/>
  <c r="L24" i="1" s="1"/>
  <c r="F22" i="1" l="1"/>
  <c r="E24" i="1"/>
  <c r="D24" i="1"/>
  <c r="G23" i="1"/>
  <c r="F23" i="1" s="1"/>
  <c r="H24" i="1"/>
  <c r="M29" i="1"/>
  <c r="B25" i="1"/>
  <c r="L25" i="1" s="1"/>
  <c r="E25" i="1" l="1"/>
  <c r="D25" i="1"/>
  <c r="G24" i="1"/>
  <c r="F24" i="1" s="1"/>
  <c r="H25" i="1"/>
  <c r="M30" i="1"/>
  <c r="B26" i="1"/>
  <c r="L26" i="1" l="1"/>
  <c r="G25" i="1"/>
  <c r="F25" i="1" s="1"/>
  <c r="M31" i="1"/>
  <c r="B27" i="1"/>
  <c r="L27" i="1" s="1"/>
  <c r="E26" i="1" l="1"/>
  <c r="D26" i="1" s="1"/>
  <c r="G26" i="1" s="1"/>
  <c r="M32" i="1"/>
  <c r="B28" i="1"/>
  <c r="L28" i="1" s="1"/>
  <c r="H26" i="1" l="1"/>
  <c r="E27" i="1" s="1"/>
  <c r="D27" i="1" s="1"/>
  <c r="G27" i="1"/>
  <c r="M33" i="1"/>
  <c r="B29" i="1"/>
  <c r="L29" i="1" s="1"/>
  <c r="H27" i="1" l="1"/>
  <c r="E28" i="1" s="1"/>
  <c r="D28" i="1" s="1"/>
  <c r="F26" i="1"/>
  <c r="C6" i="2" s="1"/>
  <c r="G28" i="1"/>
  <c r="M34" i="1"/>
  <c r="B30" i="1"/>
  <c r="L30" i="1" s="1"/>
  <c r="F27" i="1" l="1"/>
  <c r="H28" i="1"/>
  <c r="E29" i="1" s="1"/>
  <c r="D29" i="1" s="1"/>
  <c r="G29" i="1" s="1"/>
  <c r="M35" i="1"/>
  <c r="B31" i="1"/>
  <c r="L31" i="1" s="1"/>
  <c r="F28" i="1" l="1"/>
  <c r="H29" i="1"/>
  <c r="E30" i="1" s="1"/>
  <c r="D30" i="1" s="1"/>
  <c r="M36" i="1"/>
  <c r="B32" i="1"/>
  <c r="L32" i="1" s="1"/>
  <c r="F29" i="1" l="1"/>
  <c r="M37" i="1"/>
  <c r="B33" i="1"/>
  <c r="L33" i="1" s="1"/>
  <c r="G30" i="1" l="1"/>
  <c r="H30" i="1"/>
  <c r="E31" i="1" s="1"/>
  <c r="M38" i="1"/>
  <c r="B34" i="1"/>
  <c r="L34" i="1" s="1"/>
  <c r="D31" i="1" l="1"/>
  <c r="G31" i="1" s="1"/>
  <c r="F30" i="1"/>
  <c r="M39" i="1"/>
  <c r="B35" i="1"/>
  <c r="L35" i="1" s="1"/>
  <c r="M40" i="1" l="1"/>
  <c r="B36" i="1"/>
  <c r="L36" i="1" s="1"/>
  <c r="M41" i="1" l="1"/>
  <c r="B37" i="1"/>
  <c r="L37" i="1" s="1"/>
  <c r="M42" i="1" l="1"/>
  <c r="B38" i="1"/>
  <c r="L38" i="1" s="1"/>
  <c r="M43" i="1" l="1"/>
  <c r="B39" i="1"/>
  <c r="L39" i="1" s="1"/>
  <c r="M44" i="1" l="1"/>
  <c r="B40" i="1"/>
  <c r="L40" i="1" s="1"/>
  <c r="M45" i="1" l="1"/>
  <c r="B41" i="1"/>
  <c r="L41" i="1" s="1"/>
  <c r="M46" i="1" l="1"/>
  <c r="B42" i="1"/>
  <c r="L42" i="1" s="1"/>
  <c r="M47" i="1" l="1"/>
  <c r="B43" i="1"/>
  <c r="L43" i="1" s="1"/>
  <c r="M48" i="1" l="1"/>
  <c r="B44" i="1"/>
  <c r="L44" i="1" s="1"/>
  <c r="M49" i="1" l="1"/>
  <c r="B45" i="1"/>
  <c r="L45" i="1" s="1"/>
  <c r="M50" i="1" l="1"/>
  <c r="B46" i="1"/>
  <c r="L46" i="1" s="1"/>
  <c r="M51" i="1" l="1"/>
  <c r="B47" i="1"/>
  <c r="L47" i="1" s="1"/>
  <c r="M52" i="1" l="1"/>
  <c r="B48" i="1"/>
  <c r="L48" i="1" s="1"/>
  <c r="M53" i="1" l="1"/>
  <c r="B49" i="1"/>
  <c r="L49" i="1" s="1"/>
  <c r="M54" i="1" l="1"/>
  <c r="B50" i="1"/>
  <c r="L50" i="1" s="1"/>
  <c r="M55" i="1" l="1"/>
  <c r="B51" i="1"/>
  <c r="L51" i="1" s="1"/>
  <c r="M56" i="1" l="1"/>
  <c r="B52" i="1"/>
  <c r="L52" i="1" s="1"/>
  <c r="M57" i="1" l="1"/>
  <c r="B53" i="1"/>
  <c r="L53" i="1" s="1"/>
  <c r="M58" i="1" l="1"/>
  <c r="B54" i="1"/>
  <c r="L54" i="1" s="1"/>
  <c r="M59" i="1" l="1"/>
  <c r="B55" i="1"/>
  <c r="L55" i="1" s="1"/>
  <c r="M60" i="1" l="1"/>
  <c r="B56" i="1"/>
  <c r="L56" i="1" s="1"/>
  <c r="M61" i="1" l="1"/>
  <c r="B57" i="1"/>
  <c r="L57" i="1" s="1"/>
  <c r="M62" i="1" l="1"/>
  <c r="B58" i="1"/>
  <c r="L58" i="1" s="1"/>
  <c r="M63" i="1" l="1"/>
  <c r="B59" i="1"/>
  <c r="L59" i="1" s="1"/>
  <c r="M64" i="1" l="1"/>
  <c r="B60" i="1"/>
  <c r="L60" i="1" s="1"/>
  <c r="M65" i="1" l="1"/>
  <c r="B61" i="1"/>
  <c r="L61" i="1" s="1"/>
  <c r="M66" i="1" l="1"/>
  <c r="B62" i="1"/>
  <c r="L62" i="1" s="1"/>
  <c r="M67" i="1" l="1"/>
  <c r="B63" i="1"/>
  <c r="L63" i="1" s="1"/>
  <c r="M68" i="1" l="1"/>
  <c r="B64" i="1"/>
  <c r="L64" i="1" s="1"/>
  <c r="M69" i="1" l="1"/>
  <c r="B65" i="1"/>
  <c r="L65" i="1" s="1"/>
  <c r="M70" i="1" l="1"/>
  <c r="B66" i="1"/>
  <c r="L66" i="1" s="1"/>
  <c r="M71" i="1" l="1"/>
  <c r="B67" i="1"/>
  <c r="L67" i="1" s="1"/>
  <c r="B68" i="1" l="1"/>
  <c r="L68" i="1" s="1"/>
  <c r="B69" i="1" l="1"/>
  <c r="L69" i="1" s="1"/>
  <c r="B70" i="1" l="1"/>
  <c r="L70" i="1" s="1"/>
  <c r="B71" i="1" l="1"/>
  <c r="L71" i="1" s="1"/>
  <c r="H31" i="1" l="1"/>
  <c r="E32" i="1" s="1"/>
  <c r="D32" i="1" l="1"/>
  <c r="F31" i="1"/>
  <c r="H32" i="1" l="1"/>
  <c r="E33" i="1" s="1"/>
  <c r="G32" i="1"/>
  <c r="D33" i="1" l="1"/>
  <c r="G33" i="1" s="1"/>
  <c r="F32" i="1"/>
  <c r="H33" i="1" l="1"/>
  <c r="E34" i="1" s="1"/>
  <c r="F33" i="1" l="1"/>
  <c r="H34" i="1"/>
  <c r="E35" i="1" s="1"/>
  <c r="H35" i="1" l="1"/>
  <c r="E36" i="1" s="1"/>
  <c r="D34" i="1"/>
  <c r="G34" i="1" s="1"/>
  <c r="F34" i="1" l="1"/>
  <c r="H36" i="1"/>
  <c r="E37" i="1" s="1"/>
  <c r="D35" i="1"/>
  <c r="G35" i="1" s="1"/>
  <c r="F35" i="1" l="1"/>
  <c r="H37" i="1"/>
  <c r="E38" i="1" s="1"/>
  <c r="D36" i="1"/>
  <c r="G36" i="1" s="1"/>
  <c r="F36" i="1" l="1"/>
  <c r="D6" i="2" s="1"/>
  <c r="D38" i="1"/>
  <c r="D37" i="1"/>
  <c r="G37" i="1" s="1"/>
  <c r="H38" i="1" l="1"/>
  <c r="F37" i="1"/>
  <c r="G38" i="1"/>
  <c r="F38" i="1" l="1"/>
  <c r="E39" i="1"/>
  <c r="H39" i="1" s="1"/>
  <c r="E40" i="1" l="1"/>
  <c r="D40" i="1" s="1"/>
  <c r="D39" i="1"/>
  <c r="G39" i="1" s="1"/>
  <c r="F39" i="1" s="1"/>
  <c r="H40" i="1" l="1"/>
  <c r="E41" i="1" s="1"/>
  <c r="D41" i="1" s="1"/>
  <c r="G40" i="1"/>
  <c r="F40" i="1" l="1"/>
  <c r="H41" i="1"/>
  <c r="E42" i="1" s="1"/>
  <c r="G41" i="1"/>
  <c r="F41" i="1" l="1"/>
  <c r="H42" i="1"/>
  <c r="E43" i="1" s="1"/>
  <c r="D43" i="1" s="1"/>
  <c r="D42" i="1"/>
  <c r="G42" i="1" s="1"/>
  <c r="F42" i="1" l="1"/>
  <c r="H43" i="1"/>
  <c r="E44" i="1" s="1"/>
  <c r="G43" i="1"/>
  <c r="F43" i="1" l="1"/>
  <c r="D44" i="1" l="1"/>
  <c r="G44" i="1" s="1"/>
  <c r="H44" i="1"/>
  <c r="E45" i="1" s="1"/>
  <c r="F44" i="1" l="1"/>
  <c r="D45" i="1"/>
  <c r="G45" i="1" s="1"/>
  <c r="H45" i="1"/>
  <c r="E46" i="1" s="1"/>
  <c r="F45" i="1" l="1"/>
  <c r="H46" i="1"/>
  <c r="E47" i="1" s="1"/>
  <c r="D46" i="1" l="1"/>
  <c r="G46" i="1" s="1"/>
  <c r="F46" i="1" s="1"/>
  <c r="E6" i="2" s="1"/>
  <c r="H47" i="1"/>
  <c r="E48" i="1" s="1"/>
  <c r="D47" i="1" l="1"/>
  <c r="G47" i="1" s="1"/>
  <c r="F47" i="1" s="1"/>
  <c r="D48" i="1" l="1"/>
  <c r="G48" i="1" s="1"/>
  <c r="H48" i="1"/>
  <c r="E49" i="1" s="1"/>
  <c r="F48" i="1" l="1"/>
  <c r="D49" i="1"/>
  <c r="G49" i="1" s="1"/>
  <c r="H49" i="1"/>
  <c r="E50" i="1" l="1"/>
  <c r="D50" i="1" s="1"/>
  <c r="G50" i="1" s="1"/>
  <c r="F49" i="1"/>
  <c r="H50" i="1" l="1"/>
  <c r="F50" i="1" s="1"/>
  <c r="E51" i="1" l="1"/>
  <c r="H51" i="1" l="1"/>
  <c r="D51" i="1"/>
  <c r="G51" i="1" s="1"/>
  <c r="F51" i="1" l="1"/>
  <c r="E52" i="1"/>
  <c r="D52" i="1" s="1"/>
  <c r="G52" i="1" s="1"/>
  <c r="H52" i="1" l="1"/>
  <c r="E53" i="1" s="1"/>
  <c r="H53" i="1" s="1"/>
  <c r="E54" i="1" s="1"/>
  <c r="D54" i="1" s="1"/>
  <c r="H54" i="1" l="1"/>
  <c r="E55" i="1" s="1"/>
  <c r="D55" i="1" s="1"/>
  <c r="F52" i="1"/>
  <c r="D53" i="1"/>
  <c r="G53" i="1" s="1"/>
  <c r="H55" i="1" l="1"/>
  <c r="E56" i="1" s="1"/>
  <c r="D56" i="1" s="1"/>
  <c r="F53" i="1"/>
  <c r="G54" i="1"/>
  <c r="F54" i="1" l="1"/>
  <c r="G55" i="1"/>
  <c r="F55" i="1" s="1"/>
  <c r="H56" i="1"/>
  <c r="E57" i="1" s="1"/>
  <c r="G56" i="1" l="1"/>
  <c r="F56" i="1" s="1"/>
  <c r="F6" i="2" s="1"/>
  <c r="H57" i="1"/>
  <c r="E58" i="1" l="1"/>
  <c r="D58" i="1" s="1"/>
  <c r="D57" i="1"/>
  <c r="G57" i="1" s="1"/>
  <c r="H58" i="1" l="1"/>
  <c r="E59" i="1" s="1"/>
  <c r="D59" i="1" s="1"/>
  <c r="F57" i="1"/>
  <c r="G58" i="1"/>
  <c r="F58" i="1" l="1"/>
  <c r="G59" i="1"/>
  <c r="H59" i="1"/>
  <c r="E60" i="1" s="1"/>
  <c r="F59" i="1" l="1"/>
  <c r="D60" i="1"/>
  <c r="G60" i="1" s="1"/>
  <c r="H60" i="1" l="1"/>
  <c r="E61" i="1" s="1"/>
  <c r="F60" i="1" l="1"/>
  <c r="D61" i="1"/>
  <c r="G61" i="1" s="1"/>
  <c r="H61" i="1" l="1"/>
  <c r="E62" i="1" l="1"/>
  <c r="D62" i="1" s="1"/>
  <c r="G62" i="1" s="1"/>
  <c r="F61" i="1"/>
  <c r="H62" i="1" l="1"/>
  <c r="F62" i="1" s="1"/>
  <c r="E63" i="1" l="1"/>
  <c r="D63" i="1" s="1"/>
  <c r="G63" i="1" s="1"/>
  <c r="H63" i="1" l="1"/>
  <c r="E64" i="1" s="1"/>
  <c r="D64" i="1" s="1"/>
  <c r="G64" i="1" s="1"/>
  <c r="H64" i="1" l="1"/>
  <c r="F63" i="1"/>
  <c r="E65" i="1"/>
  <c r="D65" i="1" s="1"/>
  <c r="G65" i="1" s="1"/>
  <c r="F64" i="1"/>
  <c r="H65" i="1" l="1"/>
  <c r="E66" i="1" s="1"/>
  <c r="D66" i="1" s="1"/>
  <c r="F65" i="1" l="1"/>
  <c r="H66" i="1"/>
  <c r="E67" i="1" s="1"/>
  <c r="G66" i="1"/>
  <c r="F66" i="1" l="1"/>
  <c r="G6" i="2" s="1"/>
  <c r="D67" i="1" l="1"/>
  <c r="G67" i="1" s="1"/>
  <c r="H67" i="1"/>
  <c r="E68" i="1" l="1"/>
  <c r="D68" i="1" s="1"/>
  <c r="G68" i="1" s="1"/>
  <c r="F67" i="1"/>
  <c r="H68" i="1" l="1"/>
  <c r="E69" i="1" s="1"/>
  <c r="H69" i="1" s="1"/>
  <c r="F68" i="1" l="1"/>
  <c r="E70" i="1"/>
  <c r="D70" i="1" s="1"/>
  <c r="D69" i="1"/>
  <c r="G69" i="1" s="1"/>
  <c r="F69" i="1" s="1"/>
  <c r="H70" i="1" l="1"/>
  <c r="E71" i="1" s="1"/>
  <c r="D71" i="1" s="1"/>
  <c r="G70" i="1"/>
  <c r="F70" i="1" l="1"/>
  <c r="H71" i="1"/>
  <c r="G71" i="1" l="1"/>
  <c r="F71" i="1" s="1"/>
  <c r="H6" i="2" s="1"/>
</calcChain>
</file>

<file path=xl/sharedStrings.xml><?xml version="1.0" encoding="utf-8"?>
<sst xmlns="http://schemas.openxmlformats.org/spreadsheetml/2006/main" count="51" uniqueCount="48">
  <si>
    <t>Inflation</t>
  </si>
  <si>
    <t>Average</t>
  </si>
  <si>
    <t>SD</t>
  </si>
  <si>
    <t>Return</t>
  </si>
  <si>
    <t>Year</t>
  </si>
  <si>
    <t>Income</t>
  </si>
  <si>
    <t>Draw from Assets</t>
  </si>
  <si>
    <t>Remaining Asset</t>
  </si>
  <si>
    <t>This Year</t>
  </si>
  <si>
    <t>Retirement Year (start)</t>
  </si>
  <si>
    <t>Normal return</t>
  </si>
  <si>
    <t>Adj. Return</t>
  </si>
  <si>
    <t>Average Remaining Assets</t>
  </si>
  <si>
    <t>401(k)</t>
  </si>
  <si>
    <t>Post-tax assets</t>
  </si>
  <si>
    <t>Current Post tax Assets</t>
  </si>
  <si>
    <t>Draw from 401(k)</t>
  </si>
  <si>
    <t>Age</t>
  </si>
  <si>
    <t>Tax rate</t>
  </si>
  <si>
    <t>Inflation adjusted annual retirement expenses</t>
  </si>
  <si>
    <t>Retirement Age</t>
  </si>
  <si>
    <t>Life Expectancy</t>
  </si>
  <si>
    <t>Prob. have money</t>
  </si>
  <si>
    <t>Est. yearly retirement Expenses (net of income)</t>
  </si>
  <si>
    <t>Yearly Expenses (post tax, today's $)</t>
  </si>
  <si>
    <t>Planned retirement years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</si>
  <si>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</si>
  <si>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</si>
  <si>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</si>
  <si>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</si>
  <si>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</si>
  <si>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</si>
  <si>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</si>
  <si>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</si>
  <si>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</si>
  <si>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</si>
  <si>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</si>
  <si>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</si>
  <si>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</t>
  </si>
  <si>
    <t>Actuals</t>
  </si>
  <si>
    <t>401(k) Assets</t>
  </si>
  <si>
    <t>Beginning of Year</t>
  </si>
  <si>
    <t>Date</t>
  </si>
  <si>
    <t>% change</t>
  </si>
  <si>
    <t>Annualized Rate of Return</t>
  </si>
  <si>
    <t>Regular Assets</t>
  </si>
  <si>
    <t>S&amp;P Return (ann. Same period)</t>
  </si>
  <si>
    <t>S&amp;P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</si>
</sst>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Open Sans Regular"/>
    </font>
    <font>
      <b/>
      <sz val="12"/>
      <color theme="1"/>
      <name val="Open Sans Regular"/>
    </font>
    <font>
      <b/>
      <sz val="12"/>
      <color theme="1"/>
      <name val="Aptos Narrow"/>
      <scheme val="minor"/>
    </font>
    <font>
      <b/>
      <sz val="12"/>
      <color rgb="FFFFFFFF"/>
      <name val="Verdana"/>
      <family val="2"/>
    </font>
    <font>
      <sz val="12"/>
      <color rgb="FF222222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3" fillId="2" borderId="0" xfId="0" applyFont="1" applyFill="1"/>
    <xf numFmtId="164" fontId="2" fillId="0" borderId="0" xfId="1" applyNumberFormat="1" applyFont="1"/>
    <xf numFmtId="10" fontId="2" fillId="0" borderId="0" xfId="0" applyNumberFormat="1" applyFont="1"/>
    <xf numFmtId="164" fontId="2" fillId="0" borderId="0" xfId="0" applyNumberFormat="1" applyFont="1"/>
    <xf numFmtId="164" fontId="0" fillId="0" borderId="0" xfId="1" applyNumberFormat="1" applyFont="1"/>
    <xf numFmtId="0" fontId="4" fillId="0" borderId="0" xfId="0" applyFont="1"/>
    <xf numFmtId="1" fontId="0" fillId="0" borderId="0" xfId="0" applyNumberFormat="1"/>
    <xf numFmtId="1" fontId="0" fillId="0" borderId="0" xfId="1" applyNumberFormat="1" applyFont="1"/>
    <xf numFmtId="0" fontId="4" fillId="0" borderId="0" xfId="1" applyNumberFormat="1" applyFont="1"/>
    <xf numFmtId="10" fontId="0" fillId="0" borderId="0" xfId="2" applyNumberFormat="1" applyFont="1"/>
    <xf numFmtId="0" fontId="0" fillId="0" borderId="0" xfId="2" applyNumberFormat="1" applyFont="1"/>
    <xf numFmtId="164" fontId="0" fillId="0" borderId="0" xfId="2" applyNumberFormat="1" applyFont="1"/>
    <xf numFmtId="0" fontId="0" fillId="0" borderId="0" xfId="2" applyNumberFormat="1" applyFont="1" applyAlignment="1">
      <alignment wrapText="1"/>
    </xf>
    <xf numFmtId="10" fontId="0" fillId="0" borderId="0" xfId="2" applyNumberFormat="1" applyFont="1" applyAlignment="1">
      <alignment wrapText="1"/>
    </xf>
    <xf numFmtId="9" fontId="2" fillId="0" borderId="0" xfId="2" applyFont="1"/>
    <xf numFmtId="9" fontId="3" fillId="2" borderId="0" xfId="2" applyFont="1" applyFill="1"/>
    <xf numFmtId="9" fontId="2" fillId="0" borderId="0" xfId="2" applyFont="1" applyAlignment="1">
      <alignment wrapText="1"/>
    </xf>
    <xf numFmtId="164" fontId="3" fillId="2" borderId="0" xfId="1" applyNumberFormat="1" applyFont="1" applyFill="1"/>
    <xf numFmtId="164" fontId="2" fillId="0" borderId="0" xfId="1" applyNumberFormat="1" applyFont="1" applyAlignment="1">
      <alignment wrapText="1"/>
    </xf>
    <xf numFmtId="0" fontId="2" fillId="0" borderId="0" xfId="1" applyNumberFormat="1" applyFont="1"/>
    <xf numFmtId="10" fontId="2" fillId="0" borderId="0" xfId="2" applyNumberFormat="1" applyFont="1"/>
    <xf numFmtId="0" fontId="5" fillId="0" borderId="0" xfId="0" applyFont="1"/>
    <xf numFmtId="0" fontId="6" fillId="0" borderId="0" xfId="0" applyFont="1"/>
    <xf numFmtId="0" fontId="3" fillId="0" borderId="0" xfId="0" applyFont="1"/>
    <xf numFmtId="164" fontId="2" fillId="3" borderId="0" xfId="1" applyNumberFormat="1" applyFont="1" applyFill="1"/>
    <xf numFmtId="14" fontId="2" fillId="0" borderId="0" xfId="0" applyNumberFormat="1" applyFont="1"/>
    <xf numFmtId="164" fontId="2" fillId="3" borderId="0" xfId="1" applyNumberFormat="1" applyFont="1" applyFill="1" applyAlignment="1">
      <alignment wrapText="1"/>
    </xf>
    <xf numFmtId="44" fontId="2" fillId="0" borderId="0" xfId="1" applyNumberFormat="1" applyFont="1"/>
    <xf numFmtId="44" fontId="2" fillId="3" borderId="0" xfId="1" applyNumberFormat="1" applyFon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015D-65E1-1E4C-8A74-AC58C3954D9C}">
  <dimension ref="A2:N71"/>
  <sheetViews>
    <sheetView zoomScale="110" zoomScaleNormal="110" workbookViewId="0">
      <selection activeCell="H17" sqref="H17"/>
    </sheetView>
  </sheetViews>
  <sheetFormatPr baseColWidth="10" defaultRowHeight="16" x14ac:dyDescent="0.2"/>
  <cols>
    <col min="1" max="1" width="10.83203125" style="1"/>
    <col min="2" max="4" width="15.83203125" style="1" customWidth="1"/>
    <col min="5" max="5" width="20" style="4" customWidth="1"/>
    <col min="6" max="7" width="20" style="1" customWidth="1"/>
    <col min="8" max="8" width="15.83203125" style="1" customWidth="1"/>
    <col min="9" max="9" width="15.83203125" style="17" customWidth="1"/>
    <col min="10" max="13" width="15.83203125" style="1" customWidth="1"/>
    <col min="14" max="16384" width="10.83203125" style="1"/>
  </cols>
  <sheetData>
    <row r="2" spans="1:14" x14ac:dyDescent="0.2">
      <c r="C2" s="1" t="s">
        <v>24</v>
      </c>
      <c r="E2" s="4">
        <f>8000*2*12</f>
        <v>192000</v>
      </c>
      <c r="F2" s="4"/>
      <c r="G2" s="4"/>
      <c r="H2" s="4"/>
    </row>
    <row r="3" spans="1:14" x14ac:dyDescent="0.2">
      <c r="C3" s="1" t="s">
        <v>8</v>
      </c>
      <c r="E3" s="22">
        <v>2024</v>
      </c>
    </row>
    <row r="4" spans="1:14" x14ac:dyDescent="0.2">
      <c r="C4" s="1" t="s">
        <v>20</v>
      </c>
      <c r="E4" s="22">
        <v>65</v>
      </c>
    </row>
    <row r="5" spans="1:14" x14ac:dyDescent="0.2">
      <c r="C5" s="1" t="s">
        <v>21</v>
      </c>
      <c r="E5" s="22">
        <v>105</v>
      </c>
    </row>
    <row r="6" spans="1:14" x14ac:dyDescent="0.2">
      <c r="C6" s="1" t="s">
        <v>9</v>
      </c>
      <c r="E6" s="22">
        <f>E3+E4-50</f>
        <v>2039</v>
      </c>
    </row>
    <row r="7" spans="1:14" x14ac:dyDescent="0.2">
      <c r="C7" s="1" t="s">
        <v>25</v>
      </c>
      <c r="E7" s="22">
        <f>E5-E4+1</f>
        <v>41</v>
      </c>
    </row>
    <row r="8" spans="1:14" x14ac:dyDescent="0.2">
      <c r="C8" s="1" t="s">
        <v>13</v>
      </c>
      <c r="E8" s="4">
        <v>2818215</v>
      </c>
      <c r="F8" s="4"/>
      <c r="G8" s="4"/>
    </row>
    <row r="9" spans="1:14" x14ac:dyDescent="0.2">
      <c r="C9" s="1" t="s">
        <v>15</v>
      </c>
      <c r="E9" s="4">
        <f>3850000-E8</f>
        <v>1031785</v>
      </c>
      <c r="F9" s="4"/>
      <c r="G9" s="4"/>
      <c r="H9" s="4"/>
    </row>
    <row r="11" spans="1:14" x14ac:dyDescent="0.2">
      <c r="D11" s="3" t="s">
        <v>1</v>
      </c>
      <c r="E11" s="20" t="s">
        <v>2</v>
      </c>
      <c r="F11" s="3"/>
      <c r="G11" s="3"/>
      <c r="H11" s="3"/>
      <c r="I11" s="18"/>
    </row>
    <row r="12" spans="1:14" x14ac:dyDescent="0.2">
      <c r="C12" s="1" t="s">
        <v>0</v>
      </c>
      <c r="D12" s="5">
        <v>3.6999999999999998E-2</v>
      </c>
      <c r="E12" s="23">
        <v>2.8000000000000001E-2</v>
      </c>
      <c r="F12" s="5"/>
      <c r="G12" s="5"/>
      <c r="H12" s="5"/>
    </row>
    <row r="13" spans="1:14" x14ac:dyDescent="0.2">
      <c r="C13" s="1" t="s">
        <v>3</v>
      </c>
      <c r="D13" s="5">
        <v>9.5100000000000004E-2</v>
      </c>
      <c r="E13" s="23">
        <v>7.0400000000000004E-2</v>
      </c>
      <c r="F13" s="5"/>
      <c r="G13" s="5"/>
      <c r="H13" s="5"/>
    </row>
    <row r="15" spans="1:14" s="2" customFormat="1" ht="85" x14ac:dyDescent="0.2">
      <c r="A15" s="2" t="s">
        <v>17</v>
      </c>
      <c r="B15" s="2" t="s">
        <v>41</v>
      </c>
      <c r="C15" s="2" t="s">
        <v>5</v>
      </c>
      <c r="D15" s="2" t="s">
        <v>6</v>
      </c>
      <c r="E15" s="21" t="s">
        <v>16</v>
      </c>
      <c r="F15" s="2" t="s">
        <v>7</v>
      </c>
      <c r="G15" s="2" t="s">
        <v>14</v>
      </c>
      <c r="H15" s="2" t="s">
        <v>13</v>
      </c>
      <c r="I15" s="19" t="s">
        <v>18</v>
      </c>
      <c r="J15" s="2" t="s">
        <v>10</v>
      </c>
      <c r="K15" s="2" t="s">
        <v>11</v>
      </c>
      <c r="L15" s="2" t="s">
        <v>23</v>
      </c>
      <c r="M15" s="2" t="s">
        <v>19</v>
      </c>
      <c r="N15" s="2" t="s">
        <v>0</v>
      </c>
    </row>
    <row r="16" spans="1:14" x14ac:dyDescent="0.2">
      <c r="A16" s="1">
        <v>50</v>
      </c>
      <c r="B16" s="1">
        <f>E3</f>
        <v>2024</v>
      </c>
      <c r="D16" s="4">
        <f t="shared" ref="D16:D71" si="0">IF(L16 = 0, 0, TRUNC(L16-C16-E16*(1-I16)))</f>
        <v>0</v>
      </c>
      <c r="E16" s="4">
        <f>IF(L16=0,-22500,IF((L16-C16)/(1-I16)&gt;=H15,H15,(L16-C16)/(1-I16)))</f>
        <v>-22500</v>
      </c>
      <c r="F16" s="6">
        <f>G16+H16</f>
        <v>3850000</v>
      </c>
      <c r="G16" s="6">
        <f>E9</f>
        <v>1031785</v>
      </c>
      <c r="H16" s="6">
        <f>E8</f>
        <v>2818215</v>
      </c>
      <c r="I16" s="17">
        <f>37%+5.6%</f>
        <v>0.42599999999999999</v>
      </c>
      <c r="J16" s="5">
        <f>Actuals!E5</f>
        <v>0.18993097922077906</v>
      </c>
      <c r="K16" s="5">
        <f>J16</f>
        <v>0.18993097922077906</v>
      </c>
      <c r="L16" s="4">
        <f>IF(B16&gt;=$E$6, M16-C16, 0)</f>
        <v>0</v>
      </c>
      <c r="M16" s="4">
        <f>E2</f>
        <v>192000</v>
      </c>
      <c r="N16" s="5">
        <f ca="1">_xlfn.NORM.INV(RAND(),$D$12,$E$12)</f>
        <v>2.8002241342345774E-2</v>
      </c>
    </row>
    <row r="17" spans="1:14" x14ac:dyDescent="0.2">
      <c r="A17" s="1">
        <v>51</v>
      </c>
      <c r="B17" s="1">
        <f>B16+1</f>
        <v>2025</v>
      </c>
      <c r="D17" s="4">
        <f t="shared" si="0"/>
        <v>0</v>
      </c>
      <c r="E17" s="4">
        <f t="shared" ref="E17:E30" si="1">IF(L17=0,-30500,IF((L17-C17)/(1-I17)&gt;=H16,H16,(L17-C17)/(1-I17)))</f>
        <v>-30500</v>
      </c>
      <c r="F17" s="6">
        <f>G17+H17</f>
        <v>4581234.2699999996</v>
      </c>
      <c r="G17" s="6">
        <f>Actuals!C5</f>
        <v>1351432.2499999995</v>
      </c>
      <c r="H17" s="6">
        <f>Actuals!D5</f>
        <v>3229802.02</v>
      </c>
      <c r="I17" s="17">
        <f t="shared" ref="I17:I71" si="2">37%+5.6%</f>
        <v>0.42599999999999999</v>
      </c>
      <c r="J17" s="5">
        <f t="shared" ref="J17:J71" ca="1" si="3">_xlfn.NORM.INV(RAND(),$D$13,$E$13)</f>
        <v>0.10302413673382414</v>
      </c>
      <c r="K17" s="5">
        <f t="shared" ref="K17:K71" ca="1" si="4">IF(J17&gt;0.2, 0.2, J17)</f>
        <v>0.10302413673382414</v>
      </c>
      <c r="L17" s="4">
        <f t="shared" ref="L17:L71" si="5">IF(B17&gt;=$E$6, M17-C17, 0)</f>
        <v>0</v>
      </c>
      <c r="M17" s="4">
        <f ca="1">M16*(1+N16)</f>
        <v>197376.43033773039</v>
      </c>
      <c r="N17" s="5">
        <f t="shared" ref="N17:N71" ca="1" si="6">_xlfn.NORM.INV(RAND(),$D$12,$E$12)</f>
        <v>6.1352248868153283E-2</v>
      </c>
    </row>
    <row r="18" spans="1:14" x14ac:dyDescent="0.2">
      <c r="A18" s="1">
        <v>52</v>
      </c>
      <c r="B18" s="1">
        <f t="shared" ref="B18:B32" si="7">B17+1</f>
        <v>2026</v>
      </c>
      <c r="D18" s="4">
        <f t="shared" si="0"/>
        <v>0</v>
      </c>
      <c r="E18" s="4">
        <f t="shared" si="1"/>
        <v>-30500</v>
      </c>
      <c r="F18" s="6">
        <f t="shared" ref="F18:F71" ca="1" si="8">G18+H18</f>
        <v>5086854.2120125415</v>
      </c>
      <c r="G18" s="6">
        <f t="shared" ref="G18:G48" ca="1" si="9">(G17-D18)*(1+K17)</f>
        <v>1490662.390910499</v>
      </c>
      <c r="H18" s="6">
        <f t="shared" ref="H18:H48" ca="1" si="10">(H17-E18)*(1+K17)</f>
        <v>3596191.8211020427</v>
      </c>
      <c r="I18" s="17">
        <f t="shared" si="2"/>
        <v>0.42599999999999999</v>
      </c>
      <c r="J18" s="5">
        <f t="shared" ca="1" si="3"/>
        <v>0.24960825161898825</v>
      </c>
      <c r="K18" s="5">
        <f t="shared" ca="1" si="4"/>
        <v>0.2</v>
      </c>
      <c r="L18" s="4">
        <f t="shared" si="5"/>
        <v>0</v>
      </c>
      <c r="M18" s="4">
        <f t="shared" ref="M18:M71" ca="1" si="11">M17*(1+N17)</f>
        <v>209485.91821251853</v>
      </c>
      <c r="N18" s="5">
        <f t="shared" ca="1" si="6"/>
        <v>4.0539735528909888E-2</v>
      </c>
    </row>
    <row r="19" spans="1:14" x14ac:dyDescent="0.2">
      <c r="A19" s="1">
        <v>53</v>
      </c>
      <c r="B19" s="1">
        <f t="shared" si="7"/>
        <v>2027</v>
      </c>
      <c r="D19" s="4">
        <f t="shared" si="0"/>
        <v>0</v>
      </c>
      <c r="E19" s="4">
        <f t="shared" si="1"/>
        <v>-30500</v>
      </c>
      <c r="F19" s="6">
        <f t="shared" ca="1" si="8"/>
        <v>6140825.05441505</v>
      </c>
      <c r="G19" s="6">
        <f t="shared" ca="1" si="9"/>
        <v>1788794.8690925988</v>
      </c>
      <c r="H19" s="6">
        <f t="shared" ca="1" si="10"/>
        <v>4352030.1853224514</v>
      </c>
      <c r="I19" s="17">
        <f t="shared" si="2"/>
        <v>0.42599999999999999</v>
      </c>
      <c r="J19" s="5">
        <f t="shared" ca="1" si="3"/>
        <v>0.10430835762359655</v>
      </c>
      <c r="K19" s="5">
        <f t="shared" ca="1" si="4"/>
        <v>0.10430835762359655</v>
      </c>
      <c r="L19" s="4">
        <f t="shared" si="5"/>
        <v>0</v>
      </c>
      <c r="M19" s="4">
        <f t="shared" ca="1" si="11"/>
        <v>217978.42193388488</v>
      </c>
      <c r="N19" s="5">
        <f t="shared" ca="1" si="6"/>
        <v>1.7575529975022434E-2</v>
      </c>
    </row>
    <row r="20" spans="1:14" x14ac:dyDescent="0.2">
      <c r="A20" s="1">
        <v>54</v>
      </c>
      <c r="B20" s="1">
        <f t="shared" si="7"/>
        <v>2028</v>
      </c>
      <c r="D20" s="4">
        <f t="shared" si="0"/>
        <v>0</v>
      </c>
      <c r="E20" s="4">
        <f t="shared" si="1"/>
        <v>-30500</v>
      </c>
      <c r="F20" s="6">
        <f t="shared" ca="1" si="8"/>
        <v>6815045.8352024369</v>
      </c>
      <c r="G20" s="6">
        <f t="shared" ca="1" si="9"/>
        <v>1975381.1240131643</v>
      </c>
      <c r="H20" s="6">
        <f t="shared" ca="1" si="10"/>
        <v>4839664.7111892728</v>
      </c>
      <c r="I20" s="17">
        <f t="shared" si="2"/>
        <v>0.42599999999999999</v>
      </c>
      <c r="J20" s="5">
        <f t="shared" ca="1" si="3"/>
        <v>0.12740044473831771</v>
      </c>
      <c r="K20" s="5">
        <f t="shared" ca="1" si="4"/>
        <v>0.12740044473831771</v>
      </c>
      <c r="L20" s="4">
        <f t="shared" si="5"/>
        <v>0</v>
      </c>
      <c r="M20" s="4">
        <f t="shared" ca="1" si="11"/>
        <v>221809.50822249195</v>
      </c>
      <c r="N20" s="5">
        <f t="shared" ca="1" si="6"/>
        <v>2.6901436008988831E-2</v>
      </c>
    </row>
    <row r="21" spans="1:14" x14ac:dyDescent="0.2">
      <c r="A21" s="1">
        <v>55</v>
      </c>
      <c r="B21" s="1">
        <f t="shared" si="7"/>
        <v>2029</v>
      </c>
      <c r="D21" s="4">
        <f t="shared" si="0"/>
        <v>0</v>
      </c>
      <c r="E21" s="4">
        <f t="shared" si="1"/>
        <v>-30500</v>
      </c>
      <c r="F21" s="6">
        <f t="shared" ca="1" si="8"/>
        <v>7717671.4190837657</v>
      </c>
      <c r="G21" s="6">
        <f t="shared" ca="1" si="9"/>
        <v>2227045.5577401193</v>
      </c>
      <c r="H21" s="6">
        <f t="shared" ca="1" si="10"/>
        <v>5490625.8613436464</v>
      </c>
      <c r="I21" s="17">
        <f t="shared" si="2"/>
        <v>0.42599999999999999</v>
      </c>
      <c r="J21" s="5">
        <f t="shared" ca="1" si="3"/>
        <v>7.4708674281234178E-2</v>
      </c>
      <c r="K21" s="5">
        <f t="shared" ca="1" si="4"/>
        <v>7.4708674281234178E-2</v>
      </c>
      <c r="L21" s="4">
        <f t="shared" si="5"/>
        <v>0</v>
      </c>
      <c r="M21" s="4">
        <f t="shared" ca="1" si="11"/>
        <v>227776.50251412459</v>
      </c>
      <c r="N21" s="5">
        <f t="shared" ca="1" si="6"/>
        <v>5.6220706236630405E-2</v>
      </c>
    </row>
    <row r="22" spans="1:14" x14ac:dyDescent="0.2">
      <c r="A22" s="1">
        <v>56</v>
      </c>
      <c r="B22" s="1">
        <f t="shared" si="7"/>
        <v>2030</v>
      </c>
      <c r="D22" s="4">
        <f t="shared" si="0"/>
        <v>0</v>
      </c>
      <c r="E22" s="4">
        <f t="shared" si="1"/>
        <v>-30500</v>
      </c>
      <c r="F22" s="6">
        <f t="shared" ca="1" si="8"/>
        <v>8327027.0339072626</v>
      </c>
      <c r="G22" s="6">
        <f t="shared" ca="1" si="9"/>
        <v>2393425.1789227952</v>
      </c>
      <c r="H22" s="6">
        <f t="shared" ca="1" si="10"/>
        <v>5933601.8549844678</v>
      </c>
      <c r="I22" s="17">
        <f t="shared" si="2"/>
        <v>0.42599999999999999</v>
      </c>
      <c r="J22" s="5">
        <f t="shared" ca="1" si="3"/>
        <v>9.5214304697300314E-2</v>
      </c>
      <c r="K22" s="5">
        <f t="shared" ca="1" si="4"/>
        <v>9.5214304697300314E-2</v>
      </c>
      <c r="L22" s="4">
        <f t="shared" si="5"/>
        <v>0</v>
      </c>
      <c r="M22" s="4">
        <f t="shared" ca="1" si="11"/>
        <v>240582.2583495783</v>
      </c>
      <c r="N22" s="5">
        <f t="shared" ca="1" si="6"/>
        <v>7.3493363670036116E-2</v>
      </c>
    </row>
    <row r="23" spans="1:14" x14ac:dyDescent="0.2">
      <c r="A23" s="1">
        <v>57</v>
      </c>
      <c r="B23" s="1">
        <f t="shared" si="7"/>
        <v>2031</v>
      </c>
      <c r="D23" s="4">
        <f t="shared" si="0"/>
        <v>0</v>
      </c>
      <c r="E23" s="4">
        <f t="shared" si="1"/>
        <v>-30500</v>
      </c>
      <c r="F23" s="6">
        <f t="shared" ca="1" si="8"/>
        <v>9153283.159429634</v>
      </c>
      <c r="G23" s="6">
        <f t="shared" ca="1" si="9"/>
        <v>2621313.4931789408</v>
      </c>
      <c r="H23" s="6">
        <f t="shared" ca="1" si="10"/>
        <v>6531969.6662506936</v>
      </c>
      <c r="I23" s="17">
        <f t="shared" si="2"/>
        <v>0.42599999999999999</v>
      </c>
      <c r="J23" s="5">
        <f t="shared" ca="1" si="3"/>
        <v>0.13621610190429029</v>
      </c>
      <c r="K23" s="5">
        <f t="shared" ca="1" si="4"/>
        <v>0.13621610190429029</v>
      </c>
      <c r="L23" s="4">
        <f t="shared" si="5"/>
        <v>0</v>
      </c>
      <c r="M23" s="4">
        <f t="shared" ca="1" si="11"/>
        <v>258263.45775502245</v>
      </c>
      <c r="N23" s="5">
        <f t="shared" ca="1" si="6"/>
        <v>4.3679387253268448E-2</v>
      </c>
    </row>
    <row r="24" spans="1:14" x14ac:dyDescent="0.2">
      <c r="A24" s="1">
        <v>58</v>
      </c>
      <c r="B24" s="1">
        <f t="shared" si="7"/>
        <v>2032</v>
      </c>
      <c r="D24" s="4">
        <f t="shared" si="0"/>
        <v>0</v>
      </c>
      <c r="E24" s="4">
        <f t="shared" si="1"/>
        <v>-30500</v>
      </c>
      <c r="F24" s="6">
        <f t="shared" ca="1" si="8"/>
        <v>10434762.302141406</v>
      </c>
      <c r="G24" s="6">
        <f t="shared" ca="1" si="9"/>
        <v>2978378.5990888947</v>
      </c>
      <c r="H24" s="6">
        <f t="shared" ca="1" si="10"/>
        <v>7456383.7030525114</v>
      </c>
      <c r="I24" s="17">
        <f t="shared" si="2"/>
        <v>0.42599999999999999</v>
      </c>
      <c r="J24" s="5">
        <f t="shared" ca="1" si="3"/>
        <v>0.2333003896731658</v>
      </c>
      <c r="K24" s="5">
        <f t="shared" ca="1" si="4"/>
        <v>0.2</v>
      </c>
      <c r="L24" s="4">
        <f t="shared" si="5"/>
        <v>0</v>
      </c>
      <c r="M24" s="4">
        <f t="shared" ca="1" si="11"/>
        <v>269544.24733967218</v>
      </c>
      <c r="N24" s="5">
        <f t="shared" ca="1" si="6"/>
        <v>7.1146344666551509E-2</v>
      </c>
    </row>
    <row r="25" spans="1:14" x14ac:dyDescent="0.2">
      <c r="A25" s="1">
        <v>59</v>
      </c>
      <c r="B25" s="1">
        <f t="shared" si="7"/>
        <v>2033</v>
      </c>
      <c r="D25" s="4">
        <f t="shared" si="0"/>
        <v>0</v>
      </c>
      <c r="E25" s="4">
        <f t="shared" si="1"/>
        <v>-30500</v>
      </c>
      <c r="F25" s="6">
        <f t="shared" ca="1" si="8"/>
        <v>12558314.762569688</v>
      </c>
      <c r="G25" s="6">
        <f t="shared" ca="1" si="9"/>
        <v>3574054.3189066737</v>
      </c>
      <c r="H25" s="6">
        <f t="shared" ca="1" si="10"/>
        <v>8984260.4436630141</v>
      </c>
      <c r="I25" s="17">
        <f t="shared" si="2"/>
        <v>0.42599999999999999</v>
      </c>
      <c r="J25" s="5">
        <f t="shared" ca="1" si="3"/>
        <v>0.20064312004410156</v>
      </c>
      <c r="K25" s="5">
        <f t="shared" ca="1" si="4"/>
        <v>0.2</v>
      </c>
      <c r="L25" s="4">
        <f t="shared" si="5"/>
        <v>0</v>
      </c>
      <c r="M25" s="4">
        <f t="shared" ca="1" si="11"/>
        <v>288721.33526378666</v>
      </c>
      <c r="N25" s="5">
        <f t="shared" ca="1" si="6"/>
        <v>5.2360785603537602E-2</v>
      </c>
    </row>
    <row r="26" spans="1:14" x14ac:dyDescent="0.2">
      <c r="A26" s="1">
        <v>60</v>
      </c>
      <c r="B26" s="1">
        <f t="shared" si="7"/>
        <v>2034</v>
      </c>
      <c r="D26" s="4">
        <f t="shared" si="0"/>
        <v>0</v>
      </c>
      <c r="E26" s="4">
        <f t="shared" si="1"/>
        <v>-30500</v>
      </c>
      <c r="F26" s="6">
        <f t="shared" ca="1" si="8"/>
        <v>15106577.715083625</v>
      </c>
      <c r="G26" s="6">
        <f t="shared" ca="1" si="9"/>
        <v>4288865.1826880081</v>
      </c>
      <c r="H26" s="6">
        <f t="shared" ca="1" si="10"/>
        <v>10817712.532395616</v>
      </c>
      <c r="I26" s="17">
        <f t="shared" si="2"/>
        <v>0.42599999999999999</v>
      </c>
      <c r="J26" s="5">
        <f t="shared" ca="1" si="3"/>
        <v>0.13777826286207151</v>
      </c>
      <c r="K26" s="5">
        <f t="shared" ca="1" si="4"/>
        <v>0.13777826286207151</v>
      </c>
      <c r="L26" s="4">
        <f t="shared" si="5"/>
        <v>0</v>
      </c>
      <c r="M26" s="4">
        <f t="shared" ca="1" si="11"/>
        <v>303839.01119870087</v>
      </c>
      <c r="N26" s="5">
        <f t="shared" ca="1" si="6"/>
        <v>2.5217314266664667E-2</v>
      </c>
    </row>
    <row r="27" spans="1:14" x14ac:dyDescent="0.2">
      <c r="A27" s="1">
        <v>61</v>
      </c>
      <c r="B27" s="1">
        <f t="shared" si="7"/>
        <v>2035</v>
      </c>
      <c r="D27" s="4">
        <f t="shared" si="0"/>
        <v>0</v>
      </c>
      <c r="E27" s="4">
        <f t="shared" si="1"/>
        <v>-30500</v>
      </c>
      <c r="F27" s="6">
        <f t="shared" ca="1" si="8"/>
        <v>17222637.987476021</v>
      </c>
      <c r="G27" s="6">
        <f t="shared" ca="1" si="9"/>
        <v>4879777.577208383</v>
      </c>
      <c r="H27" s="6">
        <f t="shared" ca="1" si="10"/>
        <v>12342860.41026764</v>
      </c>
      <c r="I27" s="17">
        <f t="shared" si="2"/>
        <v>0.42599999999999999</v>
      </c>
      <c r="J27" s="5">
        <f t="shared" ca="1" si="3"/>
        <v>0.1244467308797239</v>
      </c>
      <c r="K27" s="5">
        <f t="shared" ca="1" si="4"/>
        <v>0.1244467308797239</v>
      </c>
      <c r="L27" s="4">
        <f t="shared" si="5"/>
        <v>0</v>
      </c>
      <c r="M27" s="4">
        <f t="shared" ca="1" si="11"/>
        <v>311501.0150305712</v>
      </c>
      <c r="N27" s="5">
        <f t="shared" ca="1" si="6"/>
        <v>4.0937419768499565E-2</v>
      </c>
    </row>
    <row r="28" spans="1:14" x14ac:dyDescent="0.2">
      <c r="A28" s="1">
        <v>62</v>
      </c>
      <c r="B28" s="1">
        <f t="shared" si="7"/>
        <v>2036</v>
      </c>
      <c r="D28" s="4">
        <f t="shared" si="0"/>
        <v>0</v>
      </c>
      <c r="E28" s="4">
        <f t="shared" si="1"/>
        <v>-30500</v>
      </c>
      <c r="F28" s="6">
        <f t="shared" ca="1" si="8"/>
        <v>19400234.607434191</v>
      </c>
      <c r="G28" s="6">
        <f t="shared" ca="1" si="9"/>
        <v>5487049.9441121463</v>
      </c>
      <c r="H28" s="6">
        <f t="shared" ca="1" si="10"/>
        <v>13913184.663322046</v>
      </c>
      <c r="I28" s="17">
        <f t="shared" si="2"/>
        <v>0.42599999999999999</v>
      </c>
      <c r="J28" s="5">
        <f t="shared" ca="1" si="3"/>
        <v>0.16193002589608768</v>
      </c>
      <c r="K28" s="5">
        <f t="shared" ca="1" si="4"/>
        <v>0.16193002589608768</v>
      </c>
      <c r="L28" s="4">
        <f t="shared" si="5"/>
        <v>0</v>
      </c>
      <c r="M28" s="4">
        <f t="shared" ca="1" si="11"/>
        <v>324253.06284119136</v>
      </c>
      <c r="N28" s="5">
        <f t="shared" ca="1" si="6"/>
        <v>3.9831944303818229E-2</v>
      </c>
    </row>
    <row r="29" spans="1:14" x14ac:dyDescent="0.2">
      <c r="A29" s="1">
        <v>63</v>
      </c>
      <c r="B29" s="1">
        <f t="shared" si="7"/>
        <v>2037</v>
      </c>
      <c r="D29" s="4">
        <f t="shared" si="0"/>
        <v>0</v>
      </c>
      <c r="E29" s="4">
        <f t="shared" si="1"/>
        <v>-30500</v>
      </c>
      <c r="F29" s="6">
        <f t="shared" ca="1" si="8"/>
        <v>22577153.965596016</v>
      </c>
      <c r="G29" s="6">
        <f t="shared" ca="1" si="9"/>
        <v>6375568.0836553527</v>
      </c>
      <c r="H29" s="6">
        <f t="shared" ca="1" si="10"/>
        <v>16201585.881940665</v>
      </c>
      <c r="I29" s="17">
        <f t="shared" si="2"/>
        <v>0.42599999999999999</v>
      </c>
      <c r="J29" s="5">
        <f t="shared" ca="1" si="3"/>
        <v>0.10663942172389942</v>
      </c>
      <c r="K29" s="5">
        <f t="shared" ca="1" si="4"/>
        <v>0.10663942172389942</v>
      </c>
      <c r="L29" s="4">
        <f t="shared" si="5"/>
        <v>0</v>
      </c>
      <c r="M29" s="4">
        <f t="shared" ca="1" si="11"/>
        <v>337168.69278062414</v>
      </c>
      <c r="N29" s="5">
        <f t="shared" ca="1" si="6"/>
        <v>2.9521715647866466E-2</v>
      </c>
    </row>
    <row r="30" spans="1:14" x14ac:dyDescent="0.2">
      <c r="A30" s="1">
        <v>64</v>
      </c>
      <c r="B30" s="1">
        <f t="shared" si="7"/>
        <v>2038</v>
      </c>
      <c r="D30" s="4">
        <f t="shared" si="0"/>
        <v>0</v>
      </c>
      <c r="E30" s="4">
        <f t="shared" si="1"/>
        <v>-30500</v>
      </c>
      <c r="F30" s="6">
        <f t="shared" ca="1" si="8"/>
        <v>25018521.111021202</v>
      </c>
      <c r="G30" s="6">
        <f t="shared" ca="1" si="9"/>
        <v>7055454.97725771</v>
      </c>
      <c r="H30" s="6">
        <f t="shared" ca="1" si="10"/>
        <v>17963066.133763492</v>
      </c>
      <c r="I30" s="17">
        <f t="shared" si="2"/>
        <v>0.42599999999999999</v>
      </c>
      <c r="J30" s="5">
        <f t="shared" ca="1" si="3"/>
        <v>0.11473487211190025</v>
      </c>
      <c r="K30" s="5">
        <f t="shared" ca="1" si="4"/>
        <v>0.11473487211190025</v>
      </c>
      <c r="L30" s="4">
        <f t="shared" si="5"/>
        <v>0</v>
      </c>
      <c r="M30" s="4">
        <f t="shared" ca="1" si="11"/>
        <v>347122.49105425656</v>
      </c>
      <c r="N30" s="5">
        <f t="shared" ca="1" si="6"/>
        <v>3.4594621993025224E-3</v>
      </c>
    </row>
    <row r="31" spans="1:14" x14ac:dyDescent="0.2">
      <c r="A31" s="1">
        <v>65</v>
      </c>
      <c r="B31" s="1">
        <f t="shared" si="7"/>
        <v>2039</v>
      </c>
      <c r="D31" s="4">
        <f t="shared" ca="1" si="0"/>
        <v>0</v>
      </c>
      <c r="E31" s="4">
        <f ca="1">IF(L31=0,-30500,IF((L31-C31)/(1-I31)&gt;=H30,H30,(L31-C31)/(1-I31)))</f>
        <v>606835.10137732828</v>
      </c>
      <c r="F31" s="6">
        <f t="shared" ca="1" si="8"/>
        <v>27212557.68199623</v>
      </c>
      <c r="G31" s="6">
        <f t="shared" ca="1" si="9"/>
        <v>7864961.7017646441</v>
      </c>
      <c r="H31" s="6">
        <f t="shared" ca="1" si="10"/>
        <v>19347595.980231587</v>
      </c>
      <c r="I31" s="17">
        <f t="shared" si="2"/>
        <v>0.42599999999999999</v>
      </c>
      <c r="J31" s="5">
        <f t="shared" ca="1" si="3"/>
        <v>0.1218192817222945</v>
      </c>
      <c r="K31" s="5">
        <f t="shared" ca="1" si="4"/>
        <v>0.1218192817222945</v>
      </c>
      <c r="L31" s="4">
        <f t="shared" ca="1" si="5"/>
        <v>348323.34819058649</v>
      </c>
      <c r="M31" s="4">
        <f t="shared" ca="1" si="11"/>
        <v>348323.34819058649</v>
      </c>
      <c r="N31" s="5">
        <f t="shared" ca="1" si="6"/>
        <v>1.1610058639526161E-2</v>
      </c>
    </row>
    <row r="32" spans="1:14" x14ac:dyDescent="0.2">
      <c r="A32" s="1">
        <v>66</v>
      </c>
      <c r="B32" s="1">
        <f t="shared" si="7"/>
        <v>2040</v>
      </c>
      <c r="D32" s="4">
        <f t="shared" ca="1" si="0"/>
        <v>0</v>
      </c>
      <c r="E32" s="4">
        <f t="shared" ref="E32:E71" ca="1" si="12">IF(L32=0,-30500,IF((L32-C32)/(1-I32)&gt;=H31,H31,(L32-C32)/(1-I32)))</f>
        <v>613880.49248884188</v>
      </c>
      <c r="F32" s="6">
        <f t="shared" ca="1" si="8"/>
        <v>29838908.939496357</v>
      </c>
      <c r="G32" s="6">
        <f t="shared" ca="1" si="9"/>
        <v>8823065.6870469674</v>
      </c>
      <c r="H32" s="6">
        <f t="shared" ca="1" si="10"/>
        <v>21015843.25244939</v>
      </c>
      <c r="I32" s="17">
        <f t="shared" si="2"/>
        <v>0.42599999999999999</v>
      </c>
      <c r="J32" s="5">
        <f t="shared" ca="1" si="3"/>
        <v>0.22450287480431413</v>
      </c>
      <c r="K32" s="5">
        <f t="shared" ca="1" si="4"/>
        <v>0.2</v>
      </c>
      <c r="L32" s="4">
        <f t="shared" ca="1" si="5"/>
        <v>352367.40268859529</v>
      </c>
      <c r="M32" s="4">
        <f t="shared" ca="1" si="11"/>
        <v>352367.40268859529</v>
      </c>
      <c r="N32" s="5">
        <f t="shared" ca="1" si="6"/>
        <v>6.4737728690886398E-2</v>
      </c>
    </row>
    <row r="33" spans="1:14" x14ac:dyDescent="0.2">
      <c r="A33" s="1">
        <v>67</v>
      </c>
      <c r="B33" s="1">
        <f t="shared" ref="B33:B60" si="13">B32+1</f>
        <v>2041</v>
      </c>
      <c r="D33" s="4">
        <f t="shared" ca="1" si="0"/>
        <v>0</v>
      </c>
      <c r="E33" s="4">
        <f t="shared" ca="1" si="12"/>
        <v>653621.72126021225</v>
      </c>
      <c r="F33" s="6">
        <f t="shared" ca="1" si="8"/>
        <v>35022344.661883369</v>
      </c>
      <c r="G33" s="6">
        <f t="shared" ca="1" si="9"/>
        <v>10587678.82445636</v>
      </c>
      <c r="H33" s="6">
        <f t="shared" ca="1" si="10"/>
        <v>24434665.837427013</v>
      </c>
      <c r="I33" s="17">
        <f t="shared" si="2"/>
        <v>0.42599999999999999</v>
      </c>
      <c r="J33" s="5">
        <f t="shared" ca="1" si="3"/>
        <v>-2.6892621676713344E-2</v>
      </c>
      <c r="K33" s="5">
        <f t="shared" ca="1" si="4"/>
        <v>-2.6892621676713344E-2</v>
      </c>
      <c r="L33" s="4">
        <f t="shared" ca="1" si="5"/>
        <v>375178.86800336186</v>
      </c>
      <c r="M33" s="4">
        <f t="shared" ca="1" si="11"/>
        <v>375178.86800336186</v>
      </c>
      <c r="N33" s="5">
        <f t="shared" ca="1" si="6"/>
        <v>2.1700078172210181E-2</v>
      </c>
    </row>
    <row r="34" spans="1:14" x14ac:dyDescent="0.2">
      <c r="A34" s="1">
        <v>68</v>
      </c>
      <c r="B34" s="1">
        <f t="shared" si="13"/>
        <v>2042</v>
      </c>
      <c r="D34" s="4">
        <f t="shared" ca="1" si="0"/>
        <v>0</v>
      </c>
      <c r="E34" s="4">
        <f t="shared" ca="1" si="12"/>
        <v>667805.36370661331</v>
      </c>
      <c r="F34" s="6">
        <f t="shared" ca="1" si="8"/>
        <v>33430655.669953108</v>
      </c>
      <c r="G34" s="6">
        <f t="shared" ca="1" si="9"/>
        <v>10302948.383395705</v>
      </c>
      <c r="H34" s="6">
        <f t="shared" ca="1" si="10"/>
        <v>23127707.286557402</v>
      </c>
      <c r="I34" s="17">
        <f t="shared" si="2"/>
        <v>0.42599999999999999</v>
      </c>
      <c r="J34" s="5">
        <f t="shared" ca="1" si="3"/>
        <v>2.2983098521365528E-2</v>
      </c>
      <c r="K34" s="5">
        <f t="shared" ca="1" si="4"/>
        <v>2.2983098521365528E-2</v>
      </c>
      <c r="L34" s="4">
        <f t="shared" ca="1" si="5"/>
        <v>383320.27876759612</v>
      </c>
      <c r="M34" s="4">
        <f t="shared" ca="1" si="11"/>
        <v>383320.27876759612</v>
      </c>
      <c r="N34" s="5">
        <f t="shared" ca="1" si="6"/>
        <v>6.041423761271935E-3</v>
      </c>
    </row>
    <row r="35" spans="1:14" x14ac:dyDescent="0.2">
      <c r="A35" s="1">
        <v>69</v>
      </c>
      <c r="B35" s="1">
        <f t="shared" si="13"/>
        <v>2043</v>
      </c>
      <c r="D35" s="4">
        <f t="shared" ca="1" si="0"/>
        <v>0</v>
      </c>
      <c r="E35" s="4">
        <f t="shared" ca="1" si="12"/>
        <v>671839.85889881547</v>
      </c>
      <c r="F35" s="6">
        <f t="shared" ca="1" si="8"/>
        <v>33511714.90228302</v>
      </c>
      <c r="G35" s="6">
        <f t="shared" ca="1" si="9"/>
        <v>10539742.061151832</v>
      </c>
      <c r="H35" s="6">
        <f t="shared" ca="1" si="10"/>
        <v>22971972.841131188</v>
      </c>
      <c r="I35" s="17">
        <f t="shared" si="2"/>
        <v>0.42599999999999999</v>
      </c>
      <c r="J35" s="5">
        <f t="shared" ca="1" si="3"/>
        <v>0.10249389297266949</v>
      </c>
      <c r="K35" s="5">
        <f t="shared" ca="1" si="4"/>
        <v>0.10249389297266949</v>
      </c>
      <c r="L35" s="4">
        <f t="shared" ca="1" si="5"/>
        <v>385636.07900792011</v>
      </c>
      <c r="M35" s="4">
        <f t="shared" ca="1" si="11"/>
        <v>385636.07900792011</v>
      </c>
      <c r="N35" s="5">
        <f t="shared" ca="1" si="6"/>
        <v>-4.9801967403937102E-2</v>
      </c>
    </row>
    <row r="36" spans="1:14" x14ac:dyDescent="0.2">
      <c r="A36" s="1">
        <v>70</v>
      </c>
      <c r="B36" s="1">
        <f t="shared" si="13"/>
        <v>2044</v>
      </c>
      <c r="D36" s="4">
        <f t="shared" ca="1" si="0"/>
        <v>0</v>
      </c>
      <c r="E36" s="4">
        <f t="shared" ca="1" si="12"/>
        <v>638380.91214527097</v>
      </c>
      <c r="F36" s="6">
        <f t="shared" ca="1" si="8"/>
        <v>36242649.965777747</v>
      </c>
      <c r="G36" s="6">
        <f t="shared" ca="1" si="9"/>
        <v>11620001.255927071</v>
      </c>
      <c r="H36" s="6">
        <f t="shared" ca="1" si="10"/>
        <v>24622648.709850676</v>
      </c>
      <c r="I36" s="17">
        <f t="shared" si="2"/>
        <v>0.42599999999999999</v>
      </c>
      <c r="J36" s="5">
        <f t="shared" ca="1" si="3"/>
        <v>5.7155821844219114E-2</v>
      </c>
      <c r="K36" s="5">
        <f t="shared" ca="1" si="4"/>
        <v>5.7155821844219114E-2</v>
      </c>
      <c r="L36" s="4">
        <f t="shared" ca="1" si="5"/>
        <v>366430.64357138559</v>
      </c>
      <c r="M36" s="4">
        <f t="shared" ca="1" si="11"/>
        <v>366430.64357138559</v>
      </c>
      <c r="N36" s="5">
        <f t="shared" ca="1" si="6"/>
        <v>5.9955987741986613E-2</v>
      </c>
    </row>
    <row r="37" spans="1:14" x14ac:dyDescent="0.2">
      <c r="A37" s="1">
        <v>71</v>
      </c>
      <c r="B37" s="1">
        <f t="shared" si="13"/>
        <v>2045</v>
      </c>
      <c r="D37" s="4">
        <f t="shared" ca="1" si="0"/>
        <v>0</v>
      </c>
      <c r="E37" s="4">
        <f t="shared" ca="1" si="12"/>
        <v>676655.67028857104</v>
      </c>
      <c r="F37" s="6">
        <f t="shared" ca="1" si="8"/>
        <v>37598797.929154672</v>
      </c>
      <c r="G37" s="6">
        <f t="shared" ca="1" si="9"/>
        <v>12284151.977540443</v>
      </c>
      <c r="H37" s="6">
        <f t="shared" ca="1" si="10"/>
        <v>25314645.951614231</v>
      </c>
      <c r="I37" s="17">
        <f t="shared" si="2"/>
        <v>0.42599999999999999</v>
      </c>
      <c r="J37" s="5">
        <f t="shared" ca="1" si="3"/>
        <v>0.12542212726110774</v>
      </c>
      <c r="K37" s="5">
        <f t="shared" ca="1" si="4"/>
        <v>0.12542212726110774</v>
      </c>
      <c r="L37" s="4">
        <f t="shared" ca="1" si="5"/>
        <v>388400.35474563984</v>
      </c>
      <c r="M37" s="4">
        <f t="shared" ca="1" si="11"/>
        <v>388400.35474563984</v>
      </c>
      <c r="N37" s="5">
        <f t="shared" ca="1" si="6"/>
        <v>4.917463262006691E-2</v>
      </c>
    </row>
    <row r="38" spans="1:14" x14ac:dyDescent="0.2">
      <c r="A38" s="1">
        <v>72</v>
      </c>
      <c r="B38" s="1">
        <f t="shared" si="13"/>
        <v>2046</v>
      </c>
      <c r="C38" s="1">
        <v>40000</v>
      </c>
      <c r="D38" s="4">
        <f ca="1">IF(L38 = 0, 0, TRUNC(L38-C38-E38*(1-I38)))</f>
        <v>0</v>
      </c>
      <c r="E38" s="4">
        <f t="shared" ca="1" si="12"/>
        <v>570557.14198564505</v>
      </c>
      <c r="F38" s="6">
        <f t="shared" ca="1" si="8"/>
        <v>41672401.515432283</v>
      </c>
      <c r="G38" s="6">
        <f t="shared" ca="1" si="9"/>
        <v>13824856.450162308</v>
      </c>
      <c r="H38" s="6">
        <f t="shared" ca="1" si="10"/>
        <v>27847545.065269977</v>
      </c>
      <c r="I38" s="17">
        <f t="shared" si="2"/>
        <v>0.42599999999999999</v>
      </c>
      <c r="J38" s="5">
        <f t="shared" ca="1" si="3"/>
        <v>7.7886124848867921E-2</v>
      </c>
      <c r="K38" s="5">
        <f t="shared" ca="1" si="4"/>
        <v>7.7886124848867921E-2</v>
      </c>
      <c r="L38" s="4">
        <f t="shared" ca="1" si="5"/>
        <v>367499.79949976032</v>
      </c>
      <c r="M38" s="4">
        <f t="shared" ca="1" si="11"/>
        <v>407499.79949976032</v>
      </c>
      <c r="N38" s="5">
        <f t="shared" ca="1" si="6"/>
        <v>3.9065701059881927E-2</v>
      </c>
    </row>
    <row r="39" spans="1:14" x14ac:dyDescent="0.2">
      <c r="A39" s="1">
        <v>73</v>
      </c>
      <c r="B39" s="1">
        <f t="shared" si="13"/>
        <v>2047</v>
      </c>
      <c r="C39" s="1">
        <v>40000</v>
      </c>
      <c r="D39" s="4">
        <f t="shared" ca="1" si="0"/>
        <v>0</v>
      </c>
      <c r="E39" s="4">
        <f t="shared" ca="1" si="12"/>
        <v>598291.05374386709</v>
      </c>
      <c r="F39" s="6">
        <f t="shared" ca="1" si="8"/>
        <v>44273213.757163681</v>
      </c>
      <c r="G39" s="6">
        <f t="shared" ca="1" si="9"/>
        <v>14901620.945657328</v>
      </c>
      <c r="H39" s="6">
        <f t="shared" ca="1" si="10"/>
        <v>29371592.811506353</v>
      </c>
      <c r="I39" s="17">
        <f t="shared" si="2"/>
        <v>0.42599999999999999</v>
      </c>
      <c r="J39" s="5">
        <f t="shared" ca="1" si="3"/>
        <v>6.2026676249539357E-2</v>
      </c>
      <c r="K39" s="5">
        <f t="shared" ca="1" si="4"/>
        <v>6.2026676249539357E-2</v>
      </c>
      <c r="L39" s="4">
        <f t="shared" ca="1" si="5"/>
        <v>383419.06484897976</v>
      </c>
      <c r="M39" s="4">
        <f t="shared" ca="1" si="11"/>
        <v>423419.06484897976</v>
      </c>
      <c r="N39" s="5">
        <f t="shared" ca="1" si="6"/>
        <v>2.6447203118870471E-2</v>
      </c>
    </row>
    <row r="40" spans="1:14" x14ac:dyDescent="0.2">
      <c r="A40" s="1">
        <v>74</v>
      </c>
      <c r="B40" s="1">
        <f t="shared" si="13"/>
        <v>2048</v>
      </c>
      <c r="C40" s="1">
        <v>40000</v>
      </c>
      <c r="D40" s="4">
        <f t="shared" ca="1" si="0"/>
        <v>0</v>
      </c>
      <c r="E40" s="4">
        <f t="shared" ca="1" si="12"/>
        <v>617800.20010704338</v>
      </c>
      <c r="F40" s="6">
        <f t="shared" ca="1" si="8"/>
        <v>46363213.760299943</v>
      </c>
      <c r="G40" s="6">
        <f t="shared" ca="1" si="9"/>
        <v>15825918.963646971</v>
      </c>
      <c r="H40" s="6">
        <f t="shared" ca="1" si="10"/>
        <v>30537294.796652973</v>
      </c>
      <c r="I40" s="17">
        <f t="shared" si="2"/>
        <v>0.42599999999999999</v>
      </c>
      <c r="J40" s="5">
        <f t="shared" ca="1" si="3"/>
        <v>8.2578352599217739E-2</v>
      </c>
      <c r="K40" s="5">
        <f t="shared" ca="1" si="4"/>
        <v>8.2578352599217739E-2</v>
      </c>
      <c r="L40" s="4">
        <f t="shared" ca="1" si="5"/>
        <v>394617.31486144295</v>
      </c>
      <c r="M40" s="4">
        <f t="shared" ca="1" si="11"/>
        <v>434617.31486144295</v>
      </c>
      <c r="N40" s="5">
        <f t="shared" ca="1" si="6"/>
        <v>2.9092601566314963E-3</v>
      </c>
    </row>
    <row r="41" spans="1:14" x14ac:dyDescent="0.2">
      <c r="A41" s="1">
        <v>75</v>
      </c>
      <c r="B41" s="1">
        <f t="shared" si="13"/>
        <v>2049</v>
      </c>
      <c r="C41" s="1">
        <v>40000</v>
      </c>
      <c r="D41" s="4">
        <f t="shared" ca="1" si="0"/>
        <v>0</v>
      </c>
      <c r="E41" s="4">
        <f t="shared" ca="1" si="12"/>
        <v>620003.01341280737</v>
      </c>
      <c r="F41" s="6">
        <f t="shared" ca="1" si="8"/>
        <v>49520609.732963905</v>
      </c>
      <c r="G41" s="6">
        <f t="shared" ca="1" si="9"/>
        <v>17132797.280033655</v>
      </c>
      <c r="H41" s="6">
        <f t="shared" ca="1" si="10"/>
        <v>32387812.452930249</v>
      </c>
      <c r="I41" s="17">
        <f t="shared" si="2"/>
        <v>0.42599999999999999</v>
      </c>
      <c r="J41" s="5">
        <f t="shared" ca="1" si="3"/>
        <v>0.10898502405395638</v>
      </c>
      <c r="K41" s="5">
        <f t="shared" ca="1" si="4"/>
        <v>0.10898502405395638</v>
      </c>
      <c r="L41" s="4">
        <f t="shared" ca="1" si="5"/>
        <v>395881.72969895147</v>
      </c>
      <c r="M41" s="4">
        <f t="shared" ca="1" si="11"/>
        <v>435881.72969895147</v>
      </c>
      <c r="N41" s="5">
        <f t="shared" ca="1" si="6"/>
        <v>5.4065028137177167E-2</v>
      </c>
    </row>
    <row r="42" spans="1:14" x14ac:dyDescent="0.2">
      <c r="A42" s="1">
        <v>76</v>
      </c>
      <c r="B42" s="1">
        <f t="shared" si="13"/>
        <v>2050</v>
      </c>
      <c r="C42" s="1">
        <v>40000</v>
      </c>
      <c r="D42" s="4">
        <f t="shared" ca="1" si="0"/>
        <v>0</v>
      </c>
      <c r="E42" s="4">
        <f t="shared" ca="1" si="12"/>
        <v>661058.68933729373</v>
      </c>
      <c r="F42" s="6">
        <f t="shared" ca="1" si="8"/>
        <v>54184510.389381766</v>
      </c>
      <c r="G42" s="6">
        <f t="shared" ca="1" si="9"/>
        <v>19000015.603709679</v>
      </c>
      <c r="H42" s="6">
        <f t="shared" ca="1" si="10"/>
        <v>35184494.785672083</v>
      </c>
      <c r="I42" s="17">
        <f t="shared" si="2"/>
        <v>0.42599999999999999</v>
      </c>
      <c r="J42" s="5">
        <f t="shared" ca="1" si="3"/>
        <v>0.10211823990042213</v>
      </c>
      <c r="K42" s="5">
        <f t="shared" ca="1" si="4"/>
        <v>0.10211823990042213</v>
      </c>
      <c r="L42" s="4">
        <f t="shared" ca="1" si="5"/>
        <v>419447.68767960666</v>
      </c>
      <c r="M42" s="4">
        <f t="shared" ca="1" si="11"/>
        <v>459447.68767960666</v>
      </c>
      <c r="N42" s="5">
        <f t="shared" ca="1" si="6"/>
        <v>7.1611381443714289E-2</v>
      </c>
    </row>
    <row r="43" spans="1:14" x14ac:dyDescent="0.2">
      <c r="A43" s="1">
        <v>77</v>
      </c>
      <c r="B43" s="1">
        <f t="shared" si="13"/>
        <v>2051</v>
      </c>
      <c r="C43" s="1">
        <v>40000</v>
      </c>
      <c r="D43" s="4">
        <f t="shared" ca="1" si="0"/>
        <v>0</v>
      </c>
      <c r="E43" s="4">
        <f t="shared" ca="1" si="12"/>
        <v>718378.69563669583</v>
      </c>
      <c r="F43" s="6">
        <f t="shared" ca="1" si="8"/>
        <v>58925998.956594482</v>
      </c>
      <c r="G43" s="6">
        <f t="shared" ca="1" si="9"/>
        <v>20940263.755241066</v>
      </c>
      <c r="H43" s="6">
        <f t="shared" ca="1" si="10"/>
        <v>37985735.201353416</v>
      </c>
      <c r="I43" s="17">
        <f t="shared" si="2"/>
        <v>0.42599999999999999</v>
      </c>
      <c r="J43" s="5">
        <f t="shared" ca="1" si="3"/>
        <v>9.2151721841440715E-2</v>
      </c>
      <c r="K43" s="5">
        <f t="shared" ca="1" si="4"/>
        <v>9.2151721841440715E-2</v>
      </c>
      <c r="L43" s="4">
        <f t="shared" ca="1" si="5"/>
        <v>452349.37129546347</v>
      </c>
      <c r="M43" s="4">
        <f t="shared" ca="1" si="11"/>
        <v>492349.37129546347</v>
      </c>
      <c r="N43" s="5">
        <f t="shared" ca="1" si="6"/>
        <v>9.2130388268939489E-3</v>
      </c>
    </row>
    <row r="44" spans="1:14" x14ac:dyDescent="0.2">
      <c r="A44" s="1">
        <v>78</v>
      </c>
      <c r="B44" s="1">
        <f t="shared" si="13"/>
        <v>2052</v>
      </c>
      <c r="C44" s="1">
        <v>40000</v>
      </c>
      <c r="D44" s="4">
        <f t="shared" ca="1" si="0"/>
        <v>0</v>
      </c>
      <c r="E44" s="4">
        <f t="shared" ca="1" si="12"/>
        <v>726281.19367527077</v>
      </c>
      <c r="F44" s="6">
        <f t="shared" ca="1" si="8"/>
        <v>63562921.965458103</v>
      </c>
      <c r="G44" s="6">
        <f t="shared" ca="1" si="9"/>
        <v>22869945.116100445</v>
      </c>
      <c r="H44" s="6">
        <f t="shared" ca="1" si="10"/>
        <v>40692976.849357657</v>
      </c>
      <c r="I44" s="17">
        <f t="shared" si="2"/>
        <v>0.42599999999999999</v>
      </c>
      <c r="J44" s="5">
        <f t="shared" ca="1" si="3"/>
        <v>8.8884695355024856E-2</v>
      </c>
      <c r="K44" s="5">
        <f t="shared" ca="1" si="4"/>
        <v>8.8884695355024856E-2</v>
      </c>
      <c r="L44" s="4">
        <f t="shared" ca="1" si="5"/>
        <v>456885.40516960545</v>
      </c>
      <c r="M44" s="4">
        <f t="shared" ca="1" si="11"/>
        <v>496885.40516960545</v>
      </c>
      <c r="N44" s="5">
        <f t="shared" ca="1" si="6"/>
        <v>-1.79186117953338E-3</v>
      </c>
    </row>
    <row r="45" spans="1:14" x14ac:dyDescent="0.2">
      <c r="A45" s="1">
        <v>79</v>
      </c>
      <c r="B45" s="1">
        <f t="shared" si="13"/>
        <v>2053</v>
      </c>
      <c r="C45" s="1">
        <v>40000</v>
      </c>
      <c r="D45" s="4">
        <f t="shared" ca="1" si="0"/>
        <v>0</v>
      </c>
      <c r="E45" s="4">
        <f t="shared" ca="1" si="12"/>
        <v>724730.06184913812</v>
      </c>
      <c r="F45" s="6">
        <f t="shared" ca="1" si="8"/>
        <v>68423545.447621837</v>
      </c>
      <c r="G45" s="6">
        <f t="shared" ca="1" si="9"/>
        <v>24902733.220531173</v>
      </c>
      <c r="H45" s="6">
        <f t="shared" ca="1" si="10"/>
        <v>43520812.227090664</v>
      </c>
      <c r="I45" s="17">
        <f t="shared" si="2"/>
        <v>0.42599999999999999</v>
      </c>
      <c r="J45" s="5">
        <f t="shared" ca="1" si="3"/>
        <v>5.8284567958748805E-2</v>
      </c>
      <c r="K45" s="5">
        <f t="shared" ca="1" si="4"/>
        <v>5.8284567958748805E-2</v>
      </c>
      <c r="L45" s="4">
        <f t="shared" ca="1" si="5"/>
        <v>455995.05550140532</v>
      </c>
      <c r="M45" s="4">
        <f t="shared" ca="1" si="11"/>
        <v>495995.05550140532</v>
      </c>
      <c r="N45" s="5">
        <f t="shared" ca="1" si="6"/>
        <v>2.0614030288470551E-2</v>
      </c>
    </row>
    <row r="46" spans="1:14" x14ac:dyDescent="0.2">
      <c r="A46" s="1">
        <v>80</v>
      </c>
      <c r="B46" s="1">
        <f t="shared" si="13"/>
        <v>2054</v>
      </c>
      <c r="C46" s="1">
        <v>40000</v>
      </c>
      <c r="D46" s="4">
        <f t="shared" ca="1" si="0"/>
        <v>0</v>
      </c>
      <c r="E46" s="4">
        <f t="shared" ca="1" si="12"/>
        <v>742542.70487533603</v>
      </c>
      <c r="F46" s="6">
        <f t="shared" ca="1" si="8"/>
        <v>71625760.746622369</v>
      </c>
      <c r="G46" s="6">
        <f t="shared" ca="1" si="9"/>
        <v>26354178.267281812</v>
      </c>
      <c r="H46" s="6">
        <f t="shared" ca="1" si="10"/>
        <v>45271582.479340553</v>
      </c>
      <c r="I46" s="17">
        <f t="shared" si="2"/>
        <v>0.42599999999999999</v>
      </c>
      <c r="J46" s="5">
        <f t="shared" ca="1" si="3"/>
        <v>0.11744899026096592</v>
      </c>
      <c r="K46" s="5">
        <f t="shared" ca="1" si="4"/>
        <v>0.11744899026096592</v>
      </c>
      <c r="L46" s="4">
        <f t="shared" ca="1" si="5"/>
        <v>466219.5125984429</v>
      </c>
      <c r="M46" s="4">
        <f t="shared" ca="1" si="11"/>
        <v>506219.5125984429</v>
      </c>
      <c r="N46" s="5">
        <f t="shared" ca="1" si="6"/>
        <v>7.7139441402653608E-2</v>
      </c>
    </row>
    <row r="47" spans="1:14" x14ac:dyDescent="0.2">
      <c r="A47" s="1">
        <v>81</v>
      </c>
      <c r="B47" s="1">
        <f t="shared" si="13"/>
        <v>2055</v>
      </c>
      <c r="C47" s="1">
        <v>40000</v>
      </c>
      <c r="D47" s="4">
        <f t="shared" ca="1" si="0"/>
        <v>0</v>
      </c>
      <c r="E47" s="4">
        <f t="shared" ca="1" si="12"/>
        <v>810573.17600594135</v>
      </c>
      <c r="F47" s="6">
        <f t="shared" ca="1" si="8"/>
        <v>79132359.845926225</v>
      </c>
      <c r="G47" s="6">
        <f t="shared" ca="1" si="9"/>
        <v>29449449.893931553</v>
      </c>
      <c r="H47" s="6">
        <f t="shared" ca="1" si="10"/>
        <v>49682909.951994672</v>
      </c>
      <c r="I47" s="17">
        <f t="shared" si="2"/>
        <v>0.42599999999999999</v>
      </c>
      <c r="J47" s="5">
        <f t="shared" ca="1" si="3"/>
        <v>0.16042768905362564</v>
      </c>
      <c r="K47" s="5">
        <f t="shared" ca="1" si="4"/>
        <v>0.16042768905362564</v>
      </c>
      <c r="L47" s="4">
        <f t="shared" ca="1" si="5"/>
        <v>505269.00302741036</v>
      </c>
      <c r="M47" s="4">
        <f t="shared" ca="1" si="11"/>
        <v>545269.00302741036</v>
      </c>
      <c r="N47" s="5">
        <f t="shared" ca="1" si="6"/>
        <v>0.10533152308606419</v>
      </c>
    </row>
    <row r="48" spans="1:14" x14ac:dyDescent="0.2">
      <c r="A48" s="1">
        <v>82</v>
      </c>
      <c r="B48" s="1">
        <f t="shared" si="13"/>
        <v>2056</v>
      </c>
      <c r="C48" s="1">
        <v>40000</v>
      </c>
      <c r="D48" s="4">
        <f t="shared" ca="1" si="0"/>
        <v>0</v>
      </c>
      <c r="E48" s="4">
        <f t="shared" ca="1" si="12"/>
        <v>910632.43485698127</v>
      </c>
      <c r="F48" s="6">
        <f t="shared" ca="1" si="8"/>
        <v>90770658.373409718</v>
      </c>
      <c r="G48" s="6">
        <f t="shared" ca="1" si="9"/>
        <v>34173957.084315531</v>
      </c>
      <c r="H48" s="6">
        <f t="shared" ca="1" si="10"/>
        <v>56596701.289094195</v>
      </c>
      <c r="I48" s="17">
        <f t="shared" si="2"/>
        <v>0.42599999999999999</v>
      </c>
      <c r="J48" s="5">
        <f t="shared" ca="1" si="3"/>
        <v>0.10964345442945113</v>
      </c>
      <c r="K48" s="5">
        <f t="shared" ca="1" si="4"/>
        <v>0.10964345442945113</v>
      </c>
      <c r="L48" s="4">
        <f t="shared" ca="1" si="5"/>
        <v>562703.0176079073</v>
      </c>
      <c r="M48" s="4">
        <f t="shared" ca="1" si="11"/>
        <v>602703.0176079073</v>
      </c>
      <c r="N48" s="5">
        <f t="shared" ca="1" si="6"/>
        <v>-3.4964715318556994E-4</v>
      </c>
    </row>
    <row r="49" spans="1:14" x14ac:dyDescent="0.2">
      <c r="A49" s="1">
        <v>83</v>
      </c>
      <c r="B49" s="1">
        <f t="shared" si="13"/>
        <v>2057</v>
      </c>
      <c r="C49" s="1">
        <v>40000</v>
      </c>
      <c r="D49" s="4">
        <f t="shared" ca="1" si="0"/>
        <v>0</v>
      </c>
      <c r="E49" s="4">
        <f t="shared" ca="1" si="12"/>
        <v>910265.30350798659</v>
      </c>
      <c r="F49" s="6">
        <f t="shared" ca="1" si="8"/>
        <v>99712996.982474089</v>
      </c>
      <c r="G49" s="6">
        <f t="shared" ref="G49:G71" ca="1" si="14">(G48-D49)*(1+K48)</f>
        <v>37920907.790563703</v>
      </c>
      <c r="H49" s="6">
        <f t="shared" ref="H49:H71" ca="1" si="15">(H48-E49)*(1+K48)</f>
        <v>61792089.191910379</v>
      </c>
      <c r="I49" s="17">
        <f t="shared" si="2"/>
        <v>0.42599999999999999</v>
      </c>
      <c r="J49" s="5">
        <f t="shared" ca="1" si="3"/>
        <v>-1.7583270287036892E-2</v>
      </c>
      <c r="K49" s="5">
        <f t="shared" ca="1" si="4"/>
        <v>-1.7583270287036892E-2</v>
      </c>
      <c r="L49" s="4">
        <f t="shared" ca="1" si="5"/>
        <v>562492.28421358438</v>
      </c>
      <c r="M49" s="4">
        <f t="shared" ca="1" si="11"/>
        <v>602492.28421358438</v>
      </c>
      <c r="N49" s="5">
        <f t="shared" ca="1" si="6"/>
        <v>4.0993537013566839E-2</v>
      </c>
    </row>
    <row r="50" spans="1:14" x14ac:dyDescent="0.2">
      <c r="A50" s="1">
        <v>84</v>
      </c>
      <c r="B50" s="1">
        <f t="shared" si="13"/>
        <v>2058</v>
      </c>
      <c r="C50" s="1">
        <v>40000</v>
      </c>
      <c r="D50" s="4">
        <f t="shared" ca="1" si="0"/>
        <v>0</v>
      </c>
      <c r="E50" s="4">
        <f t="shared" ca="1" si="12"/>
        <v>953293.68286913284</v>
      </c>
      <c r="F50" s="6">
        <f t="shared" ca="1" si="8"/>
        <v>97023184.743020415</v>
      </c>
      <c r="G50" s="6">
        <f t="shared" ca="1" si="14"/>
        <v>37254134.219352417</v>
      </c>
      <c r="H50" s="6">
        <f t="shared" ca="1" si="15"/>
        <v>59769050.523668006</v>
      </c>
      <c r="I50" s="17">
        <f t="shared" si="2"/>
        <v>0.42599999999999999</v>
      </c>
      <c r="J50" s="5">
        <f t="shared" ca="1" si="3"/>
        <v>9.0739263767521686E-2</v>
      </c>
      <c r="K50" s="5">
        <f t="shared" ca="1" si="4"/>
        <v>9.0739263767521686E-2</v>
      </c>
      <c r="L50" s="4">
        <f t="shared" ca="1" si="5"/>
        <v>587190.57396688231</v>
      </c>
      <c r="M50" s="4">
        <f t="shared" ca="1" si="11"/>
        <v>627190.57396688231</v>
      </c>
      <c r="N50" s="5">
        <f t="shared" ca="1" si="6"/>
        <v>5.9139624727517284E-2</v>
      </c>
    </row>
    <row r="51" spans="1:14" x14ac:dyDescent="0.2">
      <c r="A51" s="1">
        <v>85</v>
      </c>
      <c r="B51" s="1">
        <f t="shared" si="13"/>
        <v>2059</v>
      </c>
      <c r="C51" s="1">
        <v>40000</v>
      </c>
      <c r="D51" s="4">
        <f t="shared" ca="1" si="0"/>
        <v>0</v>
      </c>
      <c r="E51" s="4">
        <f t="shared" ca="1" si="12"/>
        <v>1017913.5699371427</v>
      </c>
      <c r="F51" s="6">
        <f t="shared" ca="1" si="8"/>
        <v>104716718.79713014</v>
      </c>
      <c r="G51" s="6">
        <f t="shared" ca="1" si="14"/>
        <v>40634546.930712894</v>
      </c>
      <c r="H51" s="6">
        <f t="shared" ca="1" si="15"/>
        <v>64082171.866417244</v>
      </c>
      <c r="I51" s="17">
        <f t="shared" si="2"/>
        <v>0.42599999999999999</v>
      </c>
      <c r="J51" s="5">
        <f t="shared" ca="1" si="3"/>
        <v>0.23579458502852635</v>
      </c>
      <c r="K51" s="5">
        <f t="shared" ca="1" si="4"/>
        <v>0.2</v>
      </c>
      <c r="L51" s="4">
        <f t="shared" ca="1" si="5"/>
        <v>624282.38914391992</v>
      </c>
      <c r="M51" s="4">
        <f t="shared" ca="1" si="11"/>
        <v>664282.38914391992</v>
      </c>
      <c r="N51" s="5">
        <f t="shared" ca="1" si="6"/>
        <v>3.2660843966981663E-2</v>
      </c>
    </row>
    <row r="52" spans="1:14" x14ac:dyDescent="0.2">
      <c r="A52" s="1">
        <v>86</v>
      </c>
      <c r="B52" s="1">
        <f t="shared" si="13"/>
        <v>2060</v>
      </c>
      <c r="C52" s="1">
        <v>40000</v>
      </c>
      <c r="D52" s="4">
        <f t="shared" ca="1" si="0"/>
        <v>0</v>
      </c>
      <c r="E52" s="4">
        <f t="shared" ca="1" si="12"/>
        <v>1055711.5202190997</v>
      </c>
      <c r="F52" s="6">
        <f t="shared" ca="1" si="8"/>
        <v>124393208.73229325</v>
      </c>
      <c r="G52" s="6">
        <f t="shared" ca="1" si="14"/>
        <v>48761456.316855468</v>
      </c>
      <c r="H52" s="6">
        <f t="shared" ca="1" si="15"/>
        <v>75631752.415437773</v>
      </c>
      <c r="I52" s="17">
        <f t="shared" si="2"/>
        <v>0.42599999999999999</v>
      </c>
      <c r="J52" s="5">
        <f t="shared" ca="1" si="3"/>
        <v>0.16101701846589184</v>
      </c>
      <c r="K52" s="5">
        <f t="shared" ca="1" si="4"/>
        <v>0.16101701846589184</v>
      </c>
      <c r="L52" s="4">
        <f t="shared" ca="1" si="5"/>
        <v>645978.4126057633</v>
      </c>
      <c r="M52" s="4">
        <f t="shared" ca="1" si="11"/>
        <v>685978.4126057633</v>
      </c>
      <c r="N52" s="5">
        <f t="shared" ca="1" si="6"/>
        <v>7.74352569744194E-2</v>
      </c>
    </row>
    <row r="53" spans="1:14" x14ac:dyDescent="0.2">
      <c r="A53" s="1">
        <v>87</v>
      </c>
      <c r="B53" s="1">
        <f t="shared" si="13"/>
        <v>2061</v>
      </c>
      <c r="C53" s="1">
        <v>40000</v>
      </c>
      <c r="D53" s="4">
        <f t="shared" ca="1" si="0"/>
        <v>0</v>
      </c>
      <c r="E53" s="4">
        <f t="shared" ca="1" si="12"/>
        <v>1148253.1833881445</v>
      </c>
      <c r="F53" s="6">
        <f t="shared" ca="1" si="8"/>
        <v>143089490.83235118</v>
      </c>
      <c r="G53" s="6">
        <f t="shared" ca="1" si="14"/>
        <v>56612880.629050367</v>
      </c>
      <c r="H53" s="6">
        <f t="shared" ca="1" si="15"/>
        <v>86476610.203300804</v>
      </c>
      <c r="I53" s="17">
        <f t="shared" si="2"/>
        <v>0.42599999999999999</v>
      </c>
      <c r="J53" s="5">
        <f t="shared" ca="1" si="3"/>
        <v>0.11763666356899208</v>
      </c>
      <c r="K53" s="5">
        <f t="shared" ca="1" si="4"/>
        <v>0.11763666356899208</v>
      </c>
      <c r="L53" s="4">
        <f t="shared" ca="1" si="5"/>
        <v>699097.32726479496</v>
      </c>
      <c r="M53" s="4">
        <f t="shared" ca="1" si="11"/>
        <v>739097.32726479496</v>
      </c>
      <c r="N53" s="5">
        <f t="shared" ca="1" si="6"/>
        <v>-4.1635986956560303E-3</v>
      </c>
    </row>
    <row r="54" spans="1:14" x14ac:dyDescent="0.2">
      <c r="A54" s="1">
        <v>88</v>
      </c>
      <c r="B54" s="1">
        <f t="shared" si="13"/>
        <v>2062</v>
      </c>
      <c r="C54" s="1">
        <v>40000</v>
      </c>
      <c r="D54" s="4">
        <f t="shared" ca="1" si="0"/>
        <v>0</v>
      </c>
      <c r="E54" s="4">
        <f t="shared" ca="1" si="12"/>
        <v>1142892.0254303699</v>
      </c>
      <c r="F54" s="6">
        <f t="shared" ca="1" si="8"/>
        <v>158644723.09553322</v>
      </c>
      <c r="G54" s="6">
        <f t="shared" ca="1" si="14"/>
        <v>63272631.021281473</v>
      </c>
      <c r="H54" s="6">
        <f t="shared" ca="1" si="15"/>
        <v>95372092.074251756</v>
      </c>
      <c r="I54" s="17">
        <f t="shared" si="2"/>
        <v>0.42599999999999999</v>
      </c>
      <c r="J54" s="5">
        <f t="shared" ca="1" si="3"/>
        <v>0.2051853168618526</v>
      </c>
      <c r="K54" s="5">
        <f t="shared" ca="1" si="4"/>
        <v>0.2</v>
      </c>
      <c r="L54" s="4">
        <f t="shared" ca="1" si="5"/>
        <v>696020.02259703237</v>
      </c>
      <c r="M54" s="4">
        <f t="shared" ca="1" si="11"/>
        <v>736020.02259703237</v>
      </c>
      <c r="N54" s="5">
        <f t="shared" ca="1" si="6"/>
        <v>4.232905965176189E-2</v>
      </c>
    </row>
    <row r="55" spans="1:14" x14ac:dyDescent="0.2">
      <c r="A55" s="1">
        <v>89</v>
      </c>
      <c r="B55" s="1">
        <f t="shared" si="13"/>
        <v>2063</v>
      </c>
      <c r="C55" s="1">
        <v>40000</v>
      </c>
      <c r="D55" s="4">
        <f t="shared" ca="1" si="0"/>
        <v>0</v>
      </c>
      <c r="E55" s="4">
        <f t="shared" ca="1" si="12"/>
        <v>1197169.0906592913</v>
      </c>
      <c r="F55" s="6">
        <f t="shared" ca="1" si="8"/>
        <v>188937064.80584872</v>
      </c>
      <c r="G55" s="6">
        <f t="shared" ca="1" si="14"/>
        <v>75927157.225537762</v>
      </c>
      <c r="H55" s="6">
        <f t="shared" ca="1" si="15"/>
        <v>113009907.58031096</v>
      </c>
      <c r="I55" s="17">
        <f t="shared" si="2"/>
        <v>0.42599999999999999</v>
      </c>
      <c r="J55" s="5">
        <f t="shared" ca="1" si="3"/>
        <v>2.4855211057691298E-2</v>
      </c>
      <c r="K55" s="5">
        <f t="shared" ca="1" si="4"/>
        <v>2.4855211057691298E-2</v>
      </c>
      <c r="L55" s="4">
        <f t="shared" ca="1" si="5"/>
        <v>727175.0580384332</v>
      </c>
      <c r="M55" s="4">
        <f t="shared" ca="1" si="11"/>
        <v>767175.0580384332</v>
      </c>
      <c r="N55" s="5">
        <f t="shared" ca="1" si="6"/>
        <v>2.8996102317044921E-2</v>
      </c>
    </row>
    <row r="56" spans="1:14" x14ac:dyDescent="0.2">
      <c r="A56" s="1">
        <v>90</v>
      </c>
      <c r="B56" s="1">
        <f t="shared" si="13"/>
        <v>2064</v>
      </c>
      <c r="C56" s="1">
        <v>40000</v>
      </c>
      <c r="D56" s="4">
        <f t="shared" ca="1" si="0"/>
        <v>0</v>
      </c>
      <c r="E56" s="4">
        <f t="shared" ca="1" si="12"/>
        <v>1235923.5967184675</v>
      </c>
      <c r="F56" s="6">
        <f t="shared" ca="1" si="8"/>
        <v>192366492.68965274</v>
      </c>
      <c r="G56" s="6">
        <f t="shared" ca="1" si="14"/>
        <v>77814342.743389025</v>
      </c>
      <c r="H56" s="6">
        <f t="shared" ca="1" si="15"/>
        <v>114552149.9462637</v>
      </c>
      <c r="I56" s="17">
        <f t="shared" si="2"/>
        <v>0.42599999999999999</v>
      </c>
      <c r="J56" s="5">
        <f t="shared" ca="1" si="3"/>
        <v>1.2559676971179948E-2</v>
      </c>
      <c r="K56" s="5">
        <f t="shared" ca="1" si="4"/>
        <v>1.2559676971179948E-2</v>
      </c>
      <c r="L56" s="4">
        <f t="shared" ca="1" si="5"/>
        <v>749420.14451640041</v>
      </c>
      <c r="M56" s="4">
        <f t="shared" ca="1" si="11"/>
        <v>789420.14451640041</v>
      </c>
      <c r="N56" s="5">
        <f t="shared" ca="1" si="6"/>
        <v>2.4250300212716146E-2</v>
      </c>
    </row>
    <row r="57" spans="1:14" x14ac:dyDescent="0.2">
      <c r="A57" s="1">
        <v>91</v>
      </c>
      <c r="B57" s="1">
        <f t="shared" si="13"/>
        <v>2065</v>
      </c>
      <c r="C57" s="1">
        <v>40000</v>
      </c>
      <c r="D57" s="4">
        <f t="shared" ca="1" si="0"/>
        <v>0</v>
      </c>
      <c r="E57" s="4">
        <f t="shared" ca="1" si="12"/>
        <v>1269274.9477611303</v>
      </c>
      <c r="F57" s="6">
        <f t="shared" ca="1" si="8"/>
        <v>193497337.06682098</v>
      </c>
      <c r="G57" s="6">
        <f t="shared" ca="1" si="14"/>
        <v>78791665.751970679</v>
      </c>
      <c r="H57" s="6">
        <f t="shared" ca="1" si="15"/>
        <v>114705671.31485032</v>
      </c>
      <c r="I57" s="17">
        <f t="shared" si="2"/>
        <v>0.42599999999999999</v>
      </c>
      <c r="J57" s="5">
        <f t="shared" ca="1" si="3"/>
        <v>6.9517407804108811E-2</v>
      </c>
      <c r="K57" s="5">
        <f t="shared" ca="1" si="4"/>
        <v>6.9517407804108811E-2</v>
      </c>
      <c r="L57" s="4">
        <f t="shared" ca="1" si="5"/>
        <v>768563.82001488889</v>
      </c>
      <c r="M57" s="4">
        <f t="shared" ca="1" si="11"/>
        <v>808563.82001488889</v>
      </c>
      <c r="N57" s="5">
        <f t="shared" ca="1" si="6"/>
        <v>4.0534196091766554E-2</v>
      </c>
    </row>
    <row r="58" spans="1:14" x14ac:dyDescent="0.2">
      <c r="A58" s="1">
        <v>92</v>
      </c>
      <c r="B58" s="1">
        <f t="shared" si="13"/>
        <v>2066</v>
      </c>
      <c r="C58" s="1">
        <v>40000</v>
      </c>
      <c r="D58" s="4">
        <f t="shared" ca="1" si="0"/>
        <v>0</v>
      </c>
      <c r="E58" s="4">
        <f t="shared" ca="1" si="12"/>
        <v>1326373.3526970036</v>
      </c>
      <c r="F58" s="6">
        <f t="shared" ca="1" si="8"/>
        <v>205530190.96674734</v>
      </c>
      <c r="G58" s="6">
        <f t="shared" ca="1" si="14"/>
        <v>84269058.111615449</v>
      </c>
      <c r="H58" s="6">
        <f t="shared" ca="1" si="15"/>
        <v>121261132.85513188</v>
      </c>
      <c r="I58" s="17">
        <f t="shared" si="2"/>
        <v>0.42599999999999999</v>
      </c>
      <c r="J58" s="5">
        <f t="shared" ca="1" si="3"/>
        <v>6.0204318990348282E-2</v>
      </c>
      <c r="K58" s="5">
        <f t="shared" ca="1" si="4"/>
        <v>6.0204318990348282E-2</v>
      </c>
      <c r="L58" s="4">
        <f t="shared" ca="1" si="5"/>
        <v>801338.30444808013</v>
      </c>
      <c r="M58" s="4">
        <f t="shared" ca="1" si="11"/>
        <v>841338.30444808013</v>
      </c>
      <c r="N58" s="5">
        <f t="shared" ca="1" si="6"/>
        <v>2.2875707727366367E-2</v>
      </c>
    </row>
    <row r="59" spans="1:14" x14ac:dyDescent="0.2">
      <c r="A59" s="1">
        <v>93</v>
      </c>
      <c r="B59" s="1">
        <f t="shared" si="13"/>
        <v>2067</v>
      </c>
      <c r="C59" s="1">
        <v>40000</v>
      </c>
      <c r="D59" s="4">
        <f t="shared" ca="1" si="0"/>
        <v>0</v>
      </c>
      <c r="E59" s="4">
        <f t="shared" ca="1" si="12"/>
        <v>1359903.3337987324</v>
      </c>
      <c r="F59" s="6">
        <f t="shared" ca="1" si="8"/>
        <v>216462220.75795379</v>
      </c>
      <c r="G59" s="6">
        <f t="shared" ca="1" si="14"/>
        <v>89342419.367183343</v>
      </c>
      <c r="H59" s="6">
        <f t="shared" ca="1" si="15"/>
        <v>127119801.39077045</v>
      </c>
      <c r="I59" s="17">
        <f t="shared" si="2"/>
        <v>0.42599999999999999</v>
      </c>
      <c r="J59" s="5">
        <f t="shared" ca="1" si="3"/>
        <v>0.15665260807776304</v>
      </c>
      <c r="K59" s="5">
        <f t="shared" ca="1" si="4"/>
        <v>0.15665260807776304</v>
      </c>
      <c r="L59" s="4">
        <f t="shared" ca="1" si="5"/>
        <v>820584.51360047248</v>
      </c>
      <c r="M59" s="4">
        <f t="shared" ca="1" si="11"/>
        <v>860584.51360047248</v>
      </c>
      <c r="N59" s="5">
        <f t="shared" ca="1" si="6"/>
        <v>5.1708467117887319E-2</v>
      </c>
    </row>
    <row r="60" spans="1:14" x14ac:dyDescent="0.2">
      <c r="A60" s="1">
        <v>94</v>
      </c>
      <c r="B60" s="1">
        <f t="shared" si="13"/>
        <v>2068</v>
      </c>
      <c r="C60" s="1">
        <v>40000</v>
      </c>
      <c r="D60" s="4">
        <f t="shared" ca="1" si="0"/>
        <v>0</v>
      </c>
      <c r="E60" s="4">
        <f t="shared" ca="1" si="12"/>
        <v>1437428.6056169781</v>
      </c>
      <c r="F60" s="6">
        <f t="shared" ca="1" si="8"/>
        <v>248708986.64437929</v>
      </c>
      <c r="G60" s="6">
        <f t="shared" ca="1" si="14"/>
        <v>103338142.37302986</v>
      </c>
      <c r="H60" s="6">
        <f t="shared" ca="1" si="15"/>
        <v>145370844.27134943</v>
      </c>
      <c r="I60" s="17">
        <f t="shared" si="2"/>
        <v>0.42599999999999999</v>
      </c>
      <c r="J60" s="5">
        <f t="shared" ca="1" si="3"/>
        <v>0.14416197499220035</v>
      </c>
      <c r="K60" s="5">
        <f t="shared" ca="1" si="4"/>
        <v>0.14416197499220035</v>
      </c>
      <c r="L60" s="4">
        <f t="shared" ca="1" si="5"/>
        <v>865084.01962414559</v>
      </c>
      <c r="M60" s="4">
        <f t="shared" ca="1" si="11"/>
        <v>905084.01962414559</v>
      </c>
      <c r="N60" s="5">
        <f t="shared" ca="1" si="6"/>
        <v>4.8707007493098448E-2</v>
      </c>
    </row>
    <row r="61" spans="1:14" x14ac:dyDescent="0.2">
      <c r="A61" s="1">
        <v>95</v>
      </c>
      <c r="B61" s="1">
        <f t="shared" ref="B61:B71" si="16">B60+1</f>
        <v>2069</v>
      </c>
      <c r="C61" s="1">
        <v>40000</v>
      </c>
      <c r="D61" s="4">
        <f t="shared" ca="1" si="0"/>
        <v>0</v>
      </c>
      <c r="E61" s="4">
        <f t="shared" ca="1" si="12"/>
        <v>1514229.8845816418</v>
      </c>
      <c r="F61" s="6">
        <f t="shared" ca="1" si="8"/>
        <v>282830841.10200661</v>
      </c>
      <c r="G61" s="6">
        <f t="shared" ca="1" si="14"/>
        <v>118235573.06955102</v>
      </c>
      <c r="H61" s="6">
        <f t="shared" ca="1" si="15"/>
        <v>164595268.03245559</v>
      </c>
      <c r="I61" s="17">
        <f t="shared" si="2"/>
        <v>0.42599999999999999</v>
      </c>
      <c r="J61" s="5">
        <f t="shared" ca="1" si="3"/>
        <v>8.6588948640869356E-2</v>
      </c>
      <c r="K61" s="5">
        <f t="shared" ca="1" si="4"/>
        <v>8.6588948640869356E-2</v>
      </c>
      <c r="L61" s="4">
        <f t="shared" ca="1" si="5"/>
        <v>909167.9537498625</v>
      </c>
      <c r="M61" s="4">
        <f t="shared" ca="1" si="11"/>
        <v>949167.9537498625</v>
      </c>
      <c r="N61" s="5">
        <f t="shared" ca="1" si="6"/>
        <v>2.8505426784774728E-2</v>
      </c>
    </row>
    <row r="62" spans="1:14" x14ac:dyDescent="0.2">
      <c r="A62" s="1">
        <v>96</v>
      </c>
      <c r="B62" s="1">
        <f t="shared" si="16"/>
        <v>2070</v>
      </c>
      <c r="C62" s="1">
        <v>40000</v>
      </c>
      <c r="D62" s="4">
        <f t="shared" ca="1" si="0"/>
        <v>0</v>
      </c>
      <c r="E62" s="4">
        <f t="shared" ca="1" si="12"/>
        <v>1561366.5354737516</v>
      </c>
      <c r="F62" s="6">
        <f t="shared" ca="1" si="8"/>
        <v>305624302.65401864</v>
      </c>
      <c r="G62" s="6">
        <f t="shared" ca="1" si="14"/>
        <v>128473467.03359412</v>
      </c>
      <c r="H62" s="6">
        <f t="shared" ca="1" si="15"/>
        <v>177150835.62042454</v>
      </c>
      <c r="I62" s="17">
        <f t="shared" si="2"/>
        <v>0.42599999999999999</v>
      </c>
      <c r="J62" s="5">
        <f t="shared" ca="1" si="3"/>
        <v>9.5866686791764355E-2</v>
      </c>
      <c r="K62" s="5">
        <f t="shared" ca="1" si="4"/>
        <v>9.5866686791764355E-2</v>
      </c>
      <c r="L62" s="4">
        <f t="shared" ca="1" si="5"/>
        <v>936224.39136193355</v>
      </c>
      <c r="M62" s="4">
        <f t="shared" ca="1" si="11"/>
        <v>976224.39136193355</v>
      </c>
      <c r="N62" s="5">
        <f t="shared" ca="1" si="6"/>
        <v>9.061969436059647E-2</v>
      </c>
    </row>
    <row r="63" spans="1:14" x14ac:dyDescent="0.2">
      <c r="A63" s="1">
        <v>97</v>
      </c>
      <c r="B63" s="1">
        <f t="shared" si="16"/>
        <v>2071</v>
      </c>
      <c r="C63" s="1">
        <v>40000</v>
      </c>
      <c r="D63" s="4">
        <f t="shared" ca="1" si="0"/>
        <v>0</v>
      </c>
      <c r="E63" s="4">
        <f t="shared" ca="1" si="12"/>
        <v>1715487.0162622142</v>
      </c>
      <c r="F63" s="6">
        <f t="shared" ca="1" si="8"/>
        <v>333043546.87975729</v>
      </c>
      <c r="G63" s="6">
        <f t="shared" ca="1" si="14"/>
        <v>140789792.65875575</v>
      </c>
      <c r="H63" s="6">
        <f t="shared" ca="1" si="15"/>
        <v>192253754.22100157</v>
      </c>
      <c r="I63" s="17">
        <f t="shared" si="2"/>
        <v>0.42599999999999999</v>
      </c>
      <c r="J63" s="5">
        <f t="shared" ca="1" si="3"/>
        <v>0.10945672155339373</v>
      </c>
      <c r="K63" s="5">
        <f t="shared" ca="1" si="4"/>
        <v>0.10945672155339373</v>
      </c>
      <c r="L63" s="4">
        <f t="shared" ca="1" si="5"/>
        <v>1024689.5473345111</v>
      </c>
      <c r="M63" s="4">
        <f t="shared" ca="1" si="11"/>
        <v>1064689.5473345111</v>
      </c>
      <c r="N63" s="5">
        <f t="shared" ca="1" si="6"/>
        <v>1.5263297517902237E-2</v>
      </c>
    </row>
    <row r="64" spans="1:14" x14ac:dyDescent="0.2">
      <c r="A64" s="1">
        <v>98</v>
      </c>
      <c r="B64" s="1">
        <f t="shared" si="16"/>
        <v>2072</v>
      </c>
      <c r="C64" s="1">
        <v>40000</v>
      </c>
      <c r="D64" s="4">
        <f t="shared" ca="1" si="0"/>
        <v>0</v>
      </c>
      <c r="E64" s="4">
        <f t="shared" ca="1" si="12"/>
        <v>1743798.2938321924</v>
      </c>
      <c r="F64" s="6">
        <f t="shared" ca="1" si="8"/>
        <v>367562732.91760409</v>
      </c>
      <c r="G64" s="6">
        <f t="shared" ca="1" si="14"/>
        <v>156200181.79136521</v>
      </c>
      <c r="H64" s="6">
        <f t="shared" ca="1" si="15"/>
        <v>211362551.12623885</v>
      </c>
      <c r="I64" s="17">
        <f t="shared" si="2"/>
        <v>0.42599999999999999</v>
      </c>
      <c r="J64" s="5">
        <f t="shared" ca="1" si="3"/>
        <v>0.13743240839231194</v>
      </c>
      <c r="K64" s="5">
        <f t="shared" ca="1" si="4"/>
        <v>0.13743240839231194</v>
      </c>
      <c r="L64" s="4">
        <f t="shared" ca="1" si="5"/>
        <v>1040940.2206596786</v>
      </c>
      <c r="M64" s="4">
        <f t="shared" ca="1" si="11"/>
        <v>1080940.2206596786</v>
      </c>
      <c r="N64" s="5">
        <f t="shared" ca="1" si="6"/>
        <v>-1.6980560999232036E-2</v>
      </c>
    </row>
    <row r="65" spans="1:14" x14ac:dyDescent="0.2">
      <c r="A65" s="1">
        <v>99</v>
      </c>
      <c r="B65" s="1">
        <f t="shared" si="16"/>
        <v>2073</v>
      </c>
      <c r="C65" s="1">
        <v>40000</v>
      </c>
      <c r="D65" s="4">
        <f t="shared" ca="1" si="0"/>
        <v>0</v>
      </c>
      <c r="E65" s="4">
        <f t="shared" ca="1" si="12"/>
        <v>1711820.9918227238</v>
      </c>
      <c r="F65" s="6">
        <f t="shared" ca="1" si="8"/>
        <v>416130683.86426508</v>
      </c>
      <c r="G65" s="6">
        <f t="shared" ca="1" si="14"/>
        <v>177667148.96626949</v>
      </c>
      <c r="H65" s="6">
        <f t="shared" ca="1" si="15"/>
        <v>238463534.89799559</v>
      </c>
      <c r="I65" s="17">
        <f t="shared" si="2"/>
        <v>0.42599999999999999</v>
      </c>
      <c r="J65" s="5">
        <f t="shared" ca="1" si="3"/>
        <v>3.8291315745830244E-2</v>
      </c>
      <c r="K65" s="5">
        <f t="shared" ca="1" si="4"/>
        <v>3.8291315745830244E-2</v>
      </c>
      <c r="L65" s="4">
        <f t="shared" ca="1" si="5"/>
        <v>1022585.2493062436</v>
      </c>
      <c r="M65" s="4">
        <f t="shared" ca="1" si="11"/>
        <v>1062585.2493062436</v>
      </c>
      <c r="N65" s="5">
        <f t="shared" ca="1" si="6"/>
        <v>8.0481781276347503E-2</v>
      </c>
    </row>
    <row r="66" spans="1:14" x14ac:dyDescent="0.2">
      <c r="A66" s="1">
        <v>100</v>
      </c>
      <c r="B66" s="1">
        <f t="shared" si="16"/>
        <v>2074</v>
      </c>
      <c r="C66" s="1">
        <v>40000</v>
      </c>
      <c r="D66" s="4">
        <f t="shared" ca="1" si="0"/>
        <v>0</v>
      </c>
      <c r="E66" s="4">
        <f t="shared" ca="1" si="12"/>
        <v>1860808.3674710481</v>
      </c>
      <c r="F66" s="6">
        <f t="shared" ca="1" si="8"/>
        <v>430132814.10342753</v>
      </c>
      <c r="G66" s="6">
        <f t="shared" ca="1" si="14"/>
        <v>184470257.86499837</v>
      </c>
      <c r="H66" s="6">
        <f t="shared" ca="1" si="15"/>
        <v>245662556.23842919</v>
      </c>
      <c r="I66" s="17">
        <f t="shared" si="2"/>
        <v>0.42599999999999999</v>
      </c>
      <c r="J66" s="5">
        <f t="shared" ca="1" si="3"/>
        <v>0.20808049259131697</v>
      </c>
      <c r="K66" s="5">
        <f t="shared" ca="1" si="4"/>
        <v>0.2</v>
      </c>
      <c r="L66" s="4">
        <f t="shared" ca="1" si="5"/>
        <v>1108104.0029283818</v>
      </c>
      <c r="M66" s="4">
        <f t="shared" ca="1" si="11"/>
        <v>1148104.0029283818</v>
      </c>
      <c r="N66" s="5">
        <f t="shared" ca="1" si="6"/>
        <v>4.0997816418071972E-2</v>
      </c>
    </row>
    <row r="67" spans="1:14" x14ac:dyDescent="0.2">
      <c r="A67" s="1">
        <v>101</v>
      </c>
      <c r="B67" s="1">
        <f t="shared" si="16"/>
        <v>2075</v>
      </c>
      <c r="C67" s="1">
        <v>40000</v>
      </c>
      <c r="D67" s="4">
        <f t="shared" ca="1" si="0"/>
        <v>0</v>
      </c>
      <c r="E67" s="4">
        <f t="shared" ca="1" si="12"/>
        <v>1942811.4286921483</v>
      </c>
      <c r="F67" s="6">
        <f t="shared" ca="1" si="8"/>
        <v>513828003.20968246</v>
      </c>
      <c r="G67" s="6">
        <f t="shared" ca="1" si="14"/>
        <v>221364309.43799803</v>
      </c>
      <c r="H67" s="6">
        <f t="shared" ca="1" si="15"/>
        <v>292463693.77168441</v>
      </c>
      <c r="I67" s="17">
        <f t="shared" si="2"/>
        <v>0.42599999999999999</v>
      </c>
      <c r="J67" s="5">
        <f t="shared" ca="1" si="3"/>
        <v>0.15497953285249141</v>
      </c>
      <c r="K67" s="5">
        <f t="shared" ca="1" si="4"/>
        <v>0.15497953285249141</v>
      </c>
      <c r="L67" s="4">
        <f t="shared" ca="1" si="5"/>
        <v>1155173.7600692932</v>
      </c>
      <c r="M67" s="4">
        <f t="shared" ca="1" si="11"/>
        <v>1195173.7600692932</v>
      </c>
      <c r="N67" s="5">
        <f t="shared" ca="1" si="6"/>
        <v>3.1817236467172327E-3</v>
      </c>
    </row>
    <row r="68" spans="1:14" x14ac:dyDescent="0.2">
      <c r="A68" s="1">
        <v>102</v>
      </c>
      <c r="B68" s="1">
        <f t="shared" si="16"/>
        <v>2076</v>
      </c>
      <c r="C68" s="1">
        <v>40000</v>
      </c>
      <c r="D68" s="4">
        <f t="shared" ca="1" si="0"/>
        <v>0</v>
      </c>
      <c r="E68" s="4">
        <f t="shared" ca="1" si="12"/>
        <v>1949436.3635603513</v>
      </c>
      <c r="F68" s="6">
        <f t="shared" ca="1" si="8"/>
        <v>591209268.01313686</v>
      </c>
      <c r="G68" s="6">
        <f t="shared" ca="1" si="14"/>
        <v>255671246.70491332</v>
      </c>
      <c r="H68" s="6">
        <f t="shared" ca="1" si="15"/>
        <v>335538021.30822355</v>
      </c>
      <c r="I68" s="17">
        <f t="shared" si="2"/>
        <v>0.42599999999999999</v>
      </c>
      <c r="J68" s="5">
        <f t="shared" ca="1" si="3"/>
        <v>0.19835051599538323</v>
      </c>
      <c r="K68" s="5">
        <f t="shared" ca="1" si="4"/>
        <v>0.19835051599538323</v>
      </c>
      <c r="L68" s="4">
        <f t="shared" ca="1" si="5"/>
        <v>1158976.4726836418</v>
      </c>
      <c r="M68" s="4">
        <f t="shared" ca="1" si="11"/>
        <v>1198976.4726836418</v>
      </c>
      <c r="N68" s="5">
        <f t="shared" ca="1" si="6"/>
        <v>2.9573110088985194E-2</v>
      </c>
    </row>
    <row r="69" spans="1:14" x14ac:dyDescent="0.2">
      <c r="A69" s="1">
        <v>103</v>
      </c>
      <c r="B69" s="1">
        <f t="shared" si="16"/>
        <v>2077</v>
      </c>
      <c r="C69" s="1">
        <v>40000</v>
      </c>
      <c r="D69" s="4">
        <f t="shared" ca="1" si="0"/>
        <v>0</v>
      </c>
      <c r="E69" s="4">
        <f t="shared" ca="1" si="12"/>
        <v>2011208.9475686725</v>
      </c>
      <c r="F69" s="6">
        <f t="shared" ca="1" si="8"/>
        <v>706065798.104702</v>
      </c>
      <c r="G69" s="6">
        <f t="shared" ca="1" si="14"/>
        <v>306383770.41401583</v>
      </c>
      <c r="H69" s="6">
        <f t="shared" ca="1" si="15"/>
        <v>399682027.69068617</v>
      </c>
      <c r="I69" s="17">
        <f t="shared" si="2"/>
        <v>0.42599999999999999</v>
      </c>
      <c r="J69" s="5">
        <f t="shared" ca="1" si="3"/>
        <v>3.422269526717852E-2</v>
      </c>
      <c r="K69" s="5">
        <f t="shared" ca="1" si="4"/>
        <v>3.422269526717852E-2</v>
      </c>
      <c r="L69" s="4">
        <f t="shared" ca="1" si="5"/>
        <v>1194433.9359044181</v>
      </c>
      <c r="M69" s="4">
        <f t="shared" ca="1" si="11"/>
        <v>1234433.9359044181</v>
      </c>
      <c r="N69" s="5">
        <f t="shared" ca="1" si="6"/>
        <v>3.468833334121664E-2</v>
      </c>
    </row>
    <row r="70" spans="1:14" x14ac:dyDescent="0.2">
      <c r="A70" s="1">
        <v>104</v>
      </c>
      <c r="B70" s="1">
        <f t="shared" si="16"/>
        <v>2078</v>
      </c>
      <c r="C70" s="1">
        <v>40000</v>
      </c>
      <c r="D70" s="4">
        <f t="shared" ca="1" si="0"/>
        <v>0</v>
      </c>
      <c r="E70" s="4">
        <f t="shared" ca="1" si="12"/>
        <v>2085809.0448794086</v>
      </c>
      <c r="F70" s="6">
        <f t="shared" ca="1" si="8"/>
        <v>728072081.69960856</v>
      </c>
      <c r="G70" s="6">
        <f t="shared" ca="1" si="14"/>
        <v>316869048.82370389</v>
      </c>
      <c r="H70" s="6">
        <f t="shared" ca="1" si="15"/>
        <v>411203032.87590462</v>
      </c>
      <c r="I70" s="17">
        <f t="shared" si="2"/>
        <v>0.42599999999999999</v>
      </c>
      <c r="J70" s="5">
        <f t="shared" ca="1" si="3"/>
        <v>5.655520923898745E-2</v>
      </c>
      <c r="K70" s="5">
        <f t="shared" ca="1" si="4"/>
        <v>5.655520923898745E-2</v>
      </c>
      <c r="L70" s="4">
        <f t="shared" ca="1" si="5"/>
        <v>1237254.3917607807</v>
      </c>
      <c r="M70" s="4">
        <f t="shared" ca="1" si="11"/>
        <v>1277254.3917607807</v>
      </c>
      <c r="N70" s="5">
        <f t="shared" ca="1" si="6"/>
        <v>3.3421249642055784E-4</v>
      </c>
    </row>
    <row r="71" spans="1:14" x14ac:dyDescent="0.2">
      <c r="A71" s="1">
        <v>105</v>
      </c>
      <c r="B71" s="1">
        <f t="shared" si="16"/>
        <v>2079</v>
      </c>
      <c r="C71" s="1">
        <v>40000</v>
      </c>
      <c r="D71" s="4">
        <f t="shared" ca="1" si="0"/>
        <v>0</v>
      </c>
      <c r="E71" s="4">
        <f t="shared" ca="1" si="12"/>
        <v>2086552.7284662281</v>
      </c>
      <c r="F71" s="6">
        <f t="shared" ca="1" si="8"/>
        <v>767043792.46658218</v>
      </c>
      <c r="G71" s="6">
        <f t="shared" ca="1" si="14"/>
        <v>334789644.18128735</v>
      </c>
      <c r="H71" s="6">
        <f t="shared" ca="1" si="15"/>
        <v>432254148.28529483</v>
      </c>
      <c r="I71" s="17">
        <f t="shared" si="2"/>
        <v>0.42599999999999999</v>
      </c>
      <c r="J71" s="5">
        <f t="shared" ca="1" si="3"/>
        <v>0.14006415903752317</v>
      </c>
      <c r="K71" s="5">
        <f t="shared" ca="1" si="4"/>
        <v>0.14006415903752317</v>
      </c>
      <c r="L71" s="4">
        <f t="shared" ca="1" si="5"/>
        <v>1237681.2661396151</v>
      </c>
      <c r="M71" s="4">
        <f t="shared" ca="1" si="11"/>
        <v>1277681.2661396151</v>
      </c>
      <c r="N71" s="5">
        <f t="shared" ca="1" si="6"/>
        <v>3.0473566625497391E-2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36C6C-8498-1447-B53E-F9073C8A4E34}">
  <dimension ref="A2:H6"/>
  <sheetViews>
    <sheetView tabSelected="1" workbookViewId="0">
      <selection activeCell="I6" sqref="I6"/>
    </sheetView>
  </sheetViews>
  <sheetFormatPr baseColWidth="10" defaultRowHeight="16" x14ac:dyDescent="0.2"/>
  <cols>
    <col min="1" max="1" width="10.83203125" style="1"/>
    <col min="2" max="2" width="12.83203125" style="1" bestFit="1" customWidth="1"/>
    <col min="3" max="4" width="16.83203125" style="4" customWidth="1"/>
    <col min="5" max="5" width="10.83203125" style="1"/>
    <col min="6" max="6" width="12.83203125" style="1" customWidth="1"/>
    <col min="7" max="7" width="16.83203125" style="30" customWidth="1"/>
    <col min="8" max="8" width="12.83203125" style="1" customWidth="1"/>
    <col min="9" max="16384" width="10.83203125" style="1"/>
  </cols>
  <sheetData>
    <row r="2" spans="1:8" x14ac:dyDescent="0.2">
      <c r="A2" s="26" t="s">
        <v>39</v>
      </c>
    </row>
    <row r="3" spans="1:8" ht="51" x14ac:dyDescent="0.2">
      <c r="A3" s="27" t="s">
        <v>4</v>
      </c>
      <c r="B3" s="27" t="s">
        <v>42</v>
      </c>
      <c r="C3" s="27" t="s">
        <v>45</v>
      </c>
      <c r="D3" s="27" t="s">
        <v>40</v>
      </c>
      <c r="E3" s="27" t="s">
        <v>43</v>
      </c>
      <c r="F3" s="29" t="s">
        <v>44</v>
      </c>
      <c r="G3" s="31" t="s">
        <v>47</v>
      </c>
      <c r="H3" s="29" t="s">
        <v>46</v>
      </c>
    </row>
    <row r="4" spans="1:8" x14ac:dyDescent="0.2">
      <c r="B4" s="28">
        <v>45383</v>
      </c>
      <c r="C4" s="4">
        <v>1031785</v>
      </c>
      <c r="D4" s="4">
        <v>2818215</v>
      </c>
      <c r="G4" s="30">
        <v>5254.35</v>
      </c>
    </row>
    <row r="5" spans="1:8" x14ac:dyDescent="0.2">
      <c r="A5" s="1">
        <v>2025</v>
      </c>
      <c r="B5" s="28">
        <v>45658</v>
      </c>
      <c r="C5" s="4">
        <f>4581234.27-D5</f>
        <v>1351432.2499999995</v>
      </c>
      <c r="D5" s="4">
        <v>3229802.02</v>
      </c>
      <c r="E5" s="23">
        <f>(D5+C5)/(D4+C4) - 1</f>
        <v>0.18993097922077906</v>
      </c>
      <c r="F5" s="23">
        <f>(1+ E5)^(4/3) - 1</f>
        <v>0.26094369684945362</v>
      </c>
      <c r="G5" s="30">
        <v>5881.63</v>
      </c>
      <c r="H5" s="23">
        <f>(G5/G4)^(4/3) - 1</f>
        <v>0.16226440150005805</v>
      </c>
    </row>
    <row r="6" spans="1:8" x14ac:dyDescent="0.2">
      <c r="B6" s="28">
        <v>45748</v>
      </c>
      <c r="C6" s="4">
        <f>119524.28+412699.29+832100.64</f>
        <v>1364324.21</v>
      </c>
      <c r="D6" s="4">
        <f>4753081.42-C6</f>
        <v>3388757.21</v>
      </c>
      <c r="E6" s="23">
        <f>(D6+C6)/(D5+C5) - 1</f>
        <v>3.751110287577597E-2</v>
      </c>
      <c r="F6" s="23">
        <f>(1+E6)^4 - 1</f>
        <v>0.15870001333546901</v>
      </c>
      <c r="G6" s="30">
        <v>5611.85</v>
      </c>
      <c r="H6" s="23">
        <f>(G6/G5)^4 - 1</f>
        <v>-0.17123115919745868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DB49C-5BC8-8F41-A513-5B3BFE6D1AB5}">
  <dimension ref="A1:H10006"/>
  <sheetViews>
    <sheetView zoomScale="149" zoomScaleNormal="149" workbookViewId="0">
      <selection activeCell="C4" sqref="C4"/>
    </sheetView>
  </sheetViews>
  <sheetFormatPr baseColWidth="10" defaultRowHeight="16" x14ac:dyDescent="0.2"/>
  <cols>
    <col min="1" max="1" width="11.5" style="9" bestFit="1" customWidth="1"/>
    <col min="2" max="2" width="14.1640625" style="7" bestFit="1" customWidth="1"/>
    <col min="3" max="3" width="15.1640625" style="7" bestFit="1" customWidth="1"/>
    <col min="4" max="4" width="15" bestFit="1" customWidth="1"/>
    <col min="5" max="5" width="16" bestFit="1" customWidth="1"/>
    <col min="6" max="6" width="16.83203125" bestFit="1" customWidth="1"/>
    <col min="7" max="8" width="17.6640625" bestFit="1" customWidth="1"/>
  </cols>
  <sheetData>
    <row r="1" spans="1:8" x14ac:dyDescent="0.2">
      <c r="B1" s="8">
        <v>2024</v>
      </c>
      <c r="C1" s="11">
        <v>2034</v>
      </c>
      <c r="D1" s="8">
        <v>2044</v>
      </c>
      <c r="E1" s="8">
        <v>2054</v>
      </c>
      <c r="F1" s="8">
        <v>2064</v>
      </c>
      <c r="G1" s="8">
        <v>2074</v>
      </c>
      <c r="H1" s="8">
        <v>2079</v>
      </c>
    </row>
    <row r="2" spans="1:8" s="13" customFormat="1" x14ac:dyDescent="0.2">
      <c r="B2" s="13">
        <v>50</v>
      </c>
      <c r="C2" s="13">
        <f t="shared" ref="C2:H2" si="0">B2+C1-B1</f>
        <v>60</v>
      </c>
      <c r="D2" s="13">
        <f t="shared" si="0"/>
        <v>70</v>
      </c>
      <c r="E2" s="13">
        <f t="shared" si="0"/>
        <v>80</v>
      </c>
      <c r="F2" s="13">
        <f t="shared" si="0"/>
        <v>90</v>
      </c>
      <c r="G2" s="13">
        <f t="shared" si="0"/>
        <v>100</v>
      </c>
      <c r="H2" s="13">
        <f t="shared" si="0"/>
        <v>105</v>
      </c>
    </row>
    <row r="3" spans="1:8" s="12" customFormat="1" ht="34" x14ac:dyDescent="0.2">
      <c r="A3" s="16" t="s">
        <v>22</v>
      </c>
      <c r="B3" s="12">
        <f>COUNTIF(B7:B10006, "&gt;0")/10000</f>
        <v>1</v>
      </c>
      <c r="C3" s="12">
        <f t="shared" ref="C3:H3" si="1">COUNTIF(C7:C10006, "&gt;0")/10000</f>
        <v>1</v>
      </c>
      <c r="D3" s="12">
        <f t="shared" si="1"/>
        <v>1</v>
      </c>
      <c r="E3" s="12">
        <f t="shared" si="1"/>
        <v>1</v>
      </c>
      <c r="F3" s="12">
        <f t="shared" si="1"/>
        <v>0.99690000000000001</v>
      </c>
      <c r="G3" s="12">
        <f t="shared" si="1"/>
        <v>0.98650000000000004</v>
      </c>
      <c r="H3" s="12">
        <f t="shared" si="1"/>
        <v>0.98040000000000005</v>
      </c>
    </row>
    <row r="4" spans="1:8" s="13" customFormat="1" ht="51" x14ac:dyDescent="0.2">
      <c r="A4" s="15" t="s">
        <v>12</v>
      </c>
      <c r="B4" s="14">
        <f>AVERAGE(B7:B10006)</f>
        <v>3850000</v>
      </c>
      <c r="C4" s="14">
        <f t="shared" ref="C4:H4" si="2">AVERAGE(C7:C10006)</f>
        <v>10620420.370330812</v>
      </c>
      <c r="D4" s="14">
        <f t="shared" si="2"/>
        <v>20972277.293672618</v>
      </c>
      <c r="E4" s="14">
        <f t="shared" si="2"/>
        <v>39158449.857674085</v>
      </c>
      <c r="F4" s="14">
        <f t="shared" si="2"/>
        <v>78159469.659938395</v>
      </c>
      <c r="G4" s="14">
        <f t="shared" si="2"/>
        <v>166023336.41593847</v>
      </c>
      <c r="H4" s="14">
        <f t="shared" si="2"/>
        <v>247030880.24351314</v>
      </c>
    </row>
    <row r="6" spans="1:8" s="7" customFormat="1" x14ac:dyDescent="0.2">
      <c r="A6" s="10"/>
      <c r="B6" s="7">
        <f>Model!F16</f>
        <v>3850000</v>
      </c>
      <c r="C6" s="7">
        <f ca="1">Model!F26</f>
        <v>15106577.715083625</v>
      </c>
      <c r="D6" s="7">
        <f ca="1">Model!F36</f>
        <v>36242649.965777747</v>
      </c>
      <c r="E6" s="7">
        <f ca="1">Model!F46</f>
        <v>71625760.746622369</v>
      </c>
      <c r="F6" s="7">
        <f ca="1">Model!F56</f>
        <v>192366492.68965274</v>
      </c>
      <c r="G6" s="7">
        <f ca="1">Model!F66</f>
        <v>430132814.10342753</v>
      </c>
      <c r="H6" s="7">
        <f ca="1">Model!F71</f>
        <v>767043792.46658218</v>
      </c>
    </row>
    <row r="7" spans="1:8" x14ac:dyDescent="0.2">
      <c r="A7" s="10">
        <v>1</v>
      </c>
      <c r="B7" s="7">
        <f t="dataTable" ref="B7:H10006" dt2D="0" dtr="0" r1="H3" ca="1"/>
        <v>3850000</v>
      </c>
      <c r="C7" s="7">
        <v>9911562.6654360257</v>
      </c>
      <c r="D7" s="7">
        <v>15847347.543898921</v>
      </c>
      <c r="E7" s="7">
        <v>20765526.50442227</v>
      </c>
      <c r="F7" s="7">
        <v>31538505.581629518</v>
      </c>
      <c r="G7" s="7">
        <v>57949434.584214196</v>
      </c>
      <c r="H7" s="7">
        <v>69550581.236287028</v>
      </c>
    </row>
    <row r="8" spans="1:8" x14ac:dyDescent="0.2">
      <c r="A8" s="10">
        <v>2</v>
      </c>
      <c r="B8" s="7">
        <v>3850000</v>
      </c>
      <c r="C8" s="7">
        <v>10114127.783614304</v>
      </c>
      <c r="D8" s="7">
        <v>23308649.310275991</v>
      </c>
      <c r="E8" s="7">
        <v>24080597.224697847</v>
      </c>
      <c r="F8" s="7">
        <v>56856706.114965357</v>
      </c>
      <c r="G8" s="7">
        <v>95705462.316031322</v>
      </c>
      <c r="H8" s="7">
        <v>124634461.34049681</v>
      </c>
    </row>
    <row r="9" spans="1:8" x14ac:dyDescent="0.2">
      <c r="A9" s="10">
        <v>3</v>
      </c>
      <c r="B9" s="7">
        <v>3850000</v>
      </c>
      <c r="C9" s="7">
        <v>10696987.100393414</v>
      </c>
      <c r="D9" s="7">
        <v>14027603.611793518</v>
      </c>
      <c r="E9" s="7">
        <v>15593158.671351956</v>
      </c>
      <c r="F9" s="7">
        <v>21248710.91774942</v>
      </c>
      <c r="G9" s="7">
        <v>40365959.052781507</v>
      </c>
      <c r="H9" s="7">
        <v>48900695.042830035</v>
      </c>
    </row>
    <row r="10" spans="1:8" x14ac:dyDescent="0.2">
      <c r="A10" s="10">
        <v>4</v>
      </c>
      <c r="B10" s="7">
        <v>3850000</v>
      </c>
      <c r="C10" s="7">
        <v>14903835.013503233</v>
      </c>
      <c r="D10" s="7">
        <v>29864981.681353107</v>
      </c>
      <c r="E10" s="7">
        <v>65238330.776015893</v>
      </c>
      <c r="F10" s="7">
        <v>152114512.8312484</v>
      </c>
      <c r="G10" s="7">
        <v>347347619.75855792</v>
      </c>
      <c r="H10" s="7">
        <v>487079929.39837146</v>
      </c>
    </row>
    <row r="11" spans="1:8" x14ac:dyDescent="0.2">
      <c r="A11" s="10">
        <v>5</v>
      </c>
      <c r="B11" s="7">
        <v>3850000</v>
      </c>
      <c r="C11" s="7">
        <v>11909990.271999152</v>
      </c>
      <c r="D11" s="7">
        <v>27581860.691958249</v>
      </c>
      <c r="E11" s="7">
        <v>45411732.117147602</v>
      </c>
      <c r="F11" s="7">
        <v>73028937.95636791</v>
      </c>
      <c r="G11" s="7">
        <v>222803082.82630968</v>
      </c>
      <c r="H11" s="7">
        <v>351945846.94777</v>
      </c>
    </row>
    <row r="12" spans="1:8" x14ac:dyDescent="0.2">
      <c r="A12" s="10">
        <v>6</v>
      </c>
      <c r="B12" s="7">
        <v>3850000</v>
      </c>
      <c r="C12" s="7">
        <v>11427184.403211532</v>
      </c>
      <c r="D12" s="7">
        <v>25478155.236049928</v>
      </c>
      <c r="E12" s="7">
        <v>55672153.43766316</v>
      </c>
      <c r="F12" s="7">
        <v>112145659.39095472</v>
      </c>
      <c r="G12" s="7">
        <v>321580445.63049746</v>
      </c>
      <c r="H12" s="7">
        <v>487596022.34024501</v>
      </c>
    </row>
    <row r="13" spans="1:8" x14ac:dyDescent="0.2">
      <c r="A13" s="10">
        <v>7</v>
      </c>
      <c r="B13" s="7">
        <v>3850000</v>
      </c>
      <c r="C13" s="7">
        <v>10196699.225472933</v>
      </c>
      <c r="D13" s="7">
        <v>22090462.985303279</v>
      </c>
      <c r="E13" s="7">
        <v>37318819.162388735</v>
      </c>
      <c r="F13" s="7">
        <v>72717757.149370909</v>
      </c>
      <c r="G13" s="7">
        <v>161540761.54395536</v>
      </c>
      <c r="H13" s="7">
        <v>273364280.18885636</v>
      </c>
    </row>
    <row r="14" spans="1:8" x14ac:dyDescent="0.2">
      <c r="A14" s="10">
        <v>8</v>
      </c>
      <c r="B14" s="7">
        <v>3850000</v>
      </c>
      <c r="C14" s="7">
        <v>8612448.8750816677</v>
      </c>
      <c r="D14" s="7">
        <v>18092821.288391896</v>
      </c>
      <c r="E14" s="7">
        <v>47248641.486446589</v>
      </c>
      <c r="F14" s="7">
        <v>120032166.88079599</v>
      </c>
      <c r="G14" s="7">
        <v>296239060.11123502</v>
      </c>
      <c r="H14" s="7">
        <v>390927555.956976</v>
      </c>
    </row>
    <row r="15" spans="1:8" x14ac:dyDescent="0.2">
      <c r="A15" s="10">
        <v>9</v>
      </c>
      <c r="B15" s="7">
        <v>3850000</v>
      </c>
      <c r="C15" s="7">
        <v>12331747.095327169</v>
      </c>
      <c r="D15" s="7">
        <v>14667298.199847735</v>
      </c>
      <c r="E15" s="7">
        <v>29722645.550058592</v>
      </c>
      <c r="F15" s="7">
        <v>60408965.632541813</v>
      </c>
      <c r="G15" s="7">
        <v>91428119.227683455</v>
      </c>
      <c r="H15" s="7">
        <v>163464756.46463996</v>
      </c>
    </row>
    <row r="16" spans="1:8" x14ac:dyDescent="0.2">
      <c r="A16" s="10">
        <v>10</v>
      </c>
      <c r="B16" s="7">
        <v>3850000</v>
      </c>
      <c r="C16" s="7">
        <v>8068170.7820024919</v>
      </c>
      <c r="D16" s="7">
        <v>20474558.730983395</v>
      </c>
      <c r="E16" s="7">
        <v>25312628.758794047</v>
      </c>
      <c r="F16" s="7">
        <v>40477241.401013866</v>
      </c>
      <c r="G16" s="7">
        <v>83173635.639129534</v>
      </c>
      <c r="H16" s="7">
        <v>113686817.13923009</v>
      </c>
    </row>
    <row r="17" spans="1:8" x14ac:dyDescent="0.2">
      <c r="A17" s="10">
        <v>11</v>
      </c>
      <c r="B17" s="7">
        <v>3850000</v>
      </c>
      <c r="C17" s="7">
        <v>7629906.9110274231</v>
      </c>
      <c r="D17" s="7">
        <v>13288967.812653555</v>
      </c>
      <c r="E17" s="7">
        <v>21854214.17568554</v>
      </c>
      <c r="F17" s="7">
        <v>34852706.33328288</v>
      </c>
      <c r="G17" s="7">
        <v>60269049.158510484</v>
      </c>
      <c r="H17" s="7">
        <v>102114572.68910345</v>
      </c>
    </row>
    <row r="18" spans="1:8" x14ac:dyDescent="0.2">
      <c r="A18" s="10">
        <v>12</v>
      </c>
      <c r="B18" s="7">
        <v>3850000</v>
      </c>
      <c r="C18" s="7">
        <v>11248469.705568366</v>
      </c>
      <c r="D18" s="7">
        <v>21046258.58766102</v>
      </c>
      <c r="E18" s="7">
        <v>37125048.26244203</v>
      </c>
      <c r="F18" s="7">
        <v>89349333.084345654</v>
      </c>
      <c r="G18" s="7">
        <v>255753659.67761618</v>
      </c>
      <c r="H18" s="7">
        <v>395971027.98818731</v>
      </c>
    </row>
    <row r="19" spans="1:8" x14ac:dyDescent="0.2">
      <c r="A19" s="10">
        <v>13</v>
      </c>
      <c r="B19" s="7">
        <v>3850000</v>
      </c>
      <c r="C19" s="7">
        <v>12278380.052727453</v>
      </c>
      <c r="D19" s="7">
        <v>27800944.958613381</v>
      </c>
      <c r="E19" s="7">
        <v>61533086.943589836</v>
      </c>
      <c r="F19" s="7">
        <v>117909552.43751138</v>
      </c>
      <c r="G19" s="7">
        <v>291766798.84363312</v>
      </c>
      <c r="H19" s="7">
        <v>401826492.90933591</v>
      </c>
    </row>
    <row r="20" spans="1:8" x14ac:dyDescent="0.2">
      <c r="A20" s="10">
        <v>14</v>
      </c>
      <c r="B20" s="7">
        <v>3850000</v>
      </c>
      <c r="C20" s="7">
        <v>7787468.3581374642</v>
      </c>
      <c r="D20" s="7">
        <v>7279197.5113487728</v>
      </c>
      <c r="E20" s="7">
        <v>14554469.609436272</v>
      </c>
      <c r="F20" s="7">
        <v>25431237.783669904</v>
      </c>
      <c r="G20" s="7">
        <v>34055410.611964777</v>
      </c>
      <c r="H20" s="7">
        <v>39804820.775148734</v>
      </c>
    </row>
    <row r="21" spans="1:8" x14ac:dyDescent="0.2">
      <c r="A21" s="10">
        <v>15</v>
      </c>
      <c r="B21" s="7">
        <v>3850000</v>
      </c>
      <c r="C21" s="7">
        <v>15027493.530705441</v>
      </c>
      <c r="D21" s="7">
        <v>23283856.465157859</v>
      </c>
      <c r="E21" s="7">
        <v>41689413.512346938</v>
      </c>
      <c r="F21" s="7">
        <v>89836261.345297366</v>
      </c>
      <c r="G21" s="7">
        <v>182239523.75959951</v>
      </c>
      <c r="H21" s="7">
        <v>236608060.30018049</v>
      </c>
    </row>
    <row r="22" spans="1:8" x14ac:dyDescent="0.2">
      <c r="A22" s="10">
        <v>16</v>
      </c>
      <c r="B22" s="7">
        <v>3850000</v>
      </c>
      <c r="C22" s="7">
        <v>9859413.5150389299</v>
      </c>
      <c r="D22" s="7">
        <v>12482786.429873247</v>
      </c>
      <c r="E22" s="7">
        <v>18436742.509463027</v>
      </c>
      <c r="F22" s="7">
        <v>44025789.191433974</v>
      </c>
      <c r="G22" s="7">
        <v>105635195.2453116</v>
      </c>
      <c r="H22" s="7">
        <v>167531257.16469949</v>
      </c>
    </row>
    <row r="23" spans="1:8" x14ac:dyDescent="0.2">
      <c r="A23" s="10">
        <v>17</v>
      </c>
      <c r="B23" s="7">
        <v>3850000</v>
      </c>
      <c r="C23" s="7">
        <v>9802347.3736676537</v>
      </c>
      <c r="D23" s="7">
        <v>14208114.408801116</v>
      </c>
      <c r="E23" s="7">
        <v>15041432.10744624</v>
      </c>
      <c r="F23" s="7">
        <v>11380014.807817079</v>
      </c>
      <c r="G23" s="7">
        <v>7278931.6981659336</v>
      </c>
      <c r="H23" s="7">
        <v>-1022746.3093131672</v>
      </c>
    </row>
    <row r="24" spans="1:8" x14ac:dyDescent="0.2">
      <c r="A24" s="10">
        <v>18</v>
      </c>
      <c r="B24" s="7">
        <v>3850000</v>
      </c>
      <c r="C24" s="7">
        <v>7456988.3084339388</v>
      </c>
      <c r="D24" s="7">
        <v>11125519.222437743</v>
      </c>
      <c r="E24" s="7">
        <v>20191531.145611454</v>
      </c>
      <c r="F24" s="7">
        <v>41249854.506116398</v>
      </c>
      <c r="G24" s="7">
        <v>61003814.607181713</v>
      </c>
      <c r="H24" s="7">
        <v>80868363.970250905</v>
      </c>
    </row>
    <row r="25" spans="1:8" x14ac:dyDescent="0.2">
      <c r="A25" s="10">
        <v>19</v>
      </c>
      <c r="B25" s="7">
        <v>3850000</v>
      </c>
      <c r="C25" s="7">
        <v>11110652.179212449</v>
      </c>
      <c r="D25" s="7">
        <v>17865228.127927382</v>
      </c>
      <c r="E25" s="7">
        <v>27504492.289387885</v>
      </c>
      <c r="F25" s="7">
        <v>65810339.291455008</v>
      </c>
      <c r="G25" s="7">
        <v>155040459.56421486</v>
      </c>
      <c r="H25" s="7">
        <v>234245869.79877484</v>
      </c>
    </row>
    <row r="26" spans="1:8" x14ac:dyDescent="0.2">
      <c r="A26" s="10">
        <v>20</v>
      </c>
      <c r="B26" s="7">
        <v>3850000</v>
      </c>
      <c r="C26" s="7">
        <v>10555146.59226984</v>
      </c>
      <c r="D26" s="7">
        <v>18545873.54830458</v>
      </c>
      <c r="E26" s="7">
        <v>52162519.017659523</v>
      </c>
      <c r="F26" s="7">
        <v>113111714.56536332</v>
      </c>
      <c r="G26" s="7">
        <v>329813150.62229621</v>
      </c>
      <c r="H26" s="7">
        <v>552497765.29266262</v>
      </c>
    </row>
    <row r="27" spans="1:8" x14ac:dyDescent="0.2">
      <c r="A27" s="10">
        <v>21</v>
      </c>
      <c r="B27" s="7">
        <v>3850000</v>
      </c>
      <c r="C27" s="7">
        <v>11194082.775539115</v>
      </c>
      <c r="D27" s="7">
        <v>18789336.824073013</v>
      </c>
      <c r="E27" s="7">
        <v>46063783.036795065</v>
      </c>
      <c r="F27" s="7">
        <v>98412814.856226027</v>
      </c>
      <c r="G27" s="7">
        <v>142463098.94761884</v>
      </c>
      <c r="H27" s="7">
        <v>191811898.72567397</v>
      </c>
    </row>
    <row r="28" spans="1:8" x14ac:dyDescent="0.2">
      <c r="A28" s="10">
        <v>22</v>
      </c>
      <c r="B28" s="7">
        <v>3850000</v>
      </c>
      <c r="C28" s="7">
        <v>12749038.648415305</v>
      </c>
      <c r="D28" s="7">
        <v>20712727.119142942</v>
      </c>
      <c r="E28" s="7">
        <v>32765931.585701872</v>
      </c>
      <c r="F28" s="7">
        <v>71878341.287151009</v>
      </c>
      <c r="G28" s="7">
        <v>181143392.83355695</v>
      </c>
      <c r="H28" s="7">
        <v>270469572.3103072</v>
      </c>
    </row>
    <row r="29" spans="1:8" x14ac:dyDescent="0.2">
      <c r="A29" s="10">
        <v>23</v>
      </c>
      <c r="B29" s="7">
        <v>3850000</v>
      </c>
      <c r="C29" s="7">
        <v>12785169.763928445</v>
      </c>
      <c r="D29" s="7">
        <v>20167417.479843844</v>
      </c>
      <c r="E29" s="7">
        <v>72602977.304506168</v>
      </c>
      <c r="F29" s="7">
        <v>148650845.97322881</v>
      </c>
      <c r="G29" s="7">
        <v>304861318.203269</v>
      </c>
      <c r="H29" s="7">
        <v>475324714.89420122</v>
      </c>
    </row>
    <row r="30" spans="1:8" x14ac:dyDescent="0.2">
      <c r="A30" s="10">
        <v>24</v>
      </c>
      <c r="B30" s="7">
        <v>3850000</v>
      </c>
      <c r="C30" s="7">
        <v>9511129.9871489443</v>
      </c>
      <c r="D30" s="7">
        <v>12703825.897148442</v>
      </c>
      <c r="E30" s="7">
        <v>14234138.231906891</v>
      </c>
      <c r="F30" s="7">
        <v>16895940.316765141</v>
      </c>
      <c r="G30" s="7">
        <v>22793718.226849787</v>
      </c>
      <c r="H30" s="7">
        <v>29420780.130217735</v>
      </c>
    </row>
    <row r="31" spans="1:8" x14ac:dyDescent="0.2">
      <c r="A31" s="10">
        <v>25</v>
      </c>
      <c r="B31" s="7">
        <v>3850000</v>
      </c>
      <c r="C31" s="7">
        <v>10754469.413140804</v>
      </c>
      <c r="D31" s="7">
        <v>24368274.795634918</v>
      </c>
      <c r="E31" s="7">
        <v>60328422.833695173</v>
      </c>
      <c r="F31" s="7">
        <v>102025094.45886159</v>
      </c>
      <c r="G31" s="7">
        <v>248385954.33911294</v>
      </c>
      <c r="H31" s="7">
        <v>326452611.15744638</v>
      </c>
    </row>
    <row r="32" spans="1:8" x14ac:dyDescent="0.2">
      <c r="A32" s="10">
        <v>26</v>
      </c>
      <c r="B32" s="7">
        <v>3850000</v>
      </c>
      <c r="C32" s="7">
        <v>10215546.318316352</v>
      </c>
      <c r="D32" s="7">
        <v>16995676.339161601</v>
      </c>
      <c r="E32" s="7">
        <v>42501730.922866903</v>
      </c>
      <c r="F32" s="7">
        <v>81543158.386803269</v>
      </c>
      <c r="G32" s="7">
        <v>240175604.94332844</v>
      </c>
      <c r="H32" s="7">
        <v>272978921.02173972</v>
      </c>
    </row>
    <row r="33" spans="1:8" x14ac:dyDescent="0.2">
      <c r="A33" s="10">
        <v>27</v>
      </c>
      <c r="B33" s="7">
        <v>3850000</v>
      </c>
      <c r="C33" s="7">
        <v>15458413.949050186</v>
      </c>
      <c r="D33" s="7">
        <v>34208251.967989773</v>
      </c>
      <c r="E33" s="7">
        <v>77746256.169434831</v>
      </c>
      <c r="F33" s="7">
        <v>147490742.25842845</v>
      </c>
      <c r="G33" s="7">
        <v>297627770.86025298</v>
      </c>
      <c r="H33" s="7">
        <v>374049636.95467663</v>
      </c>
    </row>
    <row r="34" spans="1:8" x14ac:dyDescent="0.2">
      <c r="A34" s="10">
        <v>28</v>
      </c>
      <c r="B34" s="7">
        <v>3850000</v>
      </c>
      <c r="C34" s="7">
        <v>9246213.8753500432</v>
      </c>
      <c r="D34" s="7">
        <v>19312160.331770562</v>
      </c>
      <c r="E34" s="7">
        <v>26881367.584447622</v>
      </c>
      <c r="F34" s="7">
        <v>53488826.761291832</v>
      </c>
      <c r="G34" s="7">
        <v>74526367.945912674</v>
      </c>
      <c r="H34" s="7">
        <v>94118996.734286666</v>
      </c>
    </row>
    <row r="35" spans="1:8" x14ac:dyDescent="0.2">
      <c r="A35" s="10">
        <v>29</v>
      </c>
      <c r="B35" s="7">
        <v>3850000</v>
      </c>
      <c r="C35" s="7">
        <v>11496442.261228148</v>
      </c>
      <c r="D35" s="7">
        <v>24305031.295684911</v>
      </c>
      <c r="E35" s="7">
        <v>58815664.262658253</v>
      </c>
      <c r="F35" s="7">
        <v>77983544.682532921</v>
      </c>
      <c r="G35" s="7">
        <v>197020341.01268029</v>
      </c>
      <c r="H35" s="7">
        <v>367929468.04980439</v>
      </c>
    </row>
    <row r="36" spans="1:8" x14ac:dyDescent="0.2">
      <c r="A36" s="10">
        <v>30</v>
      </c>
      <c r="B36" s="7">
        <v>3850000</v>
      </c>
      <c r="C36" s="7">
        <v>10250572.796507154</v>
      </c>
      <c r="D36" s="7">
        <v>17665367.719726544</v>
      </c>
      <c r="E36" s="7">
        <v>30930611.176028851</v>
      </c>
      <c r="F36" s="7">
        <v>47190830.891808562</v>
      </c>
      <c r="G36" s="7">
        <v>70200462.958780065</v>
      </c>
      <c r="H36" s="7">
        <v>75428117.916398853</v>
      </c>
    </row>
    <row r="37" spans="1:8" x14ac:dyDescent="0.2">
      <c r="A37" s="10">
        <v>31</v>
      </c>
      <c r="B37" s="7">
        <v>3850000</v>
      </c>
      <c r="C37" s="7">
        <v>11307871.497742809</v>
      </c>
      <c r="D37" s="7">
        <v>21189149.808717005</v>
      </c>
      <c r="E37" s="7">
        <v>44478297.116207108</v>
      </c>
      <c r="F37" s="7">
        <v>136282100.04373184</v>
      </c>
      <c r="G37" s="7">
        <v>401237664.47652364</v>
      </c>
      <c r="H37" s="7">
        <v>553436261.07068968</v>
      </c>
    </row>
    <row r="38" spans="1:8" x14ac:dyDescent="0.2">
      <c r="A38" s="10">
        <v>32</v>
      </c>
      <c r="B38" s="7">
        <v>3850000</v>
      </c>
      <c r="C38" s="7">
        <v>11068585.111833055</v>
      </c>
      <c r="D38" s="7">
        <v>27963313.881218866</v>
      </c>
      <c r="E38" s="7">
        <v>65192830.645513974</v>
      </c>
      <c r="F38" s="7">
        <v>179666581.77308959</v>
      </c>
      <c r="G38" s="7">
        <v>427061433.50666153</v>
      </c>
      <c r="H38" s="7">
        <v>565600134.92555392</v>
      </c>
    </row>
    <row r="39" spans="1:8" x14ac:dyDescent="0.2">
      <c r="A39" s="10">
        <v>33</v>
      </c>
      <c r="B39" s="7">
        <v>3850000</v>
      </c>
      <c r="C39" s="7">
        <v>10634339.73892797</v>
      </c>
      <c r="D39" s="7">
        <v>18624737.290634263</v>
      </c>
      <c r="E39" s="7">
        <v>29218937.847791657</v>
      </c>
      <c r="F39" s="7">
        <v>59926939.294285342</v>
      </c>
      <c r="G39" s="7">
        <v>126316594.02369192</v>
      </c>
      <c r="H39" s="7">
        <v>265101703.26423985</v>
      </c>
    </row>
    <row r="40" spans="1:8" x14ac:dyDescent="0.2">
      <c r="A40" s="10">
        <v>34</v>
      </c>
      <c r="B40" s="7">
        <v>3850000</v>
      </c>
      <c r="C40" s="7">
        <v>10593944.374111407</v>
      </c>
      <c r="D40" s="7">
        <v>17187310.903801627</v>
      </c>
      <c r="E40" s="7">
        <v>27731094.153297395</v>
      </c>
      <c r="F40" s="7">
        <v>66071808.153106645</v>
      </c>
      <c r="G40" s="7">
        <v>104031423.5598951</v>
      </c>
      <c r="H40" s="7">
        <v>157376453.54045409</v>
      </c>
    </row>
    <row r="41" spans="1:8" x14ac:dyDescent="0.2">
      <c r="A41" s="10">
        <v>35</v>
      </c>
      <c r="B41" s="7">
        <v>3850000</v>
      </c>
      <c r="C41" s="7">
        <v>11136986.195013219</v>
      </c>
      <c r="D41" s="7">
        <v>23041605.432204936</v>
      </c>
      <c r="E41" s="7">
        <v>28774818.411966082</v>
      </c>
      <c r="F41" s="7">
        <v>39810555.805127725</v>
      </c>
      <c r="G41" s="7">
        <v>60571343.755288862</v>
      </c>
      <c r="H41" s="7">
        <v>69894708.771188691</v>
      </c>
    </row>
    <row r="42" spans="1:8" x14ac:dyDescent="0.2">
      <c r="A42" s="10">
        <v>36</v>
      </c>
      <c r="B42" s="7">
        <v>3850000</v>
      </c>
      <c r="C42" s="7">
        <v>10591332.214982143</v>
      </c>
      <c r="D42" s="7">
        <v>19162632.613459468</v>
      </c>
      <c r="E42" s="7">
        <v>28515452.522198349</v>
      </c>
      <c r="F42" s="7">
        <v>70922582.57933037</v>
      </c>
      <c r="G42" s="7">
        <v>142135399.69095197</v>
      </c>
      <c r="H42" s="7">
        <v>283940842.9767406</v>
      </c>
    </row>
    <row r="43" spans="1:8" x14ac:dyDescent="0.2">
      <c r="A43" s="10">
        <v>37</v>
      </c>
      <c r="B43" s="7">
        <v>3850000</v>
      </c>
      <c r="C43" s="7">
        <v>11655486.939404286</v>
      </c>
      <c r="D43" s="7">
        <v>26693727.742635928</v>
      </c>
      <c r="E43" s="7">
        <v>58827998.150087282</v>
      </c>
      <c r="F43" s="7">
        <v>100515992.51899844</v>
      </c>
      <c r="G43" s="7">
        <v>146361508.30472162</v>
      </c>
      <c r="H43" s="7">
        <v>181308797.62950093</v>
      </c>
    </row>
    <row r="44" spans="1:8" x14ac:dyDescent="0.2">
      <c r="A44" s="10">
        <v>38</v>
      </c>
      <c r="B44" s="7">
        <v>3850000</v>
      </c>
      <c r="C44" s="7">
        <v>8080449.7404172914</v>
      </c>
      <c r="D44" s="7">
        <v>13399346.869375026</v>
      </c>
      <c r="E44" s="7">
        <v>21730441.578078285</v>
      </c>
      <c r="F44" s="7">
        <v>23189450.595260881</v>
      </c>
      <c r="G44" s="7">
        <v>40839991.002961561</v>
      </c>
      <c r="H44" s="7">
        <v>70106654.163259551</v>
      </c>
    </row>
    <row r="45" spans="1:8" x14ac:dyDescent="0.2">
      <c r="A45" s="10">
        <v>39</v>
      </c>
      <c r="B45" s="7">
        <v>3850000</v>
      </c>
      <c r="C45" s="7">
        <v>7493303.2498327689</v>
      </c>
      <c r="D45" s="7">
        <v>13544731.0900151</v>
      </c>
      <c r="E45" s="7">
        <v>15081718.77467636</v>
      </c>
      <c r="F45" s="7">
        <v>18459201.020538244</v>
      </c>
      <c r="G45" s="7">
        <v>38772566.821256444</v>
      </c>
      <c r="H45" s="7">
        <v>56516776.380902305</v>
      </c>
    </row>
    <row r="46" spans="1:8" x14ac:dyDescent="0.2">
      <c r="A46" s="10">
        <v>40</v>
      </c>
      <c r="B46" s="7">
        <v>3850000</v>
      </c>
      <c r="C46" s="7">
        <v>12416709.113454364</v>
      </c>
      <c r="D46" s="7">
        <v>23406331.838470832</v>
      </c>
      <c r="E46" s="7">
        <v>52444434.605056703</v>
      </c>
      <c r="F46" s="7">
        <v>132156278.66935486</v>
      </c>
      <c r="G46" s="7">
        <v>231206176.68199861</v>
      </c>
      <c r="H46" s="7">
        <v>406263898.38798904</v>
      </c>
    </row>
    <row r="47" spans="1:8" x14ac:dyDescent="0.2">
      <c r="A47" s="10">
        <v>41</v>
      </c>
      <c r="B47" s="7">
        <v>3850000</v>
      </c>
      <c r="C47" s="7">
        <v>11992829.689388558</v>
      </c>
      <c r="D47" s="7">
        <v>25344727.857749376</v>
      </c>
      <c r="E47" s="7">
        <v>49492707.415541716</v>
      </c>
      <c r="F47" s="7">
        <v>136617485.71615946</v>
      </c>
      <c r="G47" s="7">
        <v>316282728.78414917</v>
      </c>
      <c r="H47" s="7">
        <v>496097954.81584817</v>
      </c>
    </row>
    <row r="48" spans="1:8" x14ac:dyDescent="0.2">
      <c r="A48" s="10">
        <v>42</v>
      </c>
      <c r="B48" s="7">
        <v>3850000</v>
      </c>
      <c r="C48" s="7">
        <v>12822120.637189025</v>
      </c>
      <c r="D48" s="7">
        <v>23272132.717293113</v>
      </c>
      <c r="E48" s="7">
        <v>38889635.011516154</v>
      </c>
      <c r="F48" s="7">
        <v>67689549.796120971</v>
      </c>
      <c r="G48" s="7">
        <v>150729934.15631634</v>
      </c>
      <c r="H48" s="7">
        <v>179561240.70676523</v>
      </c>
    </row>
    <row r="49" spans="1:8" x14ac:dyDescent="0.2">
      <c r="A49" s="10">
        <v>43</v>
      </c>
      <c r="B49" s="7">
        <v>3850000</v>
      </c>
      <c r="C49" s="7">
        <v>12727568.898635346</v>
      </c>
      <c r="D49" s="7">
        <v>30420616.974349</v>
      </c>
      <c r="E49" s="7">
        <v>54642769.972703367</v>
      </c>
      <c r="F49" s="7">
        <v>143639758.35420841</v>
      </c>
      <c r="G49" s="7">
        <v>432585151.21235257</v>
      </c>
      <c r="H49" s="7">
        <v>532646826.88933825</v>
      </c>
    </row>
    <row r="50" spans="1:8" x14ac:dyDescent="0.2">
      <c r="A50" s="10">
        <v>44</v>
      </c>
      <c r="B50" s="7">
        <v>3850000</v>
      </c>
      <c r="C50" s="7">
        <v>12384724.447790025</v>
      </c>
      <c r="D50" s="7">
        <v>43196837.996920496</v>
      </c>
      <c r="E50" s="7">
        <v>65736281.955566414</v>
      </c>
      <c r="F50" s="7">
        <v>158333854.02651191</v>
      </c>
      <c r="G50" s="7">
        <v>401998355.66587442</v>
      </c>
      <c r="H50" s="7">
        <v>680111860.38485909</v>
      </c>
    </row>
    <row r="51" spans="1:8" x14ac:dyDescent="0.2">
      <c r="A51" s="10">
        <v>45</v>
      </c>
      <c r="B51" s="7">
        <v>3850000</v>
      </c>
      <c r="C51" s="7">
        <v>10098836.165286813</v>
      </c>
      <c r="D51" s="7">
        <v>27458926.407850977</v>
      </c>
      <c r="E51" s="7">
        <v>76311329.492437422</v>
      </c>
      <c r="F51" s="7">
        <v>266663076.86404759</v>
      </c>
      <c r="G51" s="7">
        <v>628066541.1043458</v>
      </c>
      <c r="H51" s="7">
        <v>773976747.51027238</v>
      </c>
    </row>
    <row r="52" spans="1:8" x14ac:dyDescent="0.2">
      <c r="A52" s="10">
        <v>46</v>
      </c>
      <c r="B52" s="7">
        <v>3850000</v>
      </c>
      <c r="C52" s="7">
        <v>9605021.5989033487</v>
      </c>
      <c r="D52" s="7">
        <v>18347192.760262199</v>
      </c>
      <c r="E52" s="7">
        <v>41051844.297983512</v>
      </c>
      <c r="F52" s="7">
        <v>66796470.011774153</v>
      </c>
      <c r="G52" s="7">
        <v>156754833.26659873</v>
      </c>
      <c r="H52" s="7">
        <v>192289209.87952569</v>
      </c>
    </row>
    <row r="53" spans="1:8" x14ac:dyDescent="0.2">
      <c r="A53" s="10">
        <v>47</v>
      </c>
      <c r="B53" s="7">
        <v>3850000</v>
      </c>
      <c r="C53" s="7">
        <v>7886573.9697705973</v>
      </c>
      <c r="D53" s="7">
        <v>19312539.90832999</v>
      </c>
      <c r="E53" s="7">
        <v>45601017.432351202</v>
      </c>
      <c r="F53" s="7">
        <v>110218098.56459993</v>
      </c>
      <c r="G53" s="7">
        <v>220906156.31532282</v>
      </c>
      <c r="H53" s="7">
        <v>347424892.9430564</v>
      </c>
    </row>
    <row r="54" spans="1:8" x14ac:dyDescent="0.2">
      <c r="A54" s="10">
        <v>48</v>
      </c>
      <c r="B54" s="7">
        <v>3850000</v>
      </c>
      <c r="C54" s="7">
        <v>5624489.5382121615</v>
      </c>
      <c r="D54" s="7">
        <v>13212958.762082845</v>
      </c>
      <c r="E54" s="7">
        <v>26603906.128707685</v>
      </c>
      <c r="F54" s="7">
        <v>57643978.002495453</v>
      </c>
      <c r="G54" s="7">
        <v>151259921.37837267</v>
      </c>
      <c r="H54" s="7">
        <v>205644956.95840305</v>
      </c>
    </row>
    <row r="55" spans="1:8" x14ac:dyDescent="0.2">
      <c r="A55" s="10">
        <v>49</v>
      </c>
      <c r="B55" s="7">
        <v>3850000</v>
      </c>
      <c r="C55" s="7">
        <v>9281382.6905088332</v>
      </c>
      <c r="D55" s="7">
        <v>17705271.906845022</v>
      </c>
      <c r="E55" s="7">
        <v>46450908.239774935</v>
      </c>
      <c r="F55" s="7">
        <v>101710724.80535749</v>
      </c>
      <c r="G55" s="7">
        <v>201128215.3581869</v>
      </c>
      <c r="H55" s="7">
        <v>302948409.84591162</v>
      </c>
    </row>
    <row r="56" spans="1:8" x14ac:dyDescent="0.2">
      <c r="A56" s="10">
        <v>50</v>
      </c>
      <c r="B56" s="7">
        <v>3850000</v>
      </c>
      <c r="C56" s="7">
        <v>10658157.232184349</v>
      </c>
      <c r="D56" s="7">
        <v>31043011.663197748</v>
      </c>
      <c r="E56" s="7">
        <v>71942718.084430486</v>
      </c>
      <c r="F56" s="7">
        <v>207088196.12419587</v>
      </c>
      <c r="G56" s="7">
        <v>401146654.82091159</v>
      </c>
      <c r="H56" s="7">
        <v>701680545.15086269</v>
      </c>
    </row>
    <row r="57" spans="1:8" x14ac:dyDescent="0.2">
      <c r="A57" s="10">
        <v>51</v>
      </c>
      <c r="B57" s="7">
        <v>3850000</v>
      </c>
      <c r="C57" s="7">
        <v>10557184.684939744</v>
      </c>
      <c r="D57" s="7">
        <v>18785835.362905011</v>
      </c>
      <c r="E57" s="7">
        <v>40588130.416615218</v>
      </c>
      <c r="F57" s="7">
        <v>49619040.969894543</v>
      </c>
      <c r="G57" s="7">
        <v>103670746.56954812</v>
      </c>
      <c r="H57" s="7">
        <v>137119311.69902286</v>
      </c>
    </row>
    <row r="58" spans="1:8" x14ac:dyDescent="0.2">
      <c r="A58" s="10">
        <v>52</v>
      </c>
      <c r="B58" s="7">
        <v>3850000</v>
      </c>
      <c r="C58" s="7">
        <v>10286997.468075801</v>
      </c>
      <c r="D58" s="7">
        <v>28409407.973843995</v>
      </c>
      <c r="E58" s="7">
        <v>48786538.561525449</v>
      </c>
      <c r="F58" s="7">
        <v>151386501.59322697</v>
      </c>
      <c r="G58" s="7">
        <v>297803542.54629958</v>
      </c>
      <c r="H58" s="7">
        <v>560204161.00418901</v>
      </c>
    </row>
    <row r="59" spans="1:8" x14ac:dyDescent="0.2">
      <c r="A59" s="10">
        <v>53</v>
      </c>
      <c r="B59" s="7">
        <v>3850000</v>
      </c>
      <c r="C59" s="7">
        <v>9505083.7617663182</v>
      </c>
      <c r="D59" s="7">
        <v>17370870.043263137</v>
      </c>
      <c r="E59" s="7">
        <v>31305649.336973555</v>
      </c>
      <c r="F59" s="7">
        <v>42440924.258623943</v>
      </c>
      <c r="G59" s="7">
        <v>59585393.858380616</v>
      </c>
      <c r="H59" s="7">
        <v>83155732.67753382</v>
      </c>
    </row>
    <row r="60" spans="1:8" x14ac:dyDescent="0.2">
      <c r="A60" s="10">
        <v>54</v>
      </c>
      <c r="B60" s="7">
        <v>3850000</v>
      </c>
      <c r="C60" s="7">
        <v>9161382.7374508921</v>
      </c>
      <c r="D60" s="7">
        <v>16726679.244678337</v>
      </c>
      <c r="E60" s="7">
        <v>32216632.803728946</v>
      </c>
      <c r="F60" s="7">
        <v>61147244.1595698</v>
      </c>
      <c r="G60" s="7">
        <v>115967893.6539093</v>
      </c>
      <c r="H60" s="7">
        <v>151633480.94564348</v>
      </c>
    </row>
    <row r="61" spans="1:8" x14ac:dyDescent="0.2">
      <c r="A61" s="10">
        <v>55</v>
      </c>
      <c r="B61" s="7">
        <v>3850000</v>
      </c>
      <c r="C61" s="7">
        <v>11938289.846262764</v>
      </c>
      <c r="D61" s="7">
        <v>21122080.556160208</v>
      </c>
      <c r="E61" s="7">
        <v>46964477.109258562</v>
      </c>
      <c r="F61" s="7">
        <v>126319091.01129398</v>
      </c>
      <c r="G61" s="7">
        <v>397730367.95640028</v>
      </c>
      <c r="H61" s="7">
        <v>671487801.37475801</v>
      </c>
    </row>
    <row r="62" spans="1:8" x14ac:dyDescent="0.2">
      <c r="A62" s="10">
        <v>56</v>
      </c>
      <c r="B62" s="7">
        <v>3850000</v>
      </c>
      <c r="C62" s="7">
        <v>12992508.252526928</v>
      </c>
      <c r="D62" s="7">
        <v>28029385.372160554</v>
      </c>
      <c r="E62" s="7">
        <v>60685237.105493784</v>
      </c>
      <c r="F62" s="7">
        <v>118238598.85740364</v>
      </c>
      <c r="G62" s="7">
        <v>216669492.05336297</v>
      </c>
      <c r="H62" s="7">
        <v>371551519.90623295</v>
      </c>
    </row>
    <row r="63" spans="1:8" x14ac:dyDescent="0.2">
      <c r="A63" s="10">
        <v>57</v>
      </c>
      <c r="B63" s="7">
        <v>3850000</v>
      </c>
      <c r="C63" s="7">
        <v>11233509.19252499</v>
      </c>
      <c r="D63" s="7">
        <v>15205438.582485169</v>
      </c>
      <c r="E63" s="7">
        <v>15605804.094743494</v>
      </c>
      <c r="F63" s="7">
        <v>34553100.098573595</v>
      </c>
      <c r="G63" s="7">
        <v>49182259.882500485</v>
      </c>
      <c r="H63" s="7">
        <v>86872932.166526064</v>
      </c>
    </row>
    <row r="64" spans="1:8" x14ac:dyDescent="0.2">
      <c r="A64" s="10">
        <v>58</v>
      </c>
      <c r="B64" s="7">
        <v>3850000</v>
      </c>
      <c r="C64" s="7">
        <v>7369857.910967553</v>
      </c>
      <c r="D64" s="7">
        <v>15118703.717457451</v>
      </c>
      <c r="E64" s="7">
        <v>35069282.085970998</v>
      </c>
      <c r="F64" s="7">
        <v>96359452.071372122</v>
      </c>
      <c r="G64" s="7">
        <v>208764362.7298016</v>
      </c>
      <c r="H64" s="7">
        <v>312030237.12215418</v>
      </c>
    </row>
    <row r="65" spans="1:8" x14ac:dyDescent="0.2">
      <c r="A65" s="10">
        <v>59</v>
      </c>
      <c r="B65" s="7">
        <v>3850000</v>
      </c>
      <c r="C65" s="7">
        <v>10862275.544360816</v>
      </c>
      <c r="D65" s="7">
        <v>28092811.542259436</v>
      </c>
      <c r="E65" s="7">
        <v>49125893.231065415</v>
      </c>
      <c r="F65" s="7">
        <v>105223294.37498343</v>
      </c>
      <c r="G65" s="7">
        <v>184493034.53865966</v>
      </c>
      <c r="H65" s="7">
        <v>267983322.21047771</v>
      </c>
    </row>
    <row r="66" spans="1:8" x14ac:dyDescent="0.2">
      <c r="A66" s="10">
        <v>60</v>
      </c>
      <c r="B66" s="7">
        <v>3850000</v>
      </c>
      <c r="C66" s="7">
        <v>9766925.3914767075</v>
      </c>
      <c r="D66" s="7">
        <v>26925713.893663354</v>
      </c>
      <c r="E66" s="7">
        <v>52982857.539968222</v>
      </c>
      <c r="F66" s="7">
        <v>95539097.974464998</v>
      </c>
      <c r="G66" s="7">
        <v>185692489.09667441</v>
      </c>
      <c r="H66" s="7">
        <v>276763830.23479271</v>
      </c>
    </row>
    <row r="67" spans="1:8" x14ac:dyDescent="0.2">
      <c r="A67" s="10">
        <v>61</v>
      </c>
      <c r="B67" s="7">
        <v>3850000</v>
      </c>
      <c r="C67" s="7">
        <v>12326745.563372999</v>
      </c>
      <c r="D67" s="7">
        <v>20152022.497118413</v>
      </c>
      <c r="E67" s="7">
        <v>36644407.727105469</v>
      </c>
      <c r="F67" s="7">
        <v>109562129.16032779</v>
      </c>
      <c r="G67" s="7">
        <v>298672742.08949816</v>
      </c>
      <c r="H67" s="7">
        <v>508320903.66967899</v>
      </c>
    </row>
    <row r="68" spans="1:8" x14ac:dyDescent="0.2">
      <c r="A68" s="10">
        <v>62</v>
      </c>
      <c r="B68" s="7">
        <v>3850000</v>
      </c>
      <c r="C68" s="7">
        <v>9255410.6780059393</v>
      </c>
      <c r="D68" s="7">
        <v>13281019.253289035</v>
      </c>
      <c r="E68" s="7">
        <v>26991440.594480969</v>
      </c>
      <c r="F68" s="7">
        <v>36076971.100768231</v>
      </c>
      <c r="G68" s="7">
        <v>71597106.07111381</v>
      </c>
      <c r="H68" s="7">
        <v>98866616.463382661</v>
      </c>
    </row>
    <row r="69" spans="1:8" x14ac:dyDescent="0.2">
      <c r="A69" s="10">
        <v>63</v>
      </c>
      <c r="B69" s="7">
        <v>3850000</v>
      </c>
      <c r="C69" s="7">
        <v>9551868.8178908378</v>
      </c>
      <c r="D69" s="7">
        <v>21225985.015037864</v>
      </c>
      <c r="E69" s="7">
        <v>33877024.72293362</v>
      </c>
      <c r="F69" s="7">
        <v>65220948.879817173</v>
      </c>
      <c r="G69" s="7">
        <v>173714628.7606549</v>
      </c>
      <c r="H69" s="7">
        <v>248283454.48829496</v>
      </c>
    </row>
    <row r="70" spans="1:8" x14ac:dyDescent="0.2">
      <c r="A70" s="10">
        <v>64</v>
      </c>
      <c r="B70" s="7">
        <v>3850000</v>
      </c>
      <c r="C70" s="7">
        <v>10252084.595772292</v>
      </c>
      <c r="D70" s="7">
        <v>23829921.981869463</v>
      </c>
      <c r="E70" s="7">
        <v>37827784.452359289</v>
      </c>
      <c r="F70" s="7">
        <v>89832911.431627527</v>
      </c>
      <c r="G70" s="7">
        <v>185148353.05456609</v>
      </c>
      <c r="H70" s="7">
        <v>302961647.18613803</v>
      </c>
    </row>
    <row r="71" spans="1:8" x14ac:dyDescent="0.2">
      <c r="A71" s="10">
        <v>65</v>
      </c>
      <c r="B71" s="7">
        <v>3850000</v>
      </c>
      <c r="C71" s="7">
        <v>14856411.881571442</v>
      </c>
      <c r="D71" s="7">
        <v>31949262.021838598</v>
      </c>
      <c r="E71" s="7">
        <v>101666661.34405151</v>
      </c>
      <c r="F71" s="7">
        <v>190259594.64838654</v>
      </c>
      <c r="G71" s="7">
        <v>435127994.30582631</v>
      </c>
      <c r="H71" s="7">
        <v>948104275.94735122</v>
      </c>
    </row>
    <row r="72" spans="1:8" x14ac:dyDescent="0.2">
      <c r="A72" s="10">
        <v>66</v>
      </c>
      <c r="B72" s="7">
        <v>3850000</v>
      </c>
      <c r="C72" s="7">
        <v>9790889.6035249569</v>
      </c>
      <c r="D72" s="7">
        <v>23754326.388103925</v>
      </c>
      <c r="E72" s="7">
        <v>33500591.777143545</v>
      </c>
      <c r="F72" s="7">
        <v>62693381.859330758</v>
      </c>
      <c r="G72" s="7">
        <v>153314970.21972215</v>
      </c>
      <c r="H72" s="7">
        <v>266891510.92477813</v>
      </c>
    </row>
    <row r="73" spans="1:8" x14ac:dyDescent="0.2">
      <c r="A73" s="10">
        <v>67</v>
      </c>
      <c r="B73" s="7">
        <v>3850000</v>
      </c>
      <c r="C73" s="7">
        <v>11635948.625921875</v>
      </c>
      <c r="D73" s="7">
        <v>16759008.591971505</v>
      </c>
      <c r="E73" s="7">
        <v>18526424.825380981</v>
      </c>
      <c r="F73" s="7">
        <v>29777388.310530823</v>
      </c>
      <c r="G73" s="7">
        <v>44320695.687808678</v>
      </c>
      <c r="H73" s="7">
        <v>54127061.331459403</v>
      </c>
    </row>
    <row r="74" spans="1:8" x14ac:dyDescent="0.2">
      <c r="A74" s="10">
        <v>68</v>
      </c>
      <c r="B74" s="7">
        <v>3850000</v>
      </c>
      <c r="C74" s="7">
        <v>10586867.906091165</v>
      </c>
      <c r="D74" s="7">
        <v>24474611.810322363</v>
      </c>
      <c r="E74" s="7">
        <v>64051615.543362021</v>
      </c>
      <c r="F74" s="7">
        <v>161407348.53087133</v>
      </c>
      <c r="G74" s="7">
        <v>349864585.79674572</v>
      </c>
      <c r="H74" s="7">
        <v>546759028.37746072</v>
      </c>
    </row>
    <row r="75" spans="1:8" x14ac:dyDescent="0.2">
      <c r="A75" s="10">
        <v>69</v>
      </c>
      <c r="B75" s="7">
        <v>3850000</v>
      </c>
      <c r="C75" s="7">
        <v>14273824.540530212</v>
      </c>
      <c r="D75" s="7">
        <v>27307034.386240534</v>
      </c>
      <c r="E75" s="7">
        <v>48681115.360925987</v>
      </c>
      <c r="F75" s="7">
        <v>100128011.76850972</v>
      </c>
      <c r="G75" s="7">
        <v>238461165.65305305</v>
      </c>
      <c r="H75" s="7">
        <v>422488147.60832667</v>
      </c>
    </row>
    <row r="76" spans="1:8" x14ac:dyDescent="0.2">
      <c r="A76" s="10">
        <v>70</v>
      </c>
      <c r="B76" s="7">
        <v>3850000</v>
      </c>
      <c r="C76" s="7">
        <v>10873672.15602817</v>
      </c>
      <c r="D76" s="7">
        <v>16980183.941535227</v>
      </c>
      <c r="E76" s="7">
        <v>35465285.646663643</v>
      </c>
      <c r="F76" s="7">
        <v>83541422.288388997</v>
      </c>
      <c r="G76" s="7">
        <v>158848531.01799384</v>
      </c>
      <c r="H76" s="7">
        <v>245474619.70897415</v>
      </c>
    </row>
    <row r="77" spans="1:8" x14ac:dyDescent="0.2">
      <c r="A77" s="10">
        <v>71</v>
      </c>
      <c r="B77" s="7">
        <v>3850000</v>
      </c>
      <c r="C77" s="7">
        <v>9966022.9637258649</v>
      </c>
      <c r="D77" s="7">
        <v>25798864.195331044</v>
      </c>
      <c r="E77" s="7">
        <v>58669158.048352405</v>
      </c>
      <c r="F77" s="7">
        <v>118015452.29102826</v>
      </c>
      <c r="G77" s="7">
        <v>236862567.48821115</v>
      </c>
      <c r="H77" s="7">
        <v>333055970.16339898</v>
      </c>
    </row>
    <row r="78" spans="1:8" x14ac:dyDescent="0.2">
      <c r="A78" s="10">
        <v>72</v>
      </c>
      <c r="B78" s="7">
        <v>3850000</v>
      </c>
      <c r="C78" s="7">
        <v>8833677.3632479198</v>
      </c>
      <c r="D78" s="7">
        <v>18254335.914772779</v>
      </c>
      <c r="E78" s="7">
        <v>32620195.331130266</v>
      </c>
      <c r="F78" s="7">
        <v>78035484.984934151</v>
      </c>
      <c r="G78" s="7">
        <v>185130349.39885521</v>
      </c>
      <c r="H78" s="7">
        <v>324692179.32063812</v>
      </c>
    </row>
    <row r="79" spans="1:8" x14ac:dyDescent="0.2">
      <c r="A79" s="10">
        <v>73</v>
      </c>
      <c r="B79" s="7">
        <v>3850000</v>
      </c>
      <c r="C79" s="7">
        <v>9345195.311517667</v>
      </c>
      <c r="D79" s="7">
        <v>12717902.832425334</v>
      </c>
      <c r="E79" s="7">
        <v>16072538.980683491</v>
      </c>
      <c r="F79" s="7">
        <v>22397425.711985603</v>
      </c>
      <c r="G79" s="7">
        <v>27819576.600591101</v>
      </c>
      <c r="H79" s="7">
        <v>33589057.875681117</v>
      </c>
    </row>
    <row r="80" spans="1:8" x14ac:dyDescent="0.2">
      <c r="A80" s="10">
        <v>74</v>
      </c>
      <c r="B80" s="7">
        <v>3850000</v>
      </c>
      <c r="C80" s="7">
        <v>9518477.219974</v>
      </c>
      <c r="D80" s="7">
        <v>24437744.851991616</v>
      </c>
      <c r="E80" s="7">
        <v>46098379.863778137</v>
      </c>
      <c r="F80" s="7">
        <v>79675377.951664358</v>
      </c>
      <c r="G80" s="7">
        <v>189399253.38783571</v>
      </c>
      <c r="H80" s="7">
        <v>267135454.34262538</v>
      </c>
    </row>
    <row r="81" spans="1:8" x14ac:dyDescent="0.2">
      <c r="A81" s="10">
        <v>75</v>
      </c>
      <c r="B81" s="7">
        <v>3850000</v>
      </c>
      <c r="C81" s="7">
        <v>10122519.835941592</v>
      </c>
      <c r="D81" s="7">
        <v>24553660.021595512</v>
      </c>
      <c r="E81" s="7">
        <v>43967515.137918964</v>
      </c>
      <c r="F81" s="7">
        <v>116119176.32452425</v>
      </c>
      <c r="G81" s="7">
        <v>264078196.5982756</v>
      </c>
      <c r="H81" s="7">
        <v>394090254.34673083</v>
      </c>
    </row>
    <row r="82" spans="1:8" x14ac:dyDescent="0.2">
      <c r="A82" s="10">
        <v>76</v>
      </c>
      <c r="B82" s="7">
        <v>3850000</v>
      </c>
      <c r="C82" s="7">
        <v>10538916.49148611</v>
      </c>
      <c r="D82" s="7">
        <v>30712318.751209691</v>
      </c>
      <c r="E82" s="7">
        <v>64792853.483504385</v>
      </c>
      <c r="F82" s="7">
        <v>139841432.86578837</v>
      </c>
      <c r="G82" s="7">
        <v>362963892.89758301</v>
      </c>
      <c r="H82" s="7">
        <v>681932948.61851978</v>
      </c>
    </row>
    <row r="83" spans="1:8" x14ac:dyDescent="0.2">
      <c r="A83" s="10">
        <v>77</v>
      </c>
      <c r="B83" s="7">
        <v>3850000</v>
      </c>
      <c r="C83" s="7">
        <v>8020316.4653866906</v>
      </c>
      <c r="D83" s="7">
        <v>19661716.199049264</v>
      </c>
      <c r="E83" s="7">
        <v>39633261.113631681</v>
      </c>
      <c r="F83" s="7">
        <v>99012474.146751493</v>
      </c>
      <c r="G83" s="7">
        <v>217904354.91306615</v>
      </c>
      <c r="H83" s="7">
        <v>375199880.55672252</v>
      </c>
    </row>
    <row r="84" spans="1:8" x14ac:dyDescent="0.2">
      <c r="A84" s="10">
        <v>78</v>
      </c>
      <c r="B84" s="7">
        <v>3850000</v>
      </c>
      <c r="C84" s="7">
        <v>8918143.4124448393</v>
      </c>
      <c r="D84" s="7">
        <v>20351225.295354493</v>
      </c>
      <c r="E84" s="7">
        <v>37779619.772123307</v>
      </c>
      <c r="F84" s="7">
        <v>71975442.244305283</v>
      </c>
      <c r="G84" s="7">
        <v>193108091.0303477</v>
      </c>
      <c r="H84" s="7">
        <v>325782926.12352175</v>
      </c>
    </row>
    <row r="85" spans="1:8" x14ac:dyDescent="0.2">
      <c r="A85" s="10">
        <v>79</v>
      </c>
      <c r="B85" s="7">
        <v>3850000</v>
      </c>
      <c r="C85" s="7">
        <v>11759358.652680131</v>
      </c>
      <c r="D85" s="7">
        <v>22059517.281114798</v>
      </c>
      <c r="E85" s="7">
        <v>29026310.433042884</v>
      </c>
      <c r="F85" s="7">
        <v>45057685.569694877</v>
      </c>
      <c r="G85" s="7">
        <v>106064714.29727468</v>
      </c>
      <c r="H85" s="7">
        <v>137463917.75043437</v>
      </c>
    </row>
    <row r="86" spans="1:8" x14ac:dyDescent="0.2">
      <c r="A86" s="10">
        <v>80</v>
      </c>
      <c r="B86" s="7">
        <v>3850000</v>
      </c>
      <c r="C86" s="7">
        <v>11188622.828677619</v>
      </c>
      <c r="D86" s="7">
        <v>28146055.214240115</v>
      </c>
      <c r="E86" s="7">
        <v>35609900.666778654</v>
      </c>
      <c r="F86" s="7">
        <v>70689572.062791854</v>
      </c>
      <c r="G86" s="7">
        <v>128517143.28852224</v>
      </c>
      <c r="H86" s="7">
        <v>164115806.99854094</v>
      </c>
    </row>
    <row r="87" spans="1:8" x14ac:dyDescent="0.2">
      <c r="A87" s="10">
        <v>81</v>
      </c>
      <c r="B87" s="7">
        <v>3850000</v>
      </c>
      <c r="C87" s="7">
        <v>13912761.282362899</v>
      </c>
      <c r="D87" s="7">
        <v>15186596.145668074</v>
      </c>
      <c r="E87" s="7">
        <v>23277581.462336652</v>
      </c>
      <c r="F87" s="7">
        <v>28454210.223881394</v>
      </c>
      <c r="G87" s="7">
        <v>31591221.100559186</v>
      </c>
      <c r="H87" s="7">
        <v>34482733.34020938</v>
      </c>
    </row>
    <row r="88" spans="1:8" x14ac:dyDescent="0.2">
      <c r="A88" s="10">
        <v>82</v>
      </c>
      <c r="B88" s="7">
        <v>3850000</v>
      </c>
      <c r="C88" s="7">
        <v>9749272.9086674862</v>
      </c>
      <c r="D88" s="7">
        <v>26080874.164467812</v>
      </c>
      <c r="E88" s="7">
        <v>40387786.255901903</v>
      </c>
      <c r="F88" s="7">
        <v>76510408.445649385</v>
      </c>
      <c r="G88" s="7">
        <v>187799835.98781118</v>
      </c>
      <c r="H88" s="7">
        <v>321266625.20211554</v>
      </c>
    </row>
    <row r="89" spans="1:8" x14ac:dyDescent="0.2">
      <c r="A89" s="10">
        <v>83</v>
      </c>
      <c r="B89" s="7">
        <v>3850000</v>
      </c>
      <c r="C89" s="7">
        <v>8286362.4645204712</v>
      </c>
      <c r="D89" s="7">
        <v>18775753.485019658</v>
      </c>
      <c r="E89" s="7">
        <v>41029126.399770945</v>
      </c>
      <c r="F89" s="7">
        <v>78296143.144024223</v>
      </c>
      <c r="G89" s="7">
        <v>178512564.5505535</v>
      </c>
      <c r="H89" s="7">
        <v>250097391.45721549</v>
      </c>
    </row>
    <row r="90" spans="1:8" x14ac:dyDescent="0.2">
      <c r="A90" s="10">
        <v>84</v>
      </c>
      <c r="B90" s="7">
        <v>3850000</v>
      </c>
      <c r="C90" s="7">
        <v>9805084.8173139095</v>
      </c>
      <c r="D90" s="7">
        <v>16363320.520487629</v>
      </c>
      <c r="E90" s="7">
        <v>28926924.587797437</v>
      </c>
      <c r="F90" s="7">
        <v>65712349.238895744</v>
      </c>
      <c r="G90" s="7">
        <v>108337770.9549946</v>
      </c>
      <c r="H90" s="7">
        <v>149592517.89106378</v>
      </c>
    </row>
    <row r="91" spans="1:8" x14ac:dyDescent="0.2">
      <c r="A91" s="10">
        <v>85</v>
      </c>
      <c r="B91" s="7">
        <v>3850000</v>
      </c>
      <c r="C91" s="7">
        <v>8569303.0966335535</v>
      </c>
      <c r="D91" s="7">
        <v>21416440.772986326</v>
      </c>
      <c r="E91" s="7">
        <v>26480584.519513607</v>
      </c>
      <c r="F91" s="7">
        <v>49210318.110890947</v>
      </c>
      <c r="G91" s="7">
        <v>86906621.348644987</v>
      </c>
      <c r="H91" s="7">
        <v>117521894.12847172</v>
      </c>
    </row>
    <row r="92" spans="1:8" x14ac:dyDescent="0.2">
      <c r="A92" s="10">
        <v>86</v>
      </c>
      <c r="B92" s="7">
        <v>3850000</v>
      </c>
      <c r="C92" s="7">
        <v>9937862.4764417298</v>
      </c>
      <c r="D92" s="7">
        <v>19861200.173264991</v>
      </c>
      <c r="E92" s="7">
        <v>30796760.576073356</v>
      </c>
      <c r="F92" s="7">
        <v>74631699.073211476</v>
      </c>
      <c r="G92" s="7">
        <v>143124560.47099176</v>
      </c>
      <c r="H92" s="7">
        <v>198056710.92047656</v>
      </c>
    </row>
    <row r="93" spans="1:8" x14ac:dyDescent="0.2">
      <c r="A93" s="10">
        <v>87</v>
      </c>
      <c r="B93" s="7">
        <v>3850000</v>
      </c>
      <c r="C93" s="7">
        <v>6349287.767445134</v>
      </c>
      <c r="D93" s="7">
        <v>15055101.165285269</v>
      </c>
      <c r="E93" s="7">
        <v>19321330.331836753</v>
      </c>
      <c r="F93" s="7">
        <v>24901880.541184649</v>
      </c>
      <c r="G93" s="7">
        <v>35322560.455535032</v>
      </c>
      <c r="H93" s="7">
        <v>53312544.13395822</v>
      </c>
    </row>
    <row r="94" spans="1:8" x14ac:dyDescent="0.2">
      <c r="A94" s="10">
        <v>88</v>
      </c>
      <c r="B94" s="7">
        <v>3850000</v>
      </c>
      <c r="C94" s="7">
        <v>11378246.047873877</v>
      </c>
      <c r="D94" s="7">
        <v>28284895.116420761</v>
      </c>
      <c r="E94" s="7">
        <v>74358232.987265259</v>
      </c>
      <c r="F94" s="7">
        <v>272655661.01828349</v>
      </c>
      <c r="G94" s="7">
        <v>671552981.97129524</v>
      </c>
      <c r="H94" s="7">
        <v>1027060060.728376</v>
      </c>
    </row>
    <row r="95" spans="1:8" x14ac:dyDescent="0.2">
      <c r="A95" s="10">
        <v>89</v>
      </c>
      <c r="B95" s="7">
        <v>3850000</v>
      </c>
      <c r="C95" s="7">
        <v>15432226.858521543</v>
      </c>
      <c r="D95" s="7">
        <v>43897285.786782935</v>
      </c>
      <c r="E95" s="7">
        <v>82033262.531333908</v>
      </c>
      <c r="F95" s="7">
        <v>196844429.31560624</v>
      </c>
      <c r="G95" s="7">
        <v>291151812.51569009</v>
      </c>
      <c r="H95" s="7">
        <v>411940983.61953652</v>
      </c>
    </row>
    <row r="96" spans="1:8" x14ac:dyDescent="0.2">
      <c r="A96" s="10">
        <v>90</v>
      </c>
      <c r="B96" s="7">
        <v>3850000</v>
      </c>
      <c r="C96" s="7">
        <v>12156940.056998705</v>
      </c>
      <c r="D96" s="7">
        <v>17027468.353223316</v>
      </c>
      <c r="E96" s="7">
        <v>26891021.971416973</v>
      </c>
      <c r="F96" s="7">
        <v>46276905.220631033</v>
      </c>
      <c r="G96" s="7">
        <v>83204748.542126849</v>
      </c>
      <c r="H96" s="7">
        <v>120363845.03847472</v>
      </c>
    </row>
    <row r="97" spans="1:8" x14ac:dyDescent="0.2">
      <c r="A97" s="10">
        <v>91</v>
      </c>
      <c r="B97" s="7">
        <v>3850000</v>
      </c>
      <c r="C97" s="7">
        <v>10769587.010694968</v>
      </c>
      <c r="D97" s="7">
        <v>23979102.556796256</v>
      </c>
      <c r="E97" s="7">
        <v>43471971.437127382</v>
      </c>
      <c r="F97" s="7">
        <v>147281684.98662639</v>
      </c>
      <c r="G97" s="7">
        <v>286148872.71344662</v>
      </c>
      <c r="H97" s="7">
        <v>441131662.81380939</v>
      </c>
    </row>
    <row r="98" spans="1:8" x14ac:dyDescent="0.2">
      <c r="A98" s="10">
        <v>92</v>
      </c>
      <c r="B98" s="7">
        <v>3850000</v>
      </c>
      <c r="C98" s="7">
        <v>6628052.2586549269</v>
      </c>
      <c r="D98" s="7">
        <v>9836356.7664292306</v>
      </c>
      <c r="E98" s="7">
        <v>6173904.4192999471</v>
      </c>
      <c r="F98" s="7">
        <v>1028149.7870129908</v>
      </c>
      <c r="G98" s="7">
        <v>-18636168.775283363</v>
      </c>
      <c r="H98" s="7">
        <v>-41853857.857193023</v>
      </c>
    </row>
    <row r="99" spans="1:8" x14ac:dyDescent="0.2">
      <c r="A99" s="10">
        <v>93</v>
      </c>
      <c r="B99" s="7">
        <v>3850000</v>
      </c>
      <c r="C99" s="7">
        <v>9594298.6048375387</v>
      </c>
      <c r="D99" s="7">
        <v>19450470.200947326</v>
      </c>
      <c r="E99" s="7">
        <v>33209988.135089811</v>
      </c>
      <c r="F99" s="7">
        <v>56481750.190713979</v>
      </c>
      <c r="G99" s="7">
        <v>99464610.909807473</v>
      </c>
      <c r="H99" s="7">
        <v>177572630.92832881</v>
      </c>
    </row>
    <row r="100" spans="1:8" x14ac:dyDescent="0.2">
      <c r="A100" s="10">
        <v>94</v>
      </c>
      <c r="B100" s="7">
        <v>3850000</v>
      </c>
      <c r="C100" s="7">
        <v>10783042.655792309</v>
      </c>
      <c r="D100" s="7">
        <v>22907954.974994659</v>
      </c>
      <c r="E100" s="7">
        <v>40693075.12606883</v>
      </c>
      <c r="F100" s="7">
        <v>71318336.864949822</v>
      </c>
      <c r="G100" s="7">
        <v>253458462.60900807</v>
      </c>
      <c r="H100" s="7">
        <v>534764562.54652536</v>
      </c>
    </row>
    <row r="101" spans="1:8" x14ac:dyDescent="0.2">
      <c r="A101" s="10">
        <v>95</v>
      </c>
      <c r="B101" s="7">
        <v>3850000</v>
      </c>
      <c r="C101" s="7">
        <v>11506173.064825404</v>
      </c>
      <c r="D101" s="7">
        <v>17646127.039572611</v>
      </c>
      <c r="E101" s="7">
        <v>37348992.055505037</v>
      </c>
      <c r="F101" s="7">
        <v>76484659.356541485</v>
      </c>
      <c r="G101" s="7">
        <v>150291066.93741447</v>
      </c>
      <c r="H101" s="7">
        <v>201157567.61425063</v>
      </c>
    </row>
    <row r="102" spans="1:8" x14ac:dyDescent="0.2">
      <c r="A102" s="10">
        <v>96</v>
      </c>
      <c r="B102" s="7">
        <v>3850000</v>
      </c>
      <c r="C102" s="7">
        <v>10433313.923802841</v>
      </c>
      <c r="D102" s="7">
        <v>16429261.679503709</v>
      </c>
      <c r="E102" s="7">
        <v>26436709.10204196</v>
      </c>
      <c r="F102" s="7">
        <v>42378532.81850154</v>
      </c>
      <c r="G102" s="7">
        <v>85870332.459886551</v>
      </c>
      <c r="H102" s="7">
        <v>99218094.820620164</v>
      </c>
    </row>
    <row r="103" spans="1:8" x14ac:dyDescent="0.2">
      <c r="A103" s="10">
        <v>97</v>
      </c>
      <c r="B103" s="7">
        <v>3850000</v>
      </c>
      <c r="C103" s="7">
        <v>9458585.5036842059</v>
      </c>
      <c r="D103" s="7">
        <v>13914077.039908193</v>
      </c>
      <c r="E103" s="7">
        <v>26603835.064871617</v>
      </c>
      <c r="F103" s="7">
        <v>43750846.233308472</v>
      </c>
      <c r="G103" s="7">
        <v>81190970.089255854</v>
      </c>
      <c r="H103" s="7">
        <v>135050115.89716867</v>
      </c>
    </row>
    <row r="104" spans="1:8" x14ac:dyDescent="0.2">
      <c r="A104" s="10">
        <v>98</v>
      </c>
      <c r="B104" s="7">
        <v>3850000</v>
      </c>
      <c r="C104" s="7">
        <v>10178685.700594278</v>
      </c>
      <c r="D104" s="7">
        <v>18322774.638850447</v>
      </c>
      <c r="E104" s="7">
        <v>28324975.849385582</v>
      </c>
      <c r="F104" s="7">
        <v>52442596.63710551</v>
      </c>
      <c r="G104" s="7">
        <v>79933677.163986653</v>
      </c>
      <c r="H104" s="7">
        <v>112634664.69508274</v>
      </c>
    </row>
    <row r="105" spans="1:8" x14ac:dyDescent="0.2">
      <c r="A105" s="10">
        <v>99</v>
      </c>
      <c r="B105" s="7">
        <v>3850000</v>
      </c>
      <c r="C105" s="7">
        <v>13056720.495326113</v>
      </c>
      <c r="D105" s="7">
        <v>26230580.05712587</v>
      </c>
      <c r="E105" s="7">
        <v>41649186.1979267</v>
      </c>
      <c r="F105" s="7">
        <v>98764713.932492793</v>
      </c>
      <c r="G105" s="7">
        <v>234182670.94334054</v>
      </c>
      <c r="H105" s="7">
        <v>351970004.23901653</v>
      </c>
    </row>
    <row r="106" spans="1:8" x14ac:dyDescent="0.2">
      <c r="A106" s="10">
        <v>100</v>
      </c>
      <c r="B106" s="7">
        <v>3850000</v>
      </c>
      <c r="C106" s="7">
        <v>11432375.586918188</v>
      </c>
      <c r="D106" s="7">
        <v>25334612.525914393</v>
      </c>
      <c r="E106" s="7">
        <v>52722661.728317738</v>
      </c>
      <c r="F106" s="7">
        <v>112779285.98143488</v>
      </c>
      <c r="G106" s="7">
        <v>244544232.45126748</v>
      </c>
      <c r="H106" s="7">
        <v>394628207.5043807</v>
      </c>
    </row>
    <row r="107" spans="1:8" x14ac:dyDescent="0.2">
      <c r="A107" s="10">
        <v>101</v>
      </c>
      <c r="B107" s="7">
        <v>3850000</v>
      </c>
      <c r="C107" s="7">
        <v>12496505.438553022</v>
      </c>
      <c r="D107" s="7">
        <v>18679864.554975696</v>
      </c>
      <c r="E107" s="7">
        <v>30431041.142394893</v>
      </c>
      <c r="F107" s="7">
        <v>67734768.867525563</v>
      </c>
      <c r="G107" s="7">
        <v>88821652.704201669</v>
      </c>
      <c r="H107" s="7">
        <v>150332028.39047781</v>
      </c>
    </row>
    <row r="108" spans="1:8" x14ac:dyDescent="0.2">
      <c r="A108" s="10">
        <v>102</v>
      </c>
      <c r="B108" s="7">
        <v>3850000</v>
      </c>
      <c r="C108" s="7">
        <v>13997876.643274922</v>
      </c>
      <c r="D108" s="7">
        <v>20189948.032293059</v>
      </c>
      <c r="E108" s="7">
        <v>53516806.053600147</v>
      </c>
      <c r="F108" s="7">
        <v>99241022.552818358</v>
      </c>
      <c r="G108" s="7">
        <v>229468245.1531297</v>
      </c>
      <c r="H108" s="7">
        <v>414913019.11351097</v>
      </c>
    </row>
    <row r="109" spans="1:8" x14ac:dyDescent="0.2">
      <c r="A109" s="10">
        <v>103</v>
      </c>
      <c r="B109" s="7">
        <v>3850000</v>
      </c>
      <c r="C109" s="7">
        <v>11781273.848502751</v>
      </c>
      <c r="D109" s="7">
        <v>39372439.287829615</v>
      </c>
      <c r="E109" s="7">
        <v>82563838.421677098</v>
      </c>
      <c r="F109" s="7">
        <v>228160703.08274311</v>
      </c>
      <c r="G109" s="7">
        <v>423239856.2159065</v>
      </c>
      <c r="H109" s="7">
        <v>746186597.31654692</v>
      </c>
    </row>
    <row r="110" spans="1:8" x14ac:dyDescent="0.2">
      <c r="A110" s="10">
        <v>104</v>
      </c>
      <c r="B110" s="7">
        <v>3850000</v>
      </c>
      <c r="C110" s="7">
        <v>9210438.3069420792</v>
      </c>
      <c r="D110" s="7">
        <v>19760298.354591113</v>
      </c>
      <c r="E110" s="7">
        <v>44406414.436986238</v>
      </c>
      <c r="F110" s="7">
        <v>95784534.30279997</v>
      </c>
      <c r="G110" s="7">
        <v>169095252.18987364</v>
      </c>
      <c r="H110" s="7">
        <v>238579776.24713975</v>
      </c>
    </row>
    <row r="111" spans="1:8" x14ac:dyDescent="0.2">
      <c r="A111" s="10">
        <v>105</v>
      </c>
      <c r="B111" s="7">
        <v>3850000</v>
      </c>
      <c r="C111" s="7">
        <v>12057024.926800776</v>
      </c>
      <c r="D111" s="7">
        <v>28352659.780663632</v>
      </c>
      <c r="E111" s="7">
        <v>59793498.289311439</v>
      </c>
      <c r="F111" s="7">
        <v>103138495.53024039</v>
      </c>
      <c r="G111" s="7">
        <v>235055502.76075074</v>
      </c>
      <c r="H111" s="7">
        <v>401145104.87511963</v>
      </c>
    </row>
    <row r="112" spans="1:8" x14ac:dyDescent="0.2">
      <c r="A112" s="10">
        <v>106</v>
      </c>
      <c r="B112" s="7">
        <v>3850000</v>
      </c>
      <c r="C112" s="7">
        <v>8310664.5740373507</v>
      </c>
      <c r="D112" s="7">
        <v>8976639.8551859483</v>
      </c>
      <c r="E112" s="7">
        <v>7868480.8715272881</v>
      </c>
      <c r="F112" s="7">
        <v>15974666.241568413</v>
      </c>
      <c r="G112" s="7">
        <v>12294320.739707338</v>
      </c>
      <c r="H112" s="7">
        <v>10665600.228615481</v>
      </c>
    </row>
    <row r="113" spans="1:8" x14ac:dyDescent="0.2">
      <c r="A113" s="10">
        <v>107</v>
      </c>
      <c r="B113" s="7">
        <v>3850000</v>
      </c>
      <c r="C113" s="7">
        <v>14689796.192955319</v>
      </c>
      <c r="D113" s="7">
        <v>27105819.540169209</v>
      </c>
      <c r="E113" s="7">
        <v>78417038.887006745</v>
      </c>
      <c r="F113" s="7">
        <v>153441706.6466544</v>
      </c>
      <c r="G113" s="7">
        <v>412071590.67702949</v>
      </c>
      <c r="H113" s="7">
        <v>769756516.86700082</v>
      </c>
    </row>
    <row r="114" spans="1:8" x14ac:dyDescent="0.2">
      <c r="A114" s="10">
        <v>108</v>
      </c>
      <c r="B114" s="7">
        <v>3850000</v>
      </c>
      <c r="C114" s="7">
        <v>8381256.1737203151</v>
      </c>
      <c r="D114" s="7">
        <v>8595361.8744681887</v>
      </c>
      <c r="E114" s="7">
        <v>8239219.0539937606</v>
      </c>
      <c r="F114" s="7">
        <v>10440363.362513045</v>
      </c>
      <c r="G114" s="7">
        <v>7901281.8237230694</v>
      </c>
      <c r="H114" s="7">
        <v>1502625.4936063916</v>
      </c>
    </row>
    <row r="115" spans="1:8" x14ac:dyDescent="0.2">
      <c r="A115" s="10">
        <v>109</v>
      </c>
      <c r="B115" s="7">
        <v>3850000</v>
      </c>
      <c r="C115" s="7">
        <v>12691149.901831761</v>
      </c>
      <c r="D115" s="7">
        <v>26423626.852698959</v>
      </c>
      <c r="E115" s="7">
        <v>36902648.089423306</v>
      </c>
      <c r="F115" s="7">
        <v>84020357.403692782</v>
      </c>
      <c r="G115" s="7">
        <v>165007900.50367075</v>
      </c>
      <c r="H115" s="7">
        <v>240802238.61606273</v>
      </c>
    </row>
    <row r="116" spans="1:8" x14ac:dyDescent="0.2">
      <c r="A116" s="10">
        <v>110</v>
      </c>
      <c r="B116" s="7">
        <v>3850000</v>
      </c>
      <c r="C116" s="7">
        <v>8767657.4017654695</v>
      </c>
      <c r="D116" s="7">
        <v>9348405.2653567418</v>
      </c>
      <c r="E116" s="7">
        <v>14168604.169951469</v>
      </c>
      <c r="F116" s="7">
        <v>13519419.76477267</v>
      </c>
      <c r="G116" s="7">
        <v>14908948.538688613</v>
      </c>
      <c r="H116" s="7">
        <v>8756671.92507511</v>
      </c>
    </row>
    <row r="117" spans="1:8" x14ac:dyDescent="0.2">
      <c r="A117" s="10">
        <v>111</v>
      </c>
      <c r="B117" s="7">
        <v>3850000</v>
      </c>
      <c r="C117" s="7">
        <v>7968257.4413558841</v>
      </c>
      <c r="D117" s="7">
        <v>16645741.852419732</v>
      </c>
      <c r="E117" s="7">
        <v>42032727.006632417</v>
      </c>
      <c r="F117" s="7">
        <v>86971499.086886942</v>
      </c>
      <c r="G117" s="7">
        <v>253198339.82775211</v>
      </c>
      <c r="H117" s="7">
        <v>454104604.36610836</v>
      </c>
    </row>
    <row r="118" spans="1:8" x14ac:dyDescent="0.2">
      <c r="A118" s="10">
        <v>112</v>
      </c>
      <c r="B118" s="7">
        <v>3850000</v>
      </c>
      <c r="C118" s="7">
        <v>12055995.978103038</v>
      </c>
      <c r="D118" s="7">
        <v>19254615.982359257</v>
      </c>
      <c r="E118" s="7">
        <v>29982878.990333565</v>
      </c>
      <c r="F118" s="7">
        <v>58808276.901891083</v>
      </c>
      <c r="G118" s="7">
        <v>165119763.27927479</v>
      </c>
      <c r="H118" s="7">
        <v>258124645.39361143</v>
      </c>
    </row>
    <row r="119" spans="1:8" x14ac:dyDescent="0.2">
      <c r="A119" s="10">
        <v>113</v>
      </c>
      <c r="B119" s="7">
        <v>3850000</v>
      </c>
      <c r="C119" s="7">
        <v>8555561.4963479824</v>
      </c>
      <c r="D119" s="7">
        <v>21757094.182236422</v>
      </c>
      <c r="E119" s="7">
        <v>40118583.010788128</v>
      </c>
      <c r="F119" s="7">
        <v>101954319.81922977</v>
      </c>
      <c r="G119" s="7">
        <v>257787137.16162485</v>
      </c>
      <c r="H119" s="7">
        <v>357322212.63212323</v>
      </c>
    </row>
    <row r="120" spans="1:8" x14ac:dyDescent="0.2">
      <c r="A120" s="10">
        <v>114</v>
      </c>
      <c r="B120" s="7">
        <v>3850000</v>
      </c>
      <c r="C120" s="7">
        <v>10137339.945774842</v>
      </c>
      <c r="D120" s="7">
        <v>21668406.154785197</v>
      </c>
      <c r="E120" s="7">
        <v>42739987.002106354</v>
      </c>
      <c r="F120" s="7">
        <v>90422933.930018365</v>
      </c>
      <c r="G120" s="7">
        <v>249348767.87327629</v>
      </c>
      <c r="H120" s="7">
        <v>386615853.98287284</v>
      </c>
    </row>
    <row r="121" spans="1:8" x14ac:dyDescent="0.2">
      <c r="A121" s="10">
        <v>115</v>
      </c>
      <c r="B121" s="7">
        <v>3850000</v>
      </c>
      <c r="C121" s="7">
        <v>10021169.666518789</v>
      </c>
      <c r="D121" s="7">
        <v>18080091.103958167</v>
      </c>
      <c r="E121" s="7">
        <v>40478118.719389714</v>
      </c>
      <c r="F121" s="7">
        <v>93423082.209273458</v>
      </c>
      <c r="G121" s="7">
        <v>173022612.45962</v>
      </c>
      <c r="H121" s="7">
        <v>205075028.58873492</v>
      </c>
    </row>
    <row r="122" spans="1:8" x14ac:dyDescent="0.2">
      <c r="A122" s="10">
        <v>116</v>
      </c>
      <c r="B122" s="7">
        <v>3850000</v>
      </c>
      <c r="C122" s="7">
        <v>9304791.8764121756</v>
      </c>
      <c r="D122" s="7">
        <v>19459384.184207574</v>
      </c>
      <c r="E122" s="7">
        <v>26725434.662067834</v>
      </c>
      <c r="F122" s="7">
        <v>43353688.532380521</v>
      </c>
      <c r="G122" s="7">
        <v>71165847.253333792</v>
      </c>
      <c r="H122" s="7">
        <v>90969473.543437079</v>
      </c>
    </row>
    <row r="123" spans="1:8" x14ac:dyDescent="0.2">
      <c r="A123" s="10">
        <v>117</v>
      </c>
      <c r="B123" s="7">
        <v>3850000</v>
      </c>
      <c r="C123" s="7">
        <v>7833198.1506345682</v>
      </c>
      <c r="D123" s="7">
        <v>8370615.900973455</v>
      </c>
      <c r="E123" s="7">
        <v>7173676.0032318663</v>
      </c>
      <c r="F123" s="7">
        <v>6311332.6640217658</v>
      </c>
      <c r="G123" s="7">
        <v>2968012.6844601333</v>
      </c>
      <c r="H123" s="7">
        <v>-2893540.8523680875</v>
      </c>
    </row>
    <row r="124" spans="1:8" x14ac:dyDescent="0.2">
      <c r="A124" s="10">
        <v>118</v>
      </c>
      <c r="B124" s="7">
        <v>3850000</v>
      </c>
      <c r="C124" s="7">
        <v>10859161.466911919</v>
      </c>
      <c r="D124" s="7">
        <v>27981033.624991491</v>
      </c>
      <c r="E124" s="7">
        <v>48354926.624980964</v>
      </c>
      <c r="F124" s="7">
        <v>70704682.054851755</v>
      </c>
      <c r="G124" s="7">
        <v>110019247.17377082</v>
      </c>
      <c r="H124" s="7">
        <v>145977269.15656352</v>
      </c>
    </row>
    <row r="125" spans="1:8" x14ac:dyDescent="0.2">
      <c r="A125" s="10">
        <v>119</v>
      </c>
      <c r="B125" s="7">
        <v>3850000</v>
      </c>
      <c r="C125" s="7">
        <v>7901868.1433049552</v>
      </c>
      <c r="D125" s="7">
        <v>14101935.099114962</v>
      </c>
      <c r="E125" s="7">
        <v>22353265.849197611</v>
      </c>
      <c r="F125" s="7">
        <v>32250728.305348136</v>
      </c>
      <c r="G125" s="7">
        <v>58723059.448752418</v>
      </c>
      <c r="H125" s="7">
        <v>99900305.738213181</v>
      </c>
    </row>
    <row r="126" spans="1:8" x14ac:dyDescent="0.2">
      <c r="A126" s="10">
        <v>120</v>
      </c>
      <c r="B126" s="7">
        <v>3850000</v>
      </c>
      <c r="C126" s="7">
        <v>12414451.057125878</v>
      </c>
      <c r="D126" s="7">
        <v>16893108.839731004</v>
      </c>
      <c r="E126" s="7">
        <v>27928779.440833431</v>
      </c>
      <c r="F126" s="7">
        <v>61746004.691346511</v>
      </c>
      <c r="G126" s="7">
        <v>163790320.48674962</v>
      </c>
      <c r="H126" s="7">
        <v>276776937.78154778</v>
      </c>
    </row>
    <row r="127" spans="1:8" x14ac:dyDescent="0.2">
      <c r="A127" s="10">
        <v>121</v>
      </c>
      <c r="B127" s="7">
        <v>3850000</v>
      </c>
      <c r="C127" s="7">
        <v>8440540.8551151827</v>
      </c>
      <c r="D127" s="7">
        <v>11241410.862414401</v>
      </c>
      <c r="E127" s="7">
        <v>14551824.998862635</v>
      </c>
      <c r="F127" s="7">
        <v>20284258.332532588</v>
      </c>
      <c r="G127" s="7">
        <v>29858823.07211538</v>
      </c>
      <c r="H127" s="7">
        <v>25903576.625427622</v>
      </c>
    </row>
    <row r="128" spans="1:8" x14ac:dyDescent="0.2">
      <c r="A128" s="10">
        <v>122</v>
      </c>
      <c r="B128" s="7">
        <v>3850000</v>
      </c>
      <c r="C128" s="7">
        <v>14377081.943701699</v>
      </c>
      <c r="D128" s="7">
        <v>36514426.110487171</v>
      </c>
      <c r="E128" s="7">
        <v>70816241.296627462</v>
      </c>
      <c r="F128" s="7">
        <v>126112079.55259442</v>
      </c>
      <c r="G128" s="7">
        <v>330378387.92240751</v>
      </c>
      <c r="H128" s="7">
        <v>410234664.01317966</v>
      </c>
    </row>
    <row r="129" spans="1:8" x14ac:dyDescent="0.2">
      <c r="A129" s="10">
        <v>123</v>
      </c>
      <c r="B129" s="7">
        <v>3850000</v>
      </c>
      <c r="C129" s="7">
        <v>8285879.730911525</v>
      </c>
      <c r="D129" s="7">
        <v>10640109.864446029</v>
      </c>
      <c r="E129" s="7">
        <v>12271041.988837482</v>
      </c>
      <c r="F129" s="7">
        <v>15475440.777611345</v>
      </c>
      <c r="G129" s="7">
        <v>26026974.91358345</v>
      </c>
      <c r="H129" s="7">
        <v>25562633.785313774</v>
      </c>
    </row>
    <row r="130" spans="1:8" x14ac:dyDescent="0.2">
      <c r="A130" s="10">
        <v>124</v>
      </c>
      <c r="B130" s="7">
        <v>3850000</v>
      </c>
      <c r="C130" s="7">
        <v>9854072.5515454523</v>
      </c>
      <c r="D130" s="7">
        <v>23797220.490014851</v>
      </c>
      <c r="E130" s="7">
        <v>50665016.347674698</v>
      </c>
      <c r="F130" s="7">
        <v>153330443.34061074</v>
      </c>
      <c r="G130" s="7">
        <v>461866191.29295492</v>
      </c>
      <c r="H130" s="7">
        <v>780654451.82426834</v>
      </c>
    </row>
    <row r="131" spans="1:8" x14ac:dyDescent="0.2">
      <c r="A131" s="10">
        <v>125</v>
      </c>
      <c r="B131" s="7">
        <v>3850000</v>
      </c>
      <c r="C131" s="7">
        <v>12835064.439934051</v>
      </c>
      <c r="D131" s="7">
        <v>28690436.028997093</v>
      </c>
      <c r="E131" s="7">
        <v>72902647.427319288</v>
      </c>
      <c r="F131" s="7">
        <v>160314676.00250113</v>
      </c>
      <c r="G131" s="7">
        <v>324476788.14943284</v>
      </c>
      <c r="H131" s="7">
        <v>484939403.52665758</v>
      </c>
    </row>
    <row r="132" spans="1:8" x14ac:dyDescent="0.2">
      <c r="A132" s="10">
        <v>126</v>
      </c>
      <c r="B132" s="7">
        <v>3850000</v>
      </c>
      <c r="C132" s="7">
        <v>10376272.664120244</v>
      </c>
      <c r="D132" s="7">
        <v>26256288.537194759</v>
      </c>
      <c r="E132" s="7">
        <v>66372897.06906832</v>
      </c>
      <c r="F132" s="7">
        <v>164688951.04004431</v>
      </c>
      <c r="G132" s="7">
        <v>372238744.42565596</v>
      </c>
      <c r="H132" s="7">
        <v>519745807.33888316</v>
      </c>
    </row>
    <row r="133" spans="1:8" x14ac:dyDescent="0.2">
      <c r="A133" s="10">
        <v>127</v>
      </c>
      <c r="B133" s="7">
        <v>3850000</v>
      </c>
      <c r="C133" s="7">
        <v>6343391.2422568277</v>
      </c>
      <c r="D133" s="7">
        <v>9608121.5408176854</v>
      </c>
      <c r="E133" s="7">
        <v>8165133.6820056625</v>
      </c>
      <c r="F133" s="7">
        <v>5564789.71785348</v>
      </c>
      <c r="G133" s="7">
        <v>-2525012.4941608799</v>
      </c>
      <c r="H133" s="7">
        <v>-14553232.173750745</v>
      </c>
    </row>
    <row r="134" spans="1:8" x14ac:dyDescent="0.2">
      <c r="A134" s="10">
        <v>128</v>
      </c>
      <c r="B134" s="7">
        <v>3850000</v>
      </c>
      <c r="C134" s="7">
        <v>10131255.391887166</v>
      </c>
      <c r="D134" s="7">
        <v>17430296.518401217</v>
      </c>
      <c r="E134" s="7">
        <v>29292147.643784955</v>
      </c>
      <c r="F134" s="7">
        <v>52438659.579130024</v>
      </c>
      <c r="G134" s="7">
        <v>114270425.90218359</v>
      </c>
      <c r="H134" s="7">
        <v>165610553.24619904</v>
      </c>
    </row>
    <row r="135" spans="1:8" x14ac:dyDescent="0.2">
      <c r="A135" s="10">
        <v>129</v>
      </c>
      <c r="B135" s="7">
        <v>3850000</v>
      </c>
      <c r="C135" s="7">
        <v>9887372.4581468347</v>
      </c>
      <c r="D135" s="7">
        <v>15082440.104305206</v>
      </c>
      <c r="E135" s="7">
        <v>20850257.029482745</v>
      </c>
      <c r="F135" s="7">
        <v>23138294.740607556</v>
      </c>
      <c r="G135" s="7">
        <v>36536228.576096088</v>
      </c>
      <c r="H135" s="7">
        <v>42191412.068755284</v>
      </c>
    </row>
    <row r="136" spans="1:8" x14ac:dyDescent="0.2">
      <c r="A136" s="10">
        <v>130</v>
      </c>
      <c r="B136" s="7">
        <v>3850000</v>
      </c>
      <c r="C136" s="7">
        <v>8779995.3578510806</v>
      </c>
      <c r="D136" s="7">
        <v>23407067.070961017</v>
      </c>
      <c r="E136" s="7">
        <v>34845445.752620995</v>
      </c>
      <c r="F136" s="7">
        <v>72797576.269839853</v>
      </c>
      <c r="G136" s="7">
        <v>140755900.30948898</v>
      </c>
      <c r="H136" s="7">
        <v>270406992.4193086</v>
      </c>
    </row>
    <row r="137" spans="1:8" x14ac:dyDescent="0.2">
      <c r="A137" s="10">
        <v>131</v>
      </c>
      <c r="B137" s="7">
        <v>3850000</v>
      </c>
      <c r="C137" s="7">
        <v>6413792.5611865381</v>
      </c>
      <c r="D137" s="7">
        <v>12529248.475494998</v>
      </c>
      <c r="E137" s="7">
        <v>14933174.322216712</v>
      </c>
      <c r="F137" s="7">
        <v>18212754.885786086</v>
      </c>
      <c r="G137" s="7">
        <v>26005898.853653856</v>
      </c>
      <c r="H137" s="7">
        <v>33708119.154285394</v>
      </c>
    </row>
    <row r="138" spans="1:8" x14ac:dyDescent="0.2">
      <c r="A138" s="10">
        <v>132</v>
      </c>
      <c r="B138" s="7">
        <v>3850000</v>
      </c>
      <c r="C138" s="7">
        <v>6931665.2312842794</v>
      </c>
      <c r="D138" s="7">
        <v>12351534.449004475</v>
      </c>
      <c r="E138" s="7">
        <v>29396072.940781821</v>
      </c>
      <c r="F138" s="7">
        <v>42794101.286818504</v>
      </c>
      <c r="G138" s="7">
        <v>78827818.175066292</v>
      </c>
      <c r="H138" s="7">
        <v>81201400.086618811</v>
      </c>
    </row>
    <row r="139" spans="1:8" x14ac:dyDescent="0.2">
      <c r="A139" s="10">
        <v>133</v>
      </c>
      <c r="B139" s="7">
        <v>3850000</v>
      </c>
      <c r="C139" s="7">
        <v>11767513.128203271</v>
      </c>
      <c r="D139" s="7">
        <v>29441945.630630046</v>
      </c>
      <c r="E139" s="7">
        <v>57367396.822345868</v>
      </c>
      <c r="F139" s="7">
        <v>82261653.10612832</v>
      </c>
      <c r="G139" s="7">
        <v>221891480.16523224</v>
      </c>
      <c r="H139" s="7">
        <v>353320768.60338205</v>
      </c>
    </row>
    <row r="140" spans="1:8" x14ac:dyDescent="0.2">
      <c r="A140" s="10">
        <v>134</v>
      </c>
      <c r="B140" s="7">
        <v>3850000</v>
      </c>
      <c r="C140" s="7">
        <v>8452161.1743657514</v>
      </c>
      <c r="D140" s="7">
        <v>15453341.962708339</v>
      </c>
      <c r="E140" s="7">
        <v>22683335.651755407</v>
      </c>
      <c r="F140" s="7">
        <v>50076989.956608191</v>
      </c>
      <c r="G140" s="7">
        <v>112319108.91008604</v>
      </c>
      <c r="H140" s="7">
        <v>183632231.32992068</v>
      </c>
    </row>
    <row r="141" spans="1:8" x14ac:dyDescent="0.2">
      <c r="A141" s="10">
        <v>135</v>
      </c>
      <c r="B141" s="7">
        <v>3850000</v>
      </c>
      <c r="C141" s="7">
        <v>11163718.249664873</v>
      </c>
      <c r="D141" s="7">
        <v>20469390.879563946</v>
      </c>
      <c r="E141" s="7">
        <v>47455701.278021812</v>
      </c>
      <c r="F141" s="7">
        <v>112284063.37785691</v>
      </c>
      <c r="G141" s="7">
        <v>187324951.98719275</v>
      </c>
      <c r="H141" s="7">
        <v>225725752.20000216</v>
      </c>
    </row>
    <row r="142" spans="1:8" x14ac:dyDescent="0.2">
      <c r="A142" s="10">
        <v>136</v>
      </c>
      <c r="B142" s="7">
        <v>3850000</v>
      </c>
      <c r="C142" s="7">
        <v>10272445.367284164</v>
      </c>
      <c r="D142" s="7">
        <v>17274023.102296636</v>
      </c>
      <c r="E142" s="7">
        <v>21788195.194279946</v>
      </c>
      <c r="F142" s="7">
        <v>35450227.146285117</v>
      </c>
      <c r="G142" s="7">
        <v>55727598.90356838</v>
      </c>
      <c r="H142" s="7">
        <v>77221254.779753432</v>
      </c>
    </row>
    <row r="143" spans="1:8" x14ac:dyDescent="0.2">
      <c r="A143" s="10">
        <v>137</v>
      </c>
      <c r="B143" s="7">
        <v>3850000</v>
      </c>
      <c r="C143" s="7">
        <v>12313958.393664826</v>
      </c>
      <c r="D143" s="7">
        <v>28572257.227934916</v>
      </c>
      <c r="E143" s="7">
        <v>30172799.942950539</v>
      </c>
      <c r="F143" s="7">
        <v>52279226.137408108</v>
      </c>
      <c r="G143" s="7">
        <v>89793687.498037368</v>
      </c>
      <c r="H143" s="7">
        <v>124344848.21319859</v>
      </c>
    </row>
    <row r="144" spans="1:8" x14ac:dyDescent="0.2">
      <c r="A144" s="10">
        <v>138</v>
      </c>
      <c r="B144" s="7">
        <v>3850000</v>
      </c>
      <c r="C144" s="7">
        <v>14099120.364214174</v>
      </c>
      <c r="D144" s="7">
        <v>28879202.84806788</v>
      </c>
      <c r="E144" s="7">
        <v>45211762.659985125</v>
      </c>
      <c r="F144" s="7">
        <v>83300680.237802505</v>
      </c>
      <c r="G144" s="7">
        <v>190367567.49949953</v>
      </c>
      <c r="H144" s="7">
        <v>251058511.33338028</v>
      </c>
    </row>
    <row r="145" spans="1:8" x14ac:dyDescent="0.2">
      <c r="A145" s="10">
        <v>139</v>
      </c>
      <c r="B145" s="7">
        <v>3850000</v>
      </c>
      <c r="C145" s="7">
        <v>8303170.1905760663</v>
      </c>
      <c r="D145" s="7">
        <v>15234459.211426906</v>
      </c>
      <c r="E145" s="7">
        <v>23296493.22646033</v>
      </c>
      <c r="F145" s="7">
        <v>52951353.432841264</v>
      </c>
      <c r="G145" s="7">
        <v>94420579.478492901</v>
      </c>
      <c r="H145" s="7">
        <v>179542653.10318786</v>
      </c>
    </row>
    <row r="146" spans="1:8" x14ac:dyDescent="0.2">
      <c r="A146" s="10">
        <v>140</v>
      </c>
      <c r="B146" s="7">
        <v>3850000</v>
      </c>
      <c r="C146" s="7">
        <v>10953968.662176957</v>
      </c>
      <c r="D146" s="7">
        <v>13804308.795250561</v>
      </c>
      <c r="E146" s="7">
        <v>24086036.02845075</v>
      </c>
      <c r="F146" s="7">
        <v>51885803.680883676</v>
      </c>
      <c r="G146" s="7">
        <v>99453630.158214018</v>
      </c>
      <c r="H146" s="7">
        <v>161970881.51627791</v>
      </c>
    </row>
    <row r="147" spans="1:8" x14ac:dyDescent="0.2">
      <c r="A147" s="10">
        <v>141</v>
      </c>
      <c r="B147" s="7">
        <v>3850000</v>
      </c>
      <c r="C147" s="7">
        <v>13076033.173311403</v>
      </c>
      <c r="D147" s="7">
        <v>29663006.886792544</v>
      </c>
      <c r="E147" s="7">
        <v>53073969.583545581</v>
      </c>
      <c r="F147" s="7">
        <v>108767606.03334261</v>
      </c>
      <c r="G147" s="7">
        <v>210650506.7159363</v>
      </c>
      <c r="H147" s="7">
        <v>318709537.44457895</v>
      </c>
    </row>
    <row r="148" spans="1:8" x14ac:dyDescent="0.2">
      <c r="A148" s="10">
        <v>142</v>
      </c>
      <c r="B148" s="7">
        <v>3850000</v>
      </c>
      <c r="C148" s="7">
        <v>11091781.384899959</v>
      </c>
      <c r="D148" s="7">
        <v>21317558.880298369</v>
      </c>
      <c r="E148" s="7">
        <v>34619385.307821572</v>
      </c>
      <c r="F148" s="7">
        <v>71805560.864045456</v>
      </c>
      <c r="G148" s="7">
        <v>130492647.18308154</v>
      </c>
      <c r="H148" s="7">
        <v>180689009.47466642</v>
      </c>
    </row>
    <row r="149" spans="1:8" x14ac:dyDescent="0.2">
      <c r="A149" s="10">
        <v>143</v>
      </c>
      <c r="B149" s="7">
        <v>3850000</v>
      </c>
      <c r="C149" s="7">
        <v>12036087.797836427</v>
      </c>
      <c r="D149" s="7">
        <v>28520309.384790428</v>
      </c>
      <c r="E149" s="7">
        <v>53106024.730530456</v>
      </c>
      <c r="F149" s="7">
        <v>127421684.51226941</v>
      </c>
      <c r="G149" s="7">
        <v>327790599.42893261</v>
      </c>
      <c r="H149" s="7">
        <v>411336883.6472739</v>
      </c>
    </row>
    <row r="150" spans="1:8" x14ac:dyDescent="0.2">
      <c r="A150" s="10">
        <v>144</v>
      </c>
      <c r="B150" s="7">
        <v>3850000</v>
      </c>
      <c r="C150" s="7">
        <v>10130984.081616662</v>
      </c>
      <c r="D150" s="7">
        <v>21053789.704772454</v>
      </c>
      <c r="E150" s="7">
        <v>34765696.517748937</v>
      </c>
      <c r="F150" s="7">
        <v>118959267.35031891</v>
      </c>
      <c r="G150" s="7">
        <v>343719906.07989699</v>
      </c>
      <c r="H150" s="7">
        <v>491740113.77900314</v>
      </c>
    </row>
    <row r="151" spans="1:8" x14ac:dyDescent="0.2">
      <c r="A151" s="10">
        <v>145</v>
      </c>
      <c r="B151" s="7">
        <v>3850000</v>
      </c>
      <c r="C151" s="7">
        <v>13638147.411818963</v>
      </c>
      <c r="D151" s="7">
        <v>39650458.666934639</v>
      </c>
      <c r="E151" s="7">
        <v>61162981.441384107</v>
      </c>
      <c r="F151" s="7">
        <v>96376304.854790658</v>
      </c>
      <c r="G151" s="7">
        <v>250026693.77674681</v>
      </c>
      <c r="H151" s="7">
        <v>377234125.19841611</v>
      </c>
    </row>
    <row r="152" spans="1:8" x14ac:dyDescent="0.2">
      <c r="A152" s="10">
        <v>146</v>
      </c>
      <c r="B152" s="7">
        <v>3850000</v>
      </c>
      <c r="C152" s="7">
        <v>10975104.795253469</v>
      </c>
      <c r="D152" s="7">
        <v>24505388.74115555</v>
      </c>
      <c r="E152" s="7">
        <v>46592451.789632842</v>
      </c>
      <c r="F152" s="7">
        <v>133653916.82473911</v>
      </c>
      <c r="G152" s="7">
        <v>223033216.44514519</v>
      </c>
      <c r="H152" s="7">
        <v>345965584.6577546</v>
      </c>
    </row>
    <row r="153" spans="1:8" x14ac:dyDescent="0.2">
      <c r="A153" s="10">
        <v>147</v>
      </c>
      <c r="B153" s="7">
        <v>3850000</v>
      </c>
      <c r="C153" s="7">
        <v>13483273.32272689</v>
      </c>
      <c r="D153" s="7">
        <v>23158511.806158803</v>
      </c>
      <c r="E153" s="7">
        <v>53764905.488039955</v>
      </c>
      <c r="F153" s="7">
        <v>135908189.77498209</v>
      </c>
      <c r="G153" s="7">
        <v>320633397.76644367</v>
      </c>
      <c r="H153" s="7">
        <v>389405754.98859411</v>
      </c>
    </row>
    <row r="154" spans="1:8" x14ac:dyDescent="0.2">
      <c r="A154" s="10">
        <v>148</v>
      </c>
      <c r="B154" s="7">
        <v>3850000</v>
      </c>
      <c r="C154" s="7">
        <v>10324860.885908091</v>
      </c>
      <c r="D154" s="7">
        <v>15734857.909970675</v>
      </c>
      <c r="E154" s="7">
        <v>29859199.649729088</v>
      </c>
      <c r="F154" s="7">
        <v>48331516.980688199</v>
      </c>
      <c r="G154" s="7">
        <v>139658668.45776501</v>
      </c>
      <c r="H154" s="7">
        <v>232789358.65418628</v>
      </c>
    </row>
    <row r="155" spans="1:8" x14ac:dyDescent="0.2">
      <c r="A155" s="10">
        <v>149</v>
      </c>
      <c r="B155" s="7">
        <v>3850000</v>
      </c>
      <c r="C155" s="7">
        <v>11746426.547440253</v>
      </c>
      <c r="D155" s="7">
        <v>24327345.532920279</v>
      </c>
      <c r="E155" s="7">
        <v>39076914.841821805</v>
      </c>
      <c r="F155" s="7">
        <v>73824333.274781227</v>
      </c>
      <c r="G155" s="7">
        <v>162701008.45288327</v>
      </c>
      <c r="H155" s="7">
        <v>255751344.09049365</v>
      </c>
    </row>
    <row r="156" spans="1:8" x14ac:dyDescent="0.2">
      <c r="A156" s="10">
        <v>150</v>
      </c>
      <c r="B156" s="7">
        <v>3850000</v>
      </c>
      <c r="C156" s="7">
        <v>8657255.1063168049</v>
      </c>
      <c r="D156" s="7">
        <v>16032043.705207638</v>
      </c>
      <c r="E156" s="7">
        <v>37525086.310783096</v>
      </c>
      <c r="F156" s="7">
        <v>73513029.533800036</v>
      </c>
      <c r="G156" s="7">
        <v>141677209.08245289</v>
      </c>
      <c r="H156" s="7">
        <v>192081856.10751492</v>
      </c>
    </row>
    <row r="157" spans="1:8" x14ac:dyDescent="0.2">
      <c r="A157" s="10">
        <v>151</v>
      </c>
      <c r="B157" s="7">
        <v>3850000</v>
      </c>
      <c r="C157" s="7">
        <v>11060127.691512244</v>
      </c>
      <c r="D157" s="7">
        <v>25061412.60401712</v>
      </c>
      <c r="E157" s="7">
        <v>55026468.289425731</v>
      </c>
      <c r="F157" s="7">
        <v>92131311.377166927</v>
      </c>
      <c r="G157" s="7">
        <v>219376568.05575973</v>
      </c>
      <c r="H157" s="7">
        <v>297720153.54410553</v>
      </c>
    </row>
    <row r="158" spans="1:8" x14ac:dyDescent="0.2">
      <c r="A158" s="10">
        <v>152</v>
      </c>
      <c r="B158" s="7">
        <v>3850000</v>
      </c>
      <c r="C158" s="7">
        <v>7554959.7350341054</v>
      </c>
      <c r="D158" s="7">
        <v>7100904.9491640665</v>
      </c>
      <c r="E158" s="7">
        <v>5878357.6847055927</v>
      </c>
      <c r="F158" s="7">
        <v>1352675.394000751</v>
      </c>
      <c r="G158" s="7">
        <v>-23456833.593740385</v>
      </c>
      <c r="H158" s="7">
        <v>-54820871.04827138</v>
      </c>
    </row>
    <row r="159" spans="1:8" x14ac:dyDescent="0.2">
      <c r="A159" s="10">
        <v>153</v>
      </c>
      <c r="B159" s="7">
        <v>3850000</v>
      </c>
      <c r="C159" s="7">
        <v>11387838.599938333</v>
      </c>
      <c r="D159" s="7">
        <v>24363906.649225619</v>
      </c>
      <c r="E159" s="7">
        <v>52415043.475166574</v>
      </c>
      <c r="F159" s="7">
        <v>90195913.170511678</v>
      </c>
      <c r="G159" s="7">
        <v>264280511.75226611</v>
      </c>
      <c r="H159" s="7">
        <v>328825445.09351945</v>
      </c>
    </row>
    <row r="160" spans="1:8" x14ac:dyDescent="0.2">
      <c r="A160" s="10">
        <v>154</v>
      </c>
      <c r="B160" s="7">
        <v>3850000</v>
      </c>
      <c r="C160" s="7">
        <v>13544481.58327201</v>
      </c>
      <c r="D160" s="7">
        <v>31052083.378143378</v>
      </c>
      <c r="E160" s="7">
        <v>59386775.598383158</v>
      </c>
      <c r="F160" s="7">
        <v>117572181.96272501</v>
      </c>
      <c r="G160" s="7">
        <v>308685975.05276614</v>
      </c>
      <c r="H160" s="7">
        <v>386768470.96959573</v>
      </c>
    </row>
    <row r="161" spans="1:8" x14ac:dyDescent="0.2">
      <c r="A161" s="10">
        <v>155</v>
      </c>
      <c r="B161" s="7">
        <v>3850000</v>
      </c>
      <c r="C161" s="7">
        <v>10010838.685292535</v>
      </c>
      <c r="D161" s="7">
        <v>18067695.977525394</v>
      </c>
      <c r="E161" s="7">
        <v>37898864.602292284</v>
      </c>
      <c r="F161" s="7">
        <v>101286729.16379014</v>
      </c>
      <c r="G161" s="7">
        <v>291654748.40750599</v>
      </c>
      <c r="H161" s="7">
        <v>400154952.9232434</v>
      </c>
    </row>
    <row r="162" spans="1:8" x14ac:dyDescent="0.2">
      <c r="A162" s="10">
        <v>156</v>
      </c>
      <c r="B162" s="7">
        <v>3850000</v>
      </c>
      <c r="C162" s="7">
        <v>14173060.783228464</v>
      </c>
      <c r="D162" s="7">
        <v>28685792.807996072</v>
      </c>
      <c r="E162" s="7">
        <v>68133630.494485915</v>
      </c>
      <c r="F162" s="7">
        <v>141975604.42897838</v>
      </c>
      <c r="G162" s="7">
        <v>386560220.03961456</v>
      </c>
      <c r="H162" s="7">
        <v>488373928.69224352</v>
      </c>
    </row>
    <row r="163" spans="1:8" x14ac:dyDescent="0.2">
      <c r="A163" s="10">
        <v>157</v>
      </c>
      <c r="B163" s="7">
        <v>3850000</v>
      </c>
      <c r="C163" s="7">
        <v>9758559.243446324</v>
      </c>
      <c r="D163" s="7">
        <v>13723115.909792336</v>
      </c>
      <c r="E163" s="7">
        <v>20903565.968729183</v>
      </c>
      <c r="F163" s="7">
        <v>32495249.175002929</v>
      </c>
      <c r="G163" s="7">
        <v>46699856.665839121</v>
      </c>
      <c r="H163" s="7">
        <v>53947497.482532702</v>
      </c>
    </row>
    <row r="164" spans="1:8" x14ac:dyDescent="0.2">
      <c r="A164" s="10">
        <v>158</v>
      </c>
      <c r="B164" s="7">
        <v>3850000</v>
      </c>
      <c r="C164" s="7">
        <v>11702348.206114853</v>
      </c>
      <c r="D164" s="7">
        <v>21337605.993938975</v>
      </c>
      <c r="E164" s="7">
        <v>30845437.605350778</v>
      </c>
      <c r="F164" s="7">
        <v>65462328.967541084</v>
      </c>
      <c r="G164" s="7">
        <v>148076763.08102074</v>
      </c>
      <c r="H164" s="7">
        <v>268091833.72166362</v>
      </c>
    </row>
    <row r="165" spans="1:8" x14ac:dyDescent="0.2">
      <c r="A165" s="10">
        <v>159</v>
      </c>
      <c r="B165" s="7">
        <v>3850000</v>
      </c>
      <c r="C165" s="7">
        <v>10225837.044544082</v>
      </c>
      <c r="D165" s="7">
        <v>24657901.332931943</v>
      </c>
      <c r="E165" s="7">
        <v>50413561.659449942</v>
      </c>
      <c r="F165" s="7">
        <v>94800155.351096168</v>
      </c>
      <c r="G165" s="7">
        <v>210833429.26950794</v>
      </c>
      <c r="H165" s="7">
        <v>374261062.08952576</v>
      </c>
    </row>
    <row r="166" spans="1:8" x14ac:dyDescent="0.2">
      <c r="A166" s="10">
        <v>160</v>
      </c>
      <c r="B166" s="7">
        <v>3850000</v>
      </c>
      <c r="C166" s="7">
        <v>12478168.54652907</v>
      </c>
      <c r="D166" s="7">
        <v>37557184.382844359</v>
      </c>
      <c r="E166" s="7">
        <v>54783514.212130591</v>
      </c>
      <c r="F166" s="7">
        <v>129663562.64870387</v>
      </c>
      <c r="G166" s="7">
        <v>304407289.69801414</v>
      </c>
      <c r="H166" s="7">
        <v>433410067.70226657</v>
      </c>
    </row>
    <row r="167" spans="1:8" x14ac:dyDescent="0.2">
      <c r="A167" s="10">
        <v>161</v>
      </c>
      <c r="B167" s="7">
        <v>3850000</v>
      </c>
      <c r="C167" s="7">
        <v>7123637.8304454349</v>
      </c>
      <c r="D167" s="7">
        <v>14915691.974682601</v>
      </c>
      <c r="E167" s="7">
        <v>36207658.50496608</v>
      </c>
      <c r="F167" s="7">
        <v>86734197.602922469</v>
      </c>
      <c r="G167" s="7">
        <v>177443543.97504875</v>
      </c>
      <c r="H167" s="7">
        <v>297661593.89020389</v>
      </c>
    </row>
    <row r="168" spans="1:8" x14ac:dyDescent="0.2">
      <c r="A168" s="10">
        <v>162</v>
      </c>
      <c r="B168" s="7">
        <v>3850000</v>
      </c>
      <c r="C168" s="7">
        <v>8718067.6827561576</v>
      </c>
      <c r="D168" s="7">
        <v>14510922.233026963</v>
      </c>
      <c r="E168" s="7">
        <v>20874506.376606338</v>
      </c>
      <c r="F168" s="7">
        <v>35018748.565972596</v>
      </c>
      <c r="G168" s="7">
        <v>48180296.704468533</v>
      </c>
      <c r="H168" s="7">
        <v>71944870.032300368</v>
      </c>
    </row>
    <row r="169" spans="1:8" x14ac:dyDescent="0.2">
      <c r="A169" s="10">
        <v>163</v>
      </c>
      <c r="B169" s="7">
        <v>3850000</v>
      </c>
      <c r="C169" s="7">
        <v>10777122.929473026</v>
      </c>
      <c r="D169" s="7">
        <v>28148434.597032301</v>
      </c>
      <c r="E169" s="7">
        <v>55255739.046855435</v>
      </c>
      <c r="F169" s="7">
        <v>146199712.31934315</v>
      </c>
      <c r="G169" s="7">
        <v>409097685.64850271</v>
      </c>
      <c r="H169" s="7">
        <v>740046270.13870549</v>
      </c>
    </row>
    <row r="170" spans="1:8" x14ac:dyDescent="0.2">
      <c r="A170" s="10">
        <v>164</v>
      </c>
      <c r="B170" s="7">
        <v>3850000</v>
      </c>
      <c r="C170" s="7">
        <v>8984496.1244123522</v>
      </c>
      <c r="D170" s="7">
        <v>11353967.298966777</v>
      </c>
      <c r="E170" s="7">
        <v>31898521.571112599</v>
      </c>
      <c r="F170" s="7">
        <v>47259258.348522916</v>
      </c>
      <c r="G170" s="7">
        <v>103450490.6418568</v>
      </c>
      <c r="H170" s="7">
        <v>149287725.43829718</v>
      </c>
    </row>
    <row r="171" spans="1:8" x14ac:dyDescent="0.2">
      <c r="A171" s="10">
        <v>165</v>
      </c>
      <c r="B171" s="7">
        <v>3850000</v>
      </c>
      <c r="C171" s="7">
        <v>10031177.239556527</v>
      </c>
      <c r="D171" s="7">
        <v>19273634.071842089</v>
      </c>
      <c r="E171" s="7">
        <v>40818246.281428203</v>
      </c>
      <c r="F171" s="7">
        <v>92483215.10590601</v>
      </c>
      <c r="G171" s="7">
        <v>133799933.2645383</v>
      </c>
      <c r="H171" s="7">
        <v>209116970.42689663</v>
      </c>
    </row>
    <row r="172" spans="1:8" x14ac:dyDescent="0.2">
      <c r="A172" s="10">
        <v>166</v>
      </c>
      <c r="B172" s="7">
        <v>3850000</v>
      </c>
      <c r="C172" s="7">
        <v>8919708.1007554308</v>
      </c>
      <c r="D172" s="7">
        <v>15336606.810143078</v>
      </c>
      <c r="E172" s="7">
        <v>26264959.926231526</v>
      </c>
      <c r="F172" s="7">
        <v>46618266.017700896</v>
      </c>
      <c r="G172" s="7">
        <v>115384840.49155715</v>
      </c>
      <c r="H172" s="7">
        <v>138112660.56766945</v>
      </c>
    </row>
    <row r="173" spans="1:8" x14ac:dyDescent="0.2">
      <c r="A173" s="10">
        <v>167</v>
      </c>
      <c r="B173" s="7">
        <v>3850000</v>
      </c>
      <c r="C173" s="7">
        <v>10038708.611937324</v>
      </c>
      <c r="D173" s="7">
        <v>20398056.382522315</v>
      </c>
      <c r="E173" s="7">
        <v>24765282.978279475</v>
      </c>
      <c r="F173" s="7">
        <v>38915167.620391324</v>
      </c>
      <c r="G173" s="7">
        <v>60950523.82226149</v>
      </c>
      <c r="H173" s="7">
        <v>62344278.864041619</v>
      </c>
    </row>
    <row r="174" spans="1:8" x14ac:dyDescent="0.2">
      <c r="A174" s="10">
        <v>168</v>
      </c>
      <c r="B174" s="7">
        <v>3850000</v>
      </c>
      <c r="C174" s="7">
        <v>12994761.064667955</v>
      </c>
      <c r="D174" s="7">
        <v>35774173.449787602</v>
      </c>
      <c r="E174" s="7">
        <v>46217919.056771159</v>
      </c>
      <c r="F174" s="7">
        <v>49132904.648092173</v>
      </c>
      <c r="G174" s="7">
        <v>67770472.771163374</v>
      </c>
      <c r="H174" s="7">
        <v>79457822.679046229</v>
      </c>
    </row>
    <row r="175" spans="1:8" x14ac:dyDescent="0.2">
      <c r="A175" s="10">
        <v>169</v>
      </c>
      <c r="B175" s="7">
        <v>3850000</v>
      </c>
      <c r="C175" s="7">
        <v>9947577.7656082045</v>
      </c>
      <c r="D175" s="7">
        <v>20654343.385786027</v>
      </c>
      <c r="E175" s="7">
        <v>25585043.607774355</v>
      </c>
      <c r="F175" s="7">
        <v>47595651.495542571</v>
      </c>
      <c r="G175" s="7">
        <v>79090206.108622625</v>
      </c>
      <c r="H175" s="7">
        <v>87986305.284227371</v>
      </c>
    </row>
    <row r="176" spans="1:8" x14ac:dyDescent="0.2">
      <c r="A176" s="10">
        <v>170</v>
      </c>
      <c r="B176" s="7">
        <v>3850000</v>
      </c>
      <c r="C176" s="7">
        <v>10927575.248152601</v>
      </c>
      <c r="D176" s="7">
        <v>19069544.184555404</v>
      </c>
      <c r="E176" s="7">
        <v>37403063.927037552</v>
      </c>
      <c r="F176" s="7">
        <v>67030122.675043494</v>
      </c>
      <c r="G176" s="7">
        <v>134188670.27804628</v>
      </c>
      <c r="H176" s="7">
        <v>204194972.15845105</v>
      </c>
    </row>
    <row r="177" spans="1:8" x14ac:dyDescent="0.2">
      <c r="A177" s="10">
        <v>171</v>
      </c>
      <c r="B177" s="7">
        <v>3850000</v>
      </c>
      <c r="C177" s="7">
        <v>10912336.235396285</v>
      </c>
      <c r="D177" s="7">
        <v>20538096.466799654</v>
      </c>
      <c r="E177" s="7">
        <v>47463356.335404515</v>
      </c>
      <c r="F177" s="7">
        <v>94166857.937579215</v>
      </c>
      <c r="G177" s="7">
        <v>191801316.56627589</v>
      </c>
      <c r="H177" s="7">
        <v>349436352.49188125</v>
      </c>
    </row>
    <row r="178" spans="1:8" x14ac:dyDescent="0.2">
      <c r="A178" s="10">
        <v>172</v>
      </c>
      <c r="B178" s="7">
        <v>3850000</v>
      </c>
      <c r="C178" s="7">
        <v>9290555.1983978152</v>
      </c>
      <c r="D178" s="7">
        <v>25198323.819688253</v>
      </c>
      <c r="E178" s="7">
        <v>54945253.518731728</v>
      </c>
      <c r="F178" s="7">
        <v>86421681.071395665</v>
      </c>
      <c r="G178" s="7">
        <v>119098596.76985994</v>
      </c>
      <c r="H178" s="7">
        <v>179488907.93713832</v>
      </c>
    </row>
    <row r="179" spans="1:8" x14ac:dyDescent="0.2">
      <c r="A179" s="10">
        <v>173</v>
      </c>
      <c r="B179" s="7">
        <v>3850000</v>
      </c>
      <c r="C179" s="7">
        <v>13233999.693876358</v>
      </c>
      <c r="D179" s="7">
        <v>19755818.605483592</v>
      </c>
      <c r="E179" s="7">
        <v>39210723.886473909</v>
      </c>
      <c r="F179" s="7">
        <v>81011045.623547211</v>
      </c>
      <c r="G179" s="7">
        <v>127041727.38470273</v>
      </c>
      <c r="H179" s="7">
        <v>208793358.18907231</v>
      </c>
    </row>
    <row r="180" spans="1:8" x14ac:dyDescent="0.2">
      <c r="A180" s="10">
        <v>174</v>
      </c>
      <c r="B180" s="7">
        <v>3850000</v>
      </c>
      <c r="C180" s="7">
        <v>10597253.360560918</v>
      </c>
      <c r="D180" s="7">
        <v>24253386.512344752</v>
      </c>
      <c r="E180" s="7">
        <v>43142767.810745433</v>
      </c>
      <c r="F180" s="7">
        <v>92371484.410049856</v>
      </c>
      <c r="G180" s="7">
        <v>177147736.64029044</v>
      </c>
      <c r="H180" s="7">
        <v>227601994.20785913</v>
      </c>
    </row>
    <row r="181" spans="1:8" x14ac:dyDescent="0.2">
      <c r="A181" s="10">
        <v>175</v>
      </c>
      <c r="B181" s="7">
        <v>3850000</v>
      </c>
      <c r="C181" s="7">
        <v>10223523.129039289</v>
      </c>
      <c r="D181" s="7">
        <v>21431277.981319059</v>
      </c>
      <c r="E181" s="7">
        <v>42614537.447523504</v>
      </c>
      <c r="F181" s="7">
        <v>135649811.17825273</v>
      </c>
      <c r="G181" s="7">
        <v>240132481.82236814</v>
      </c>
      <c r="H181" s="7">
        <v>394328236.80639046</v>
      </c>
    </row>
    <row r="182" spans="1:8" x14ac:dyDescent="0.2">
      <c r="A182" s="10">
        <v>176</v>
      </c>
      <c r="B182" s="7">
        <v>3850000</v>
      </c>
      <c r="C182" s="7">
        <v>9867347.138114946</v>
      </c>
      <c r="D182" s="7">
        <v>22745762.874263696</v>
      </c>
      <c r="E182" s="7">
        <v>34192135.847502224</v>
      </c>
      <c r="F182" s="7">
        <v>62711589.444856979</v>
      </c>
      <c r="G182" s="7">
        <v>152119232.75649288</v>
      </c>
      <c r="H182" s="7">
        <v>212407743.08078912</v>
      </c>
    </row>
    <row r="183" spans="1:8" x14ac:dyDescent="0.2">
      <c r="A183" s="10">
        <v>177</v>
      </c>
      <c r="B183" s="7">
        <v>3850000</v>
      </c>
      <c r="C183" s="7">
        <v>14870877.427596284</v>
      </c>
      <c r="D183" s="7">
        <v>27430369.455812342</v>
      </c>
      <c r="E183" s="7">
        <v>48046757.144966669</v>
      </c>
      <c r="F183" s="7">
        <v>105859717.82052749</v>
      </c>
      <c r="G183" s="7">
        <v>218226250.02164954</v>
      </c>
      <c r="H183" s="7">
        <v>271297846.22102702</v>
      </c>
    </row>
    <row r="184" spans="1:8" x14ac:dyDescent="0.2">
      <c r="A184" s="10">
        <v>178</v>
      </c>
      <c r="B184" s="7">
        <v>3850000</v>
      </c>
      <c r="C184" s="7">
        <v>9790362.3401592337</v>
      </c>
      <c r="D184" s="7">
        <v>17738091.983278953</v>
      </c>
      <c r="E184" s="7">
        <v>31014096.933626272</v>
      </c>
      <c r="F184" s="7">
        <v>54071898.557147354</v>
      </c>
      <c r="G184" s="7">
        <v>118822034.35140006</v>
      </c>
      <c r="H184" s="7">
        <v>165578293.6816783</v>
      </c>
    </row>
    <row r="185" spans="1:8" x14ac:dyDescent="0.2">
      <c r="A185" s="10">
        <v>179</v>
      </c>
      <c r="B185" s="7">
        <v>3850000</v>
      </c>
      <c r="C185" s="7">
        <v>7753792.2148073884</v>
      </c>
      <c r="D185" s="7">
        <v>18624260.6224325</v>
      </c>
      <c r="E185" s="7">
        <v>38287047.362168364</v>
      </c>
      <c r="F185" s="7">
        <v>85648941.346331313</v>
      </c>
      <c r="G185" s="7">
        <v>199622467.49456882</v>
      </c>
      <c r="H185" s="7">
        <v>264604441.35703462</v>
      </c>
    </row>
    <row r="186" spans="1:8" x14ac:dyDescent="0.2">
      <c r="A186" s="10">
        <v>180</v>
      </c>
      <c r="B186" s="7">
        <v>3850000</v>
      </c>
      <c r="C186" s="7">
        <v>12567605.40368562</v>
      </c>
      <c r="D186" s="7">
        <v>31399335.167426661</v>
      </c>
      <c r="E186" s="7">
        <v>83234658.923466653</v>
      </c>
      <c r="F186" s="7">
        <v>220825462.71564275</v>
      </c>
      <c r="G186" s="7">
        <v>511167869.95403123</v>
      </c>
      <c r="H186" s="7">
        <v>823022426.98118389</v>
      </c>
    </row>
    <row r="187" spans="1:8" x14ac:dyDescent="0.2">
      <c r="A187" s="10">
        <v>181</v>
      </c>
      <c r="B187" s="7">
        <v>3850000</v>
      </c>
      <c r="C187" s="7">
        <v>11023139.304383591</v>
      </c>
      <c r="D187" s="7">
        <v>28548642.169913571</v>
      </c>
      <c r="E187" s="7">
        <v>73690584.641092733</v>
      </c>
      <c r="F187" s="7">
        <v>125760391.58124749</v>
      </c>
      <c r="G187" s="7">
        <v>417053471.59661794</v>
      </c>
      <c r="H187" s="7">
        <v>640240409.64692998</v>
      </c>
    </row>
    <row r="188" spans="1:8" x14ac:dyDescent="0.2">
      <c r="A188" s="10">
        <v>182</v>
      </c>
      <c r="B188" s="7">
        <v>3850000</v>
      </c>
      <c r="C188" s="7">
        <v>12424301.768363476</v>
      </c>
      <c r="D188" s="7">
        <v>16288486.321622081</v>
      </c>
      <c r="E188" s="7">
        <v>38026539.560375579</v>
      </c>
      <c r="F188" s="7">
        <v>59830936.317115128</v>
      </c>
      <c r="G188" s="7">
        <v>144632123.2352953</v>
      </c>
      <c r="H188" s="7">
        <v>224977478.49455562</v>
      </c>
    </row>
    <row r="189" spans="1:8" x14ac:dyDescent="0.2">
      <c r="A189" s="10">
        <v>183</v>
      </c>
      <c r="B189" s="7">
        <v>3850000</v>
      </c>
      <c r="C189" s="7">
        <v>10267254.436732255</v>
      </c>
      <c r="D189" s="7">
        <v>25084634.506127097</v>
      </c>
      <c r="E189" s="7">
        <v>54965498.886742875</v>
      </c>
      <c r="F189" s="7">
        <v>76606611.649932832</v>
      </c>
      <c r="G189" s="7">
        <v>171948894.20695868</v>
      </c>
      <c r="H189" s="7">
        <v>274096499.64982253</v>
      </c>
    </row>
    <row r="190" spans="1:8" x14ac:dyDescent="0.2">
      <c r="A190" s="10">
        <v>184</v>
      </c>
      <c r="B190" s="7">
        <v>3850000</v>
      </c>
      <c r="C190" s="7">
        <v>8635259.8726440556</v>
      </c>
      <c r="D190" s="7">
        <v>12822665.821143406</v>
      </c>
      <c r="E190" s="7">
        <v>25567826.870721713</v>
      </c>
      <c r="F190" s="7">
        <v>35263532.285339408</v>
      </c>
      <c r="G190" s="7">
        <v>81756071.801963106</v>
      </c>
      <c r="H190" s="7">
        <v>110526376.34038022</v>
      </c>
    </row>
    <row r="191" spans="1:8" x14ac:dyDescent="0.2">
      <c r="A191" s="10">
        <v>185</v>
      </c>
      <c r="B191" s="7">
        <v>3850000</v>
      </c>
      <c r="C191" s="7">
        <v>12473042.528010637</v>
      </c>
      <c r="D191" s="7">
        <v>22981315.288109563</v>
      </c>
      <c r="E191" s="7">
        <v>41895478.677221224</v>
      </c>
      <c r="F191" s="7">
        <v>80034672.1144692</v>
      </c>
      <c r="G191" s="7">
        <v>176748573.5988355</v>
      </c>
      <c r="H191" s="7">
        <v>266526692.37082434</v>
      </c>
    </row>
    <row r="192" spans="1:8" x14ac:dyDescent="0.2">
      <c r="A192" s="10">
        <v>186</v>
      </c>
      <c r="B192" s="7">
        <v>3850000</v>
      </c>
      <c r="C192" s="7">
        <v>10020485.458096655</v>
      </c>
      <c r="D192" s="7">
        <v>20259652.869188562</v>
      </c>
      <c r="E192" s="7">
        <v>41372992.102773994</v>
      </c>
      <c r="F192" s="7">
        <v>79509422.156668425</v>
      </c>
      <c r="G192" s="7">
        <v>107845996.09459841</v>
      </c>
      <c r="H192" s="7">
        <v>140990336.0699302</v>
      </c>
    </row>
    <row r="193" spans="1:8" x14ac:dyDescent="0.2">
      <c r="A193" s="10">
        <v>187</v>
      </c>
      <c r="B193" s="7">
        <v>3850000</v>
      </c>
      <c r="C193" s="7">
        <v>11576051.758035002</v>
      </c>
      <c r="D193" s="7">
        <v>32319617.367267672</v>
      </c>
      <c r="E193" s="7">
        <v>40481697.791596778</v>
      </c>
      <c r="F193" s="7">
        <v>56895490.636610702</v>
      </c>
      <c r="G193" s="7">
        <v>104176559.45782363</v>
      </c>
      <c r="H193" s="7">
        <v>130066940.73637313</v>
      </c>
    </row>
    <row r="194" spans="1:8" x14ac:dyDescent="0.2">
      <c r="A194" s="10">
        <v>188</v>
      </c>
      <c r="B194" s="7">
        <v>3850000</v>
      </c>
      <c r="C194" s="7">
        <v>11112808.293440642</v>
      </c>
      <c r="D194" s="7">
        <v>21087303.592912644</v>
      </c>
      <c r="E194" s="7">
        <v>23686670.816307679</v>
      </c>
      <c r="F194" s="7">
        <v>34566244.839493252</v>
      </c>
      <c r="G194" s="7">
        <v>55636201.657012291</v>
      </c>
      <c r="H194" s="7">
        <v>93861088.300786704</v>
      </c>
    </row>
    <row r="195" spans="1:8" x14ac:dyDescent="0.2">
      <c r="A195" s="10">
        <v>189</v>
      </c>
      <c r="B195" s="7">
        <v>3850000</v>
      </c>
      <c r="C195" s="7">
        <v>10244599.957792761</v>
      </c>
      <c r="D195" s="7">
        <v>27503131.801457454</v>
      </c>
      <c r="E195" s="7">
        <v>37082361.492634796</v>
      </c>
      <c r="F195" s="7">
        <v>78696569.241768688</v>
      </c>
      <c r="G195" s="7">
        <v>159862049.16040033</v>
      </c>
      <c r="H195" s="7">
        <v>196925167.08087978</v>
      </c>
    </row>
    <row r="196" spans="1:8" x14ac:dyDescent="0.2">
      <c r="A196" s="10">
        <v>190</v>
      </c>
      <c r="B196" s="7">
        <v>3850000</v>
      </c>
      <c r="C196" s="7">
        <v>14784055.002305297</v>
      </c>
      <c r="D196" s="7">
        <v>39383048.496414587</v>
      </c>
      <c r="E196" s="7">
        <v>75862965.548287913</v>
      </c>
      <c r="F196" s="7">
        <v>166739078.54242811</v>
      </c>
      <c r="G196" s="7">
        <v>424271886.51090956</v>
      </c>
      <c r="H196" s="7">
        <v>724297116.59002709</v>
      </c>
    </row>
    <row r="197" spans="1:8" x14ac:dyDescent="0.2">
      <c r="A197" s="10">
        <v>191</v>
      </c>
      <c r="B197" s="7">
        <v>3850000</v>
      </c>
      <c r="C197" s="7">
        <v>10517048.713451145</v>
      </c>
      <c r="D197" s="7">
        <v>18353700.598273754</v>
      </c>
      <c r="E197" s="7">
        <v>26903289.724379972</v>
      </c>
      <c r="F197" s="7">
        <v>57998997.482471555</v>
      </c>
      <c r="G197" s="7">
        <v>125230624.41969627</v>
      </c>
      <c r="H197" s="7">
        <v>145469424.81843057</v>
      </c>
    </row>
    <row r="198" spans="1:8" x14ac:dyDescent="0.2">
      <c r="A198" s="10">
        <v>192</v>
      </c>
      <c r="B198" s="7">
        <v>3850000</v>
      </c>
      <c r="C198" s="7">
        <v>15766427.484689794</v>
      </c>
      <c r="D198" s="7">
        <v>35317496.731758289</v>
      </c>
      <c r="E198" s="7">
        <v>59574276.538822316</v>
      </c>
      <c r="F198" s="7">
        <v>109750743.9955571</v>
      </c>
      <c r="G198" s="7">
        <v>314223722.71927559</v>
      </c>
      <c r="H198" s="7">
        <v>395015587.77426642</v>
      </c>
    </row>
    <row r="199" spans="1:8" x14ac:dyDescent="0.2">
      <c r="A199" s="10">
        <v>193</v>
      </c>
      <c r="B199" s="7">
        <v>3850000</v>
      </c>
      <c r="C199" s="7">
        <v>6750557.6748063117</v>
      </c>
      <c r="D199" s="7">
        <v>7431757.8105670661</v>
      </c>
      <c r="E199" s="7">
        <v>4276770.3640794046</v>
      </c>
      <c r="F199" s="7">
        <v>235803.2479167789</v>
      </c>
      <c r="G199" s="7">
        <v>-14370947.997054258</v>
      </c>
      <c r="H199" s="7">
        <v>-34466883.471127629</v>
      </c>
    </row>
    <row r="200" spans="1:8" x14ac:dyDescent="0.2">
      <c r="A200" s="10">
        <v>194</v>
      </c>
      <c r="B200" s="7">
        <v>3850000</v>
      </c>
      <c r="C200" s="7">
        <v>13871531.476068083</v>
      </c>
      <c r="D200" s="7">
        <v>37343522.287332408</v>
      </c>
      <c r="E200" s="7">
        <v>81610488.148976088</v>
      </c>
      <c r="F200" s="7">
        <v>240902718.92039156</v>
      </c>
      <c r="G200" s="7">
        <v>588349733.40591443</v>
      </c>
      <c r="H200" s="7">
        <v>1126238781.9139075</v>
      </c>
    </row>
    <row r="201" spans="1:8" x14ac:dyDescent="0.2">
      <c r="A201" s="10">
        <v>195</v>
      </c>
      <c r="B201" s="7">
        <v>3850000</v>
      </c>
      <c r="C201" s="7">
        <v>9297486.0989906695</v>
      </c>
      <c r="D201" s="7">
        <v>14410915.02362687</v>
      </c>
      <c r="E201" s="7">
        <v>18422458.48701413</v>
      </c>
      <c r="F201" s="7">
        <v>25610417.131988525</v>
      </c>
      <c r="G201" s="7">
        <v>37053512.602006353</v>
      </c>
      <c r="H201" s="7">
        <v>63506963.987872921</v>
      </c>
    </row>
    <row r="202" spans="1:8" x14ac:dyDescent="0.2">
      <c r="A202" s="10">
        <v>196</v>
      </c>
      <c r="B202" s="7">
        <v>3850000</v>
      </c>
      <c r="C202" s="7">
        <v>8315151.5281861816</v>
      </c>
      <c r="D202" s="7">
        <v>19622401.765394352</v>
      </c>
      <c r="E202" s="7">
        <v>20584178.199445143</v>
      </c>
      <c r="F202" s="7">
        <v>29736715.034519695</v>
      </c>
      <c r="G202" s="7">
        <v>56893215.032579608</v>
      </c>
      <c r="H202" s="7">
        <v>102883770.42216833</v>
      </c>
    </row>
    <row r="203" spans="1:8" x14ac:dyDescent="0.2">
      <c r="A203" s="10">
        <v>197</v>
      </c>
      <c r="B203" s="7">
        <v>3850000</v>
      </c>
      <c r="C203" s="7">
        <v>8305566.1349040829</v>
      </c>
      <c r="D203" s="7">
        <v>16310076.086591445</v>
      </c>
      <c r="E203" s="7">
        <v>34873492.832395077</v>
      </c>
      <c r="F203" s="7">
        <v>59563060.660949744</v>
      </c>
      <c r="G203" s="7">
        <v>124477883.05809577</v>
      </c>
      <c r="H203" s="7">
        <v>162742989.96051857</v>
      </c>
    </row>
    <row r="204" spans="1:8" x14ac:dyDescent="0.2">
      <c r="A204" s="10">
        <v>198</v>
      </c>
      <c r="B204" s="7">
        <v>3850000</v>
      </c>
      <c r="C204" s="7">
        <v>13265109.984401632</v>
      </c>
      <c r="D204" s="7">
        <v>26936188.425952625</v>
      </c>
      <c r="E204" s="7">
        <v>34873031.707380734</v>
      </c>
      <c r="F204" s="7">
        <v>64406351.4593307</v>
      </c>
      <c r="G204" s="7">
        <v>77347844.556777105</v>
      </c>
      <c r="H204" s="7">
        <v>110158722.30243495</v>
      </c>
    </row>
    <row r="205" spans="1:8" x14ac:dyDescent="0.2">
      <c r="A205" s="10">
        <v>199</v>
      </c>
      <c r="B205" s="7">
        <v>3850000</v>
      </c>
      <c r="C205" s="7">
        <v>12264675.465329818</v>
      </c>
      <c r="D205" s="7">
        <v>21899884.83048851</v>
      </c>
      <c r="E205" s="7">
        <v>74024691.538324475</v>
      </c>
      <c r="F205" s="7">
        <v>163450723.87017399</v>
      </c>
      <c r="G205" s="7">
        <v>365313659.51615381</v>
      </c>
      <c r="H205" s="7">
        <v>583127941.91560388</v>
      </c>
    </row>
    <row r="206" spans="1:8" x14ac:dyDescent="0.2">
      <c r="A206" s="10">
        <v>200</v>
      </c>
      <c r="B206" s="7">
        <v>3850000</v>
      </c>
      <c r="C206" s="7">
        <v>9218750.2537646387</v>
      </c>
      <c r="D206" s="7">
        <v>17927778.439884949</v>
      </c>
      <c r="E206" s="7">
        <v>15467592.761231907</v>
      </c>
      <c r="F206" s="7">
        <v>17197169.919662427</v>
      </c>
      <c r="G206" s="7">
        <v>18622997.502442483</v>
      </c>
      <c r="H206" s="7">
        <v>15515430.68167595</v>
      </c>
    </row>
    <row r="207" spans="1:8" x14ac:dyDescent="0.2">
      <c r="A207" s="10">
        <v>201</v>
      </c>
      <c r="B207" s="7">
        <v>3850000</v>
      </c>
      <c r="C207" s="7">
        <v>8478824.8191384487</v>
      </c>
      <c r="D207" s="7">
        <v>12842213.013480481</v>
      </c>
      <c r="E207" s="7">
        <v>18304230.374095004</v>
      </c>
      <c r="F207" s="7">
        <v>18151165.809016861</v>
      </c>
      <c r="G207" s="7">
        <v>26559289.030943941</v>
      </c>
      <c r="H207" s="7">
        <v>34836714.334273778</v>
      </c>
    </row>
    <row r="208" spans="1:8" x14ac:dyDescent="0.2">
      <c r="A208" s="10">
        <v>202</v>
      </c>
      <c r="B208" s="7">
        <v>3850000</v>
      </c>
      <c r="C208" s="7">
        <v>9435943.1358495448</v>
      </c>
      <c r="D208" s="7">
        <v>15827657.898028366</v>
      </c>
      <c r="E208" s="7">
        <v>23094523.624198176</v>
      </c>
      <c r="F208" s="7">
        <v>45559146.815215632</v>
      </c>
      <c r="G208" s="7">
        <v>78763299.16261071</v>
      </c>
      <c r="H208" s="7">
        <v>121668585.01576176</v>
      </c>
    </row>
    <row r="209" spans="1:8" x14ac:dyDescent="0.2">
      <c r="A209" s="10">
        <v>203</v>
      </c>
      <c r="B209" s="7">
        <v>3850000</v>
      </c>
      <c r="C209" s="7">
        <v>8264900.6090977918</v>
      </c>
      <c r="D209" s="7">
        <v>29709740.951252468</v>
      </c>
      <c r="E209" s="7">
        <v>66431894.647150785</v>
      </c>
      <c r="F209" s="7">
        <v>156158702.09806213</v>
      </c>
      <c r="G209" s="7">
        <v>269942724.20763701</v>
      </c>
      <c r="H209" s="7">
        <v>385712580.03665566</v>
      </c>
    </row>
    <row r="210" spans="1:8" x14ac:dyDescent="0.2">
      <c r="A210" s="10">
        <v>204</v>
      </c>
      <c r="B210" s="7">
        <v>3850000</v>
      </c>
      <c r="C210" s="7">
        <v>10985005.636228513</v>
      </c>
      <c r="D210" s="7">
        <v>20867172.522590533</v>
      </c>
      <c r="E210" s="7">
        <v>43001945.794339269</v>
      </c>
      <c r="F210" s="7">
        <v>76627534.32045804</v>
      </c>
      <c r="G210" s="7">
        <v>118727374.26202786</v>
      </c>
      <c r="H210" s="7">
        <v>207997427.07767865</v>
      </c>
    </row>
    <row r="211" spans="1:8" x14ac:dyDescent="0.2">
      <c r="A211" s="10">
        <v>205</v>
      </c>
      <c r="B211" s="7">
        <v>3850000</v>
      </c>
      <c r="C211" s="7">
        <v>13553254.311873768</v>
      </c>
      <c r="D211" s="7">
        <v>26317291.591120411</v>
      </c>
      <c r="E211" s="7">
        <v>41940013.242808208</v>
      </c>
      <c r="F211" s="7">
        <v>101052646.59103495</v>
      </c>
      <c r="G211" s="7">
        <v>260735401.46964031</v>
      </c>
      <c r="H211" s="7">
        <v>465403368.49090379</v>
      </c>
    </row>
    <row r="212" spans="1:8" x14ac:dyDescent="0.2">
      <c r="A212" s="10">
        <v>206</v>
      </c>
      <c r="B212" s="7">
        <v>3850000</v>
      </c>
      <c r="C212" s="7">
        <v>11977190.37563186</v>
      </c>
      <c r="D212" s="7">
        <v>27090205.707390405</v>
      </c>
      <c r="E212" s="7">
        <v>65486070.749227986</v>
      </c>
      <c r="F212" s="7">
        <v>169873602.99309006</v>
      </c>
      <c r="G212" s="7">
        <v>281939326.08783746</v>
      </c>
      <c r="H212" s="7">
        <v>429892897.61209899</v>
      </c>
    </row>
    <row r="213" spans="1:8" x14ac:dyDescent="0.2">
      <c r="A213" s="10">
        <v>207</v>
      </c>
      <c r="B213" s="7">
        <v>3850000</v>
      </c>
      <c r="C213" s="7">
        <v>6835858.2950174287</v>
      </c>
      <c r="D213" s="7">
        <v>9452170.5568343345</v>
      </c>
      <c r="E213" s="7">
        <v>9186564.6262484193</v>
      </c>
      <c r="F213" s="7">
        <v>15860978.652591994</v>
      </c>
      <c r="G213" s="7">
        <v>13477825.32381303</v>
      </c>
      <c r="H213" s="7">
        <v>12258593.989675222</v>
      </c>
    </row>
    <row r="214" spans="1:8" x14ac:dyDescent="0.2">
      <c r="A214" s="10">
        <v>208</v>
      </c>
      <c r="B214" s="7">
        <v>3850000</v>
      </c>
      <c r="C214" s="7">
        <v>12986131.883338802</v>
      </c>
      <c r="D214" s="7">
        <v>22315812.790016089</v>
      </c>
      <c r="E214" s="7">
        <v>40155933.751233697</v>
      </c>
      <c r="F214" s="7">
        <v>69302003.778315201</v>
      </c>
      <c r="G214" s="7">
        <v>109432319.50795409</v>
      </c>
      <c r="H214" s="7">
        <v>180311801.33211273</v>
      </c>
    </row>
    <row r="215" spans="1:8" x14ac:dyDescent="0.2">
      <c r="A215" s="10">
        <v>209</v>
      </c>
      <c r="B215" s="7">
        <v>3850000</v>
      </c>
      <c r="C215" s="7">
        <v>10342199.736690639</v>
      </c>
      <c r="D215" s="7">
        <v>17575434.757362932</v>
      </c>
      <c r="E215" s="7">
        <v>19624795.901025321</v>
      </c>
      <c r="F215" s="7">
        <v>28835453.835654147</v>
      </c>
      <c r="G215" s="7">
        <v>61906243.31465251</v>
      </c>
      <c r="H215" s="7">
        <v>81366056.029706031</v>
      </c>
    </row>
    <row r="216" spans="1:8" x14ac:dyDescent="0.2">
      <c r="A216" s="10">
        <v>210</v>
      </c>
      <c r="B216" s="7">
        <v>3850000</v>
      </c>
      <c r="C216" s="7">
        <v>12953865.853944678</v>
      </c>
      <c r="D216" s="7">
        <v>33226153.081558116</v>
      </c>
      <c r="E216" s="7">
        <v>52456134.07598798</v>
      </c>
      <c r="F216" s="7">
        <v>74880486.240910113</v>
      </c>
      <c r="G216" s="7">
        <v>226891242.6946719</v>
      </c>
      <c r="H216" s="7">
        <v>235147867.70915893</v>
      </c>
    </row>
    <row r="217" spans="1:8" x14ac:dyDescent="0.2">
      <c r="A217" s="10">
        <v>211</v>
      </c>
      <c r="B217" s="7">
        <v>3850000</v>
      </c>
      <c r="C217" s="7">
        <v>10309817.777704656</v>
      </c>
      <c r="D217" s="7">
        <v>19081381.567050781</v>
      </c>
      <c r="E217" s="7">
        <v>42364815.905095145</v>
      </c>
      <c r="F217" s="7">
        <v>63931862.16683504</v>
      </c>
      <c r="G217" s="7">
        <v>119700685.94634524</v>
      </c>
      <c r="H217" s="7">
        <v>176558688.83942598</v>
      </c>
    </row>
    <row r="218" spans="1:8" x14ac:dyDescent="0.2">
      <c r="A218" s="10">
        <v>212</v>
      </c>
      <c r="B218" s="7">
        <v>3850000</v>
      </c>
      <c r="C218" s="7">
        <v>9342833.4509726409</v>
      </c>
      <c r="D218" s="7">
        <v>23996731.880949236</v>
      </c>
      <c r="E218" s="7">
        <v>71639489.239190355</v>
      </c>
      <c r="F218" s="7">
        <v>119660246.61138266</v>
      </c>
      <c r="G218" s="7">
        <v>237836554.47405732</v>
      </c>
      <c r="H218" s="7">
        <v>375831240.11332148</v>
      </c>
    </row>
    <row r="219" spans="1:8" x14ac:dyDescent="0.2">
      <c r="A219" s="10">
        <v>213</v>
      </c>
      <c r="B219" s="7">
        <v>3850000</v>
      </c>
      <c r="C219" s="7">
        <v>13253592.803820945</v>
      </c>
      <c r="D219" s="7">
        <v>21530275.205797769</v>
      </c>
      <c r="E219" s="7">
        <v>56543882.451709732</v>
      </c>
      <c r="F219" s="7">
        <v>117184789.11311021</v>
      </c>
      <c r="G219" s="7">
        <v>450353484.4314791</v>
      </c>
      <c r="H219" s="7">
        <v>589282930.59085333</v>
      </c>
    </row>
    <row r="220" spans="1:8" x14ac:dyDescent="0.2">
      <c r="A220" s="10">
        <v>214</v>
      </c>
      <c r="B220" s="7">
        <v>3850000</v>
      </c>
      <c r="C220" s="7">
        <v>12728396.979504652</v>
      </c>
      <c r="D220" s="7">
        <v>18375432.507860061</v>
      </c>
      <c r="E220" s="7">
        <v>41868372.80144538</v>
      </c>
      <c r="F220" s="7">
        <v>65943354.303466372</v>
      </c>
      <c r="G220" s="7">
        <v>152147266.53552547</v>
      </c>
      <c r="H220" s="7">
        <v>195503444.08005822</v>
      </c>
    </row>
    <row r="221" spans="1:8" x14ac:dyDescent="0.2">
      <c r="A221" s="10">
        <v>215</v>
      </c>
      <c r="B221" s="7">
        <v>3850000</v>
      </c>
      <c r="C221" s="7">
        <v>10292347.291728932</v>
      </c>
      <c r="D221" s="7">
        <v>13626509.874237657</v>
      </c>
      <c r="E221" s="7">
        <v>18816495.138073858</v>
      </c>
      <c r="F221" s="7">
        <v>29896489.146158949</v>
      </c>
      <c r="G221" s="7">
        <v>60251988.978342183</v>
      </c>
      <c r="H221" s="7">
        <v>75077643.437438607</v>
      </c>
    </row>
    <row r="222" spans="1:8" x14ac:dyDescent="0.2">
      <c r="A222" s="10">
        <v>216</v>
      </c>
      <c r="B222" s="7">
        <v>3850000</v>
      </c>
      <c r="C222" s="7">
        <v>15030443.42357574</v>
      </c>
      <c r="D222" s="7">
        <v>36260309.650090203</v>
      </c>
      <c r="E222" s="7">
        <v>91904314.644101858</v>
      </c>
      <c r="F222" s="7">
        <v>160964885.25738901</v>
      </c>
      <c r="G222" s="7">
        <v>349801765.42535287</v>
      </c>
      <c r="H222" s="7">
        <v>630842093.58734989</v>
      </c>
    </row>
    <row r="223" spans="1:8" x14ac:dyDescent="0.2">
      <c r="A223" s="10">
        <v>217</v>
      </c>
      <c r="B223" s="7">
        <v>3850000</v>
      </c>
      <c r="C223" s="7">
        <v>8167628.8756017145</v>
      </c>
      <c r="D223" s="7">
        <v>6768287.5782591039</v>
      </c>
      <c r="E223" s="7">
        <v>2198108.9737306633</v>
      </c>
      <c r="F223" s="7">
        <v>-4351413.1901416443</v>
      </c>
      <c r="G223" s="7">
        <v>-25646242.646815669</v>
      </c>
      <c r="H223" s="7">
        <v>-46441179.40534728</v>
      </c>
    </row>
    <row r="224" spans="1:8" x14ac:dyDescent="0.2">
      <c r="A224" s="10">
        <v>218</v>
      </c>
      <c r="B224" s="7">
        <v>3850000</v>
      </c>
      <c r="C224" s="7">
        <v>8335193.930689754</v>
      </c>
      <c r="D224" s="7">
        <v>12042316.481258754</v>
      </c>
      <c r="E224" s="7">
        <v>18091446.807113074</v>
      </c>
      <c r="F224" s="7">
        <v>28344740.853910707</v>
      </c>
      <c r="G224" s="7">
        <v>59076746.012878165</v>
      </c>
      <c r="H224" s="7">
        <v>92721203.580951065</v>
      </c>
    </row>
    <row r="225" spans="1:8" x14ac:dyDescent="0.2">
      <c r="A225" s="10">
        <v>219</v>
      </c>
      <c r="B225" s="7">
        <v>3850000</v>
      </c>
      <c r="C225" s="7">
        <v>11968165.912444286</v>
      </c>
      <c r="D225" s="7">
        <v>27835418.705829412</v>
      </c>
      <c r="E225" s="7">
        <v>65104349.151915394</v>
      </c>
      <c r="F225" s="7">
        <v>143161538.21111745</v>
      </c>
      <c r="G225" s="7">
        <v>266074235.59116894</v>
      </c>
      <c r="H225" s="7">
        <v>499421659.95457578</v>
      </c>
    </row>
    <row r="226" spans="1:8" x14ac:dyDescent="0.2">
      <c r="A226" s="10">
        <v>220</v>
      </c>
      <c r="B226" s="7">
        <v>3850000</v>
      </c>
      <c r="C226" s="7">
        <v>10378334.638867619</v>
      </c>
      <c r="D226" s="7">
        <v>12280976.174805235</v>
      </c>
      <c r="E226" s="7">
        <v>9467366.8114759531</v>
      </c>
      <c r="F226" s="7">
        <v>5991219.6266189003</v>
      </c>
      <c r="G226" s="7">
        <v>-3264402.2256849171</v>
      </c>
      <c r="H226" s="7">
        <v>-13739096.246615922</v>
      </c>
    </row>
    <row r="227" spans="1:8" x14ac:dyDescent="0.2">
      <c r="A227" s="10">
        <v>221</v>
      </c>
      <c r="B227" s="7">
        <v>3850000</v>
      </c>
      <c r="C227" s="7">
        <v>10497215.250783736</v>
      </c>
      <c r="D227" s="7">
        <v>14415646.655012328</v>
      </c>
      <c r="E227" s="7">
        <v>20959973.549773537</v>
      </c>
      <c r="F227" s="7">
        <v>45861486.026542537</v>
      </c>
      <c r="G227" s="7">
        <v>99071974.574440911</v>
      </c>
      <c r="H227" s="7">
        <v>98919046.133743465</v>
      </c>
    </row>
    <row r="228" spans="1:8" x14ac:dyDescent="0.2">
      <c r="A228" s="10">
        <v>222</v>
      </c>
      <c r="B228" s="7">
        <v>3850000</v>
      </c>
      <c r="C228" s="7">
        <v>10426421.502246358</v>
      </c>
      <c r="D228" s="7">
        <v>19607908.842720039</v>
      </c>
      <c r="E228" s="7">
        <v>51892439.746555082</v>
      </c>
      <c r="F228" s="7">
        <v>130077280.11190456</v>
      </c>
      <c r="G228" s="7">
        <v>387867688.00486135</v>
      </c>
      <c r="H228" s="7">
        <v>564549441.89893031</v>
      </c>
    </row>
    <row r="229" spans="1:8" x14ac:dyDescent="0.2">
      <c r="A229" s="10">
        <v>223</v>
      </c>
      <c r="B229" s="7">
        <v>3850000</v>
      </c>
      <c r="C229" s="7">
        <v>10629324.335090412</v>
      </c>
      <c r="D229" s="7">
        <v>16829248.0445491</v>
      </c>
      <c r="E229" s="7">
        <v>32196277.772769686</v>
      </c>
      <c r="F229" s="7">
        <v>41857680.422901869</v>
      </c>
      <c r="G229" s="7">
        <v>69694644.605213895</v>
      </c>
      <c r="H229" s="7">
        <v>114084121.04580495</v>
      </c>
    </row>
    <row r="230" spans="1:8" x14ac:dyDescent="0.2">
      <c r="A230" s="10">
        <v>224</v>
      </c>
      <c r="B230" s="7">
        <v>3850000</v>
      </c>
      <c r="C230" s="7">
        <v>9291743.5604408141</v>
      </c>
      <c r="D230" s="7">
        <v>25462112.245225191</v>
      </c>
      <c r="E230" s="7">
        <v>62090308.831538811</v>
      </c>
      <c r="F230" s="7">
        <v>122665047.75087163</v>
      </c>
      <c r="G230" s="7">
        <v>281487625.20175523</v>
      </c>
      <c r="H230" s="7">
        <v>411293771.9702754</v>
      </c>
    </row>
    <row r="231" spans="1:8" x14ac:dyDescent="0.2">
      <c r="A231" s="10">
        <v>225</v>
      </c>
      <c r="B231" s="7">
        <v>3850000</v>
      </c>
      <c r="C231" s="7">
        <v>10786694.14056325</v>
      </c>
      <c r="D231" s="7">
        <v>18872629.320569403</v>
      </c>
      <c r="E231" s="7">
        <v>31400142.300640844</v>
      </c>
      <c r="F231" s="7">
        <v>61102875.503604367</v>
      </c>
      <c r="G231" s="7">
        <v>179845112.79848832</v>
      </c>
      <c r="H231" s="7">
        <v>340091138.0275445</v>
      </c>
    </row>
    <row r="232" spans="1:8" x14ac:dyDescent="0.2">
      <c r="A232" s="10">
        <v>226</v>
      </c>
      <c r="B232" s="7">
        <v>3850000</v>
      </c>
      <c r="C232" s="7">
        <v>11470288.612193031</v>
      </c>
      <c r="D232" s="7">
        <v>21526268.565720052</v>
      </c>
      <c r="E232" s="7">
        <v>41840461.817387834</v>
      </c>
      <c r="F232" s="7">
        <v>80474677.906864718</v>
      </c>
      <c r="G232" s="7">
        <v>166653000.24335903</v>
      </c>
      <c r="H232" s="7">
        <v>192647072.55298048</v>
      </c>
    </row>
    <row r="233" spans="1:8" x14ac:dyDescent="0.2">
      <c r="A233" s="10">
        <v>227</v>
      </c>
      <c r="B233" s="7">
        <v>3850000</v>
      </c>
      <c r="C233" s="7">
        <v>9412470.4676529486</v>
      </c>
      <c r="D233" s="7">
        <v>28153945.32429187</v>
      </c>
      <c r="E233" s="7">
        <v>48527238.320064224</v>
      </c>
      <c r="F233" s="7">
        <v>107806034.09762177</v>
      </c>
      <c r="G233" s="7">
        <v>318034387.46016914</v>
      </c>
      <c r="H233" s="7">
        <v>444330509.31294292</v>
      </c>
    </row>
    <row r="234" spans="1:8" x14ac:dyDescent="0.2">
      <c r="A234" s="10">
        <v>228</v>
      </c>
      <c r="B234" s="7">
        <v>3850000</v>
      </c>
      <c r="C234" s="7">
        <v>10841915.252068184</v>
      </c>
      <c r="D234" s="7">
        <v>34386860.221444547</v>
      </c>
      <c r="E234" s="7">
        <v>68168487.173994869</v>
      </c>
      <c r="F234" s="7">
        <v>198174267.30457738</v>
      </c>
      <c r="G234" s="7">
        <v>363243059.43916857</v>
      </c>
      <c r="H234" s="7">
        <v>620659119.15577149</v>
      </c>
    </row>
    <row r="235" spans="1:8" x14ac:dyDescent="0.2">
      <c r="A235" s="10">
        <v>229</v>
      </c>
      <c r="B235" s="7">
        <v>3850000</v>
      </c>
      <c r="C235" s="7">
        <v>10516737.908528609</v>
      </c>
      <c r="D235" s="7">
        <v>23289667.946618147</v>
      </c>
      <c r="E235" s="7">
        <v>58998732.631196663</v>
      </c>
      <c r="F235" s="7">
        <v>159046165.57611793</v>
      </c>
      <c r="G235" s="7">
        <v>273513010.91055703</v>
      </c>
      <c r="H235" s="7">
        <v>328560555.49595714</v>
      </c>
    </row>
    <row r="236" spans="1:8" x14ac:dyDescent="0.2">
      <c r="A236" s="10">
        <v>230</v>
      </c>
      <c r="B236" s="7">
        <v>3850000</v>
      </c>
      <c r="C236" s="7">
        <v>12171600.445611555</v>
      </c>
      <c r="D236" s="7">
        <v>25175996.852215171</v>
      </c>
      <c r="E236" s="7">
        <v>54498536.677720994</v>
      </c>
      <c r="F236" s="7">
        <v>130131597.49296683</v>
      </c>
      <c r="G236" s="7">
        <v>309511266.60091817</v>
      </c>
      <c r="H236" s="7">
        <v>372666636.96437573</v>
      </c>
    </row>
    <row r="237" spans="1:8" x14ac:dyDescent="0.2">
      <c r="A237" s="10">
        <v>231</v>
      </c>
      <c r="B237" s="7">
        <v>3850000</v>
      </c>
      <c r="C237" s="7">
        <v>10315631.68647771</v>
      </c>
      <c r="D237" s="7">
        <v>24022594.926647004</v>
      </c>
      <c r="E237" s="7">
        <v>40297079.911766052</v>
      </c>
      <c r="F237" s="7">
        <v>80412337.24834685</v>
      </c>
      <c r="G237" s="7">
        <v>158399980.21451408</v>
      </c>
      <c r="H237" s="7">
        <v>208290580.42055976</v>
      </c>
    </row>
    <row r="238" spans="1:8" x14ac:dyDescent="0.2">
      <c r="A238" s="10">
        <v>232</v>
      </c>
      <c r="B238" s="7">
        <v>3850000</v>
      </c>
      <c r="C238" s="7">
        <v>12239819.130398609</v>
      </c>
      <c r="D238" s="7">
        <v>26102811.148261361</v>
      </c>
      <c r="E238" s="7">
        <v>50102799.090041012</v>
      </c>
      <c r="F238" s="7">
        <v>114400790.66482596</v>
      </c>
      <c r="G238" s="7">
        <v>245389499.07430646</v>
      </c>
      <c r="H238" s="7">
        <v>372231006.40365314</v>
      </c>
    </row>
    <row r="239" spans="1:8" x14ac:dyDescent="0.2">
      <c r="A239" s="10">
        <v>233</v>
      </c>
      <c r="B239" s="7">
        <v>3850000</v>
      </c>
      <c r="C239" s="7">
        <v>9821884.2552829962</v>
      </c>
      <c r="D239" s="7">
        <v>10562738.161901213</v>
      </c>
      <c r="E239" s="7">
        <v>14217392.02858994</v>
      </c>
      <c r="F239" s="7">
        <v>13511818.164210234</v>
      </c>
      <c r="G239" s="7">
        <v>21708505.671987955</v>
      </c>
      <c r="H239" s="7">
        <v>23197659.183752529</v>
      </c>
    </row>
    <row r="240" spans="1:8" x14ac:dyDescent="0.2">
      <c r="A240" s="10">
        <v>234</v>
      </c>
      <c r="B240" s="7">
        <v>3850000</v>
      </c>
      <c r="C240" s="7">
        <v>10864408.72289961</v>
      </c>
      <c r="D240" s="7">
        <v>24528810.871550184</v>
      </c>
      <c r="E240" s="7">
        <v>61881482.562326759</v>
      </c>
      <c r="F240" s="7">
        <v>150631811.34247342</v>
      </c>
      <c r="G240" s="7">
        <v>362876481.14620495</v>
      </c>
      <c r="H240" s="7">
        <v>491080297.4143908</v>
      </c>
    </row>
    <row r="241" spans="1:8" x14ac:dyDescent="0.2">
      <c r="A241" s="10">
        <v>235</v>
      </c>
      <c r="B241" s="7">
        <v>3850000</v>
      </c>
      <c r="C241" s="7">
        <v>8789256.4446634986</v>
      </c>
      <c r="D241" s="7">
        <v>16246989.298530182</v>
      </c>
      <c r="E241" s="7">
        <v>32592453.625834092</v>
      </c>
      <c r="F241" s="7">
        <v>39596006.529432267</v>
      </c>
      <c r="G241" s="7">
        <v>50073455.242025085</v>
      </c>
      <c r="H241" s="7">
        <v>62503757.282940395</v>
      </c>
    </row>
    <row r="242" spans="1:8" x14ac:dyDescent="0.2">
      <c r="A242" s="10">
        <v>236</v>
      </c>
      <c r="B242" s="7">
        <v>3850000</v>
      </c>
      <c r="C242" s="7">
        <v>9648961.4529348947</v>
      </c>
      <c r="D242" s="7">
        <v>19117664.480040736</v>
      </c>
      <c r="E242" s="7">
        <v>38014691.086403549</v>
      </c>
      <c r="F242" s="7">
        <v>77951685.915016264</v>
      </c>
      <c r="G242" s="7">
        <v>142415522.34650931</v>
      </c>
      <c r="H242" s="7">
        <v>206748060.80445042</v>
      </c>
    </row>
    <row r="243" spans="1:8" x14ac:dyDescent="0.2">
      <c r="A243" s="10">
        <v>237</v>
      </c>
      <c r="B243" s="7">
        <v>3850000</v>
      </c>
      <c r="C243" s="7">
        <v>11636984.55850785</v>
      </c>
      <c r="D243" s="7">
        <v>22764264.671641916</v>
      </c>
      <c r="E243" s="7">
        <v>39431109.764394984</v>
      </c>
      <c r="F243" s="7">
        <v>80792576.531497568</v>
      </c>
      <c r="G243" s="7">
        <v>272947212.72162592</v>
      </c>
      <c r="H243" s="7">
        <v>374097909.1838336</v>
      </c>
    </row>
    <row r="244" spans="1:8" x14ac:dyDescent="0.2">
      <c r="A244" s="10">
        <v>238</v>
      </c>
      <c r="B244" s="7">
        <v>3850000</v>
      </c>
      <c r="C244" s="7">
        <v>10414763.981373848</v>
      </c>
      <c r="D244" s="7">
        <v>20579277.530473616</v>
      </c>
      <c r="E244" s="7">
        <v>35203305.878885925</v>
      </c>
      <c r="F244" s="7">
        <v>103913217.43641298</v>
      </c>
      <c r="G244" s="7">
        <v>248617392.20918596</v>
      </c>
      <c r="H244" s="7">
        <v>381449171.67533547</v>
      </c>
    </row>
    <row r="245" spans="1:8" x14ac:dyDescent="0.2">
      <c r="A245" s="10">
        <v>239</v>
      </c>
      <c r="B245" s="7">
        <v>3850000</v>
      </c>
      <c r="C245" s="7">
        <v>12564399.541063393</v>
      </c>
      <c r="D245" s="7">
        <v>16891444.086828358</v>
      </c>
      <c r="E245" s="7">
        <v>48708956.418334484</v>
      </c>
      <c r="F245" s="7">
        <v>91013334.257182002</v>
      </c>
      <c r="G245" s="7">
        <v>243952906.28498897</v>
      </c>
      <c r="H245" s="7">
        <v>448987827.84432888</v>
      </c>
    </row>
    <row r="246" spans="1:8" x14ac:dyDescent="0.2">
      <c r="A246" s="10">
        <v>240</v>
      </c>
      <c r="B246" s="7">
        <v>3850000</v>
      </c>
      <c r="C246" s="7">
        <v>13504771.77236318</v>
      </c>
      <c r="D246" s="7">
        <v>26995628.214355767</v>
      </c>
      <c r="E246" s="7">
        <v>47473303.474240735</v>
      </c>
      <c r="F246" s="7">
        <v>108654060.86705805</v>
      </c>
      <c r="G246" s="7">
        <v>319894756.13410532</v>
      </c>
      <c r="H246" s="7">
        <v>337091971.21138656</v>
      </c>
    </row>
    <row r="247" spans="1:8" x14ac:dyDescent="0.2">
      <c r="A247" s="10">
        <v>241</v>
      </c>
      <c r="B247" s="7">
        <v>3850000</v>
      </c>
      <c r="C247" s="7">
        <v>8913238.9750680663</v>
      </c>
      <c r="D247" s="7">
        <v>12224522.60561523</v>
      </c>
      <c r="E247" s="7">
        <v>17257632.695204247</v>
      </c>
      <c r="F247" s="7">
        <v>31256157.738618933</v>
      </c>
      <c r="G247" s="7">
        <v>36029647.55243919</v>
      </c>
      <c r="H247" s="7">
        <v>64815771.505982533</v>
      </c>
    </row>
    <row r="248" spans="1:8" x14ac:dyDescent="0.2">
      <c r="A248" s="10">
        <v>242</v>
      </c>
      <c r="B248" s="7">
        <v>3850000</v>
      </c>
      <c r="C248" s="7">
        <v>10755402.982209245</v>
      </c>
      <c r="D248" s="7">
        <v>19495904.520283177</v>
      </c>
      <c r="E248" s="7">
        <v>36086197.541255519</v>
      </c>
      <c r="F248" s="7">
        <v>75596313.925129354</v>
      </c>
      <c r="G248" s="7">
        <v>89359115.590721309</v>
      </c>
      <c r="H248" s="7">
        <v>125970205.04037905</v>
      </c>
    </row>
    <row r="249" spans="1:8" x14ac:dyDescent="0.2">
      <c r="A249" s="10">
        <v>243</v>
      </c>
      <c r="B249" s="7">
        <v>3850000</v>
      </c>
      <c r="C249" s="7">
        <v>10525206.069011606</v>
      </c>
      <c r="D249" s="7">
        <v>17123719.190414622</v>
      </c>
      <c r="E249" s="7">
        <v>40622440.364330597</v>
      </c>
      <c r="F249" s="7">
        <v>67716294.630751073</v>
      </c>
      <c r="G249" s="7">
        <v>161600183.47013375</v>
      </c>
      <c r="H249" s="7">
        <v>212473528.23955956</v>
      </c>
    </row>
    <row r="250" spans="1:8" x14ac:dyDescent="0.2">
      <c r="A250" s="10">
        <v>244</v>
      </c>
      <c r="B250" s="7">
        <v>3850000</v>
      </c>
      <c r="C250" s="7">
        <v>8736522.3372298088</v>
      </c>
      <c r="D250" s="7">
        <v>18880956.513840362</v>
      </c>
      <c r="E250" s="7">
        <v>31031076.489366956</v>
      </c>
      <c r="F250" s="7">
        <v>38865816.567281961</v>
      </c>
      <c r="G250" s="7">
        <v>57106529.718886249</v>
      </c>
      <c r="H250" s="7">
        <v>85631853.504557088</v>
      </c>
    </row>
    <row r="251" spans="1:8" x14ac:dyDescent="0.2">
      <c r="A251" s="10">
        <v>245</v>
      </c>
      <c r="B251" s="7">
        <v>3850000</v>
      </c>
      <c r="C251" s="7">
        <v>16371813.230012313</v>
      </c>
      <c r="D251" s="7">
        <v>29526079.91282247</v>
      </c>
      <c r="E251" s="7">
        <v>47792458.945456505</v>
      </c>
      <c r="F251" s="7">
        <v>106785881.97407851</v>
      </c>
      <c r="G251" s="7">
        <v>304212675.28785354</v>
      </c>
      <c r="H251" s="7">
        <v>530193127.64944005</v>
      </c>
    </row>
    <row r="252" spans="1:8" x14ac:dyDescent="0.2">
      <c r="A252" s="10">
        <v>246</v>
      </c>
      <c r="B252" s="7">
        <v>3850000</v>
      </c>
      <c r="C252" s="7">
        <v>10278058.73720403</v>
      </c>
      <c r="D252" s="7">
        <v>18682020.012193076</v>
      </c>
      <c r="E252" s="7">
        <v>48307542.452914938</v>
      </c>
      <c r="F252" s="7">
        <v>105828774.56510606</v>
      </c>
      <c r="G252" s="7">
        <v>197555064.47072253</v>
      </c>
      <c r="H252" s="7">
        <v>303270237.16432065</v>
      </c>
    </row>
    <row r="253" spans="1:8" x14ac:dyDescent="0.2">
      <c r="A253" s="10">
        <v>247</v>
      </c>
      <c r="B253" s="7">
        <v>3850000</v>
      </c>
      <c r="C253" s="7">
        <v>9027629.6870286483</v>
      </c>
      <c r="D253" s="7">
        <v>12822448.904117787</v>
      </c>
      <c r="E253" s="7">
        <v>16163828.990862831</v>
      </c>
      <c r="F253" s="7">
        <v>21701468.991007917</v>
      </c>
      <c r="G253" s="7">
        <v>27170698.459364835</v>
      </c>
      <c r="H253" s="7">
        <v>39075620.37205302</v>
      </c>
    </row>
    <row r="254" spans="1:8" x14ac:dyDescent="0.2">
      <c r="A254" s="10">
        <v>248</v>
      </c>
      <c r="B254" s="7">
        <v>3850000</v>
      </c>
      <c r="C254" s="7">
        <v>7372009.5383654032</v>
      </c>
      <c r="D254" s="7">
        <v>11450845.640354883</v>
      </c>
      <c r="E254" s="7">
        <v>15879637.509782959</v>
      </c>
      <c r="F254" s="7">
        <v>29848748.155613523</v>
      </c>
      <c r="G254" s="7">
        <v>65985519.336527526</v>
      </c>
      <c r="H254" s="7">
        <v>95300291.556172252</v>
      </c>
    </row>
    <row r="255" spans="1:8" x14ac:dyDescent="0.2">
      <c r="A255" s="10">
        <v>249</v>
      </c>
      <c r="B255" s="7">
        <v>3850000</v>
      </c>
      <c r="C255" s="7">
        <v>11609552.792442782</v>
      </c>
      <c r="D255" s="7">
        <v>36358264.95499596</v>
      </c>
      <c r="E255" s="7">
        <v>79066079.118159473</v>
      </c>
      <c r="F255" s="7">
        <v>149210132.04052681</v>
      </c>
      <c r="G255" s="7">
        <v>461244928.85809827</v>
      </c>
      <c r="H255" s="7">
        <v>880848808.23347557</v>
      </c>
    </row>
    <row r="256" spans="1:8" x14ac:dyDescent="0.2">
      <c r="A256" s="10">
        <v>250</v>
      </c>
      <c r="B256" s="7">
        <v>3850000</v>
      </c>
      <c r="C256" s="7">
        <v>11496595.810744205</v>
      </c>
      <c r="D256" s="7">
        <v>21099646.737079222</v>
      </c>
      <c r="E256" s="7">
        <v>35898666.415831551</v>
      </c>
      <c r="F256" s="7">
        <v>88547851.138063177</v>
      </c>
      <c r="G256" s="7">
        <v>174233770.47329637</v>
      </c>
      <c r="H256" s="7">
        <v>342830291.51529849</v>
      </c>
    </row>
    <row r="257" spans="1:8" x14ac:dyDescent="0.2">
      <c r="A257" s="10">
        <v>251</v>
      </c>
      <c r="B257" s="7">
        <v>3850000</v>
      </c>
      <c r="C257" s="7">
        <v>7538456.4797495008</v>
      </c>
      <c r="D257" s="7">
        <v>10898011.081919869</v>
      </c>
      <c r="E257" s="7">
        <v>16732511.662006496</v>
      </c>
      <c r="F257" s="7">
        <v>25521197.136849727</v>
      </c>
      <c r="G257" s="7">
        <v>49966528.661002055</v>
      </c>
      <c r="H257" s="7">
        <v>64977351.653682321</v>
      </c>
    </row>
    <row r="258" spans="1:8" x14ac:dyDescent="0.2">
      <c r="A258" s="10">
        <v>252</v>
      </c>
      <c r="B258" s="7">
        <v>3850000</v>
      </c>
      <c r="C258" s="7">
        <v>8206393.2624396235</v>
      </c>
      <c r="D258" s="7">
        <v>14675222.776001517</v>
      </c>
      <c r="E258" s="7">
        <v>24367827.608357362</v>
      </c>
      <c r="F258" s="7">
        <v>32411147.58627972</v>
      </c>
      <c r="G258" s="7">
        <v>51894692.316208072</v>
      </c>
      <c r="H258" s="7">
        <v>85743894.92914556</v>
      </c>
    </row>
    <row r="259" spans="1:8" x14ac:dyDescent="0.2">
      <c r="A259" s="10">
        <v>253</v>
      </c>
      <c r="B259" s="7">
        <v>3850000</v>
      </c>
      <c r="C259" s="7">
        <v>8440606.7804006822</v>
      </c>
      <c r="D259" s="7">
        <v>19445546.481855296</v>
      </c>
      <c r="E259" s="7">
        <v>34719803.375351824</v>
      </c>
      <c r="F259" s="7">
        <v>71444887.190464735</v>
      </c>
      <c r="G259" s="7">
        <v>134269856.93973285</v>
      </c>
      <c r="H259" s="7">
        <v>210045179.48973933</v>
      </c>
    </row>
    <row r="260" spans="1:8" x14ac:dyDescent="0.2">
      <c r="A260" s="10">
        <v>254</v>
      </c>
      <c r="B260" s="7">
        <v>3850000</v>
      </c>
      <c r="C260" s="7">
        <v>13146987.162065605</v>
      </c>
      <c r="D260" s="7">
        <v>25353075.755489726</v>
      </c>
      <c r="E260" s="7">
        <v>49541042.906883724</v>
      </c>
      <c r="F260" s="7">
        <v>91021833.260794997</v>
      </c>
      <c r="G260" s="7">
        <v>215605044.09690198</v>
      </c>
      <c r="H260" s="7">
        <v>296695979.92942071</v>
      </c>
    </row>
    <row r="261" spans="1:8" x14ac:dyDescent="0.2">
      <c r="A261" s="10">
        <v>255</v>
      </c>
      <c r="B261" s="7">
        <v>3850000</v>
      </c>
      <c r="C261" s="7">
        <v>12289802.88413245</v>
      </c>
      <c r="D261" s="7">
        <v>20948422.9364722</v>
      </c>
      <c r="E261" s="7">
        <v>41862025.682567589</v>
      </c>
      <c r="F261" s="7">
        <v>68540620.612036556</v>
      </c>
      <c r="G261" s="7">
        <v>117705962.0574089</v>
      </c>
      <c r="H261" s="7">
        <v>190197640.01180935</v>
      </c>
    </row>
    <row r="262" spans="1:8" x14ac:dyDescent="0.2">
      <c r="A262" s="10">
        <v>256</v>
      </c>
      <c r="B262" s="7">
        <v>3850000</v>
      </c>
      <c r="C262" s="7">
        <v>17046319.132134154</v>
      </c>
      <c r="D262" s="7">
        <v>20753118.393428516</v>
      </c>
      <c r="E262" s="7">
        <v>46457810.849712074</v>
      </c>
      <c r="F262" s="7">
        <v>94095866.106849372</v>
      </c>
      <c r="G262" s="7">
        <v>188556047.40696132</v>
      </c>
      <c r="H262" s="7">
        <v>323735484.43676233</v>
      </c>
    </row>
    <row r="263" spans="1:8" x14ac:dyDescent="0.2">
      <c r="A263" s="10">
        <v>257</v>
      </c>
      <c r="B263" s="7">
        <v>3850000</v>
      </c>
      <c r="C263" s="7">
        <v>10614308.586616974</v>
      </c>
      <c r="D263" s="7">
        <v>22413282.052187622</v>
      </c>
      <c r="E263" s="7">
        <v>40112319.166838236</v>
      </c>
      <c r="F263" s="7">
        <v>89681035.771893173</v>
      </c>
      <c r="G263" s="7">
        <v>193612580.63398927</v>
      </c>
      <c r="H263" s="7">
        <v>335580493.33006054</v>
      </c>
    </row>
    <row r="264" spans="1:8" x14ac:dyDescent="0.2">
      <c r="A264" s="10">
        <v>258</v>
      </c>
      <c r="B264" s="7">
        <v>3850000</v>
      </c>
      <c r="C264" s="7">
        <v>11603437.763087101</v>
      </c>
      <c r="D264" s="7">
        <v>23536918.738689985</v>
      </c>
      <c r="E264" s="7">
        <v>36746241.068058424</v>
      </c>
      <c r="F264" s="7">
        <v>72819045.574828118</v>
      </c>
      <c r="G264" s="7">
        <v>163816685.65866822</v>
      </c>
      <c r="H264" s="7">
        <v>273833331.02947313</v>
      </c>
    </row>
    <row r="265" spans="1:8" x14ac:dyDescent="0.2">
      <c r="A265" s="10">
        <v>259</v>
      </c>
      <c r="B265" s="7">
        <v>3850000</v>
      </c>
      <c r="C265" s="7">
        <v>14873234.172538932</v>
      </c>
      <c r="D265" s="7">
        <v>27915656.095191851</v>
      </c>
      <c r="E265" s="7">
        <v>45434596.207520448</v>
      </c>
      <c r="F265" s="7">
        <v>93571925.982787281</v>
      </c>
      <c r="G265" s="7">
        <v>196459845.75168908</v>
      </c>
      <c r="H265" s="7">
        <v>192925889.18562451</v>
      </c>
    </row>
    <row r="266" spans="1:8" x14ac:dyDescent="0.2">
      <c r="A266" s="10">
        <v>260</v>
      </c>
      <c r="B266" s="7">
        <v>3850000</v>
      </c>
      <c r="C266" s="7">
        <v>15997627.306002382</v>
      </c>
      <c r="D266" s="7">
        <v>35916321.914871901</v>
      </c>
      <c r="E266" s="7">
        <v>50456863.414732955</v>
      </c>
      <c r="F266" s="7">
        <v>93061110.435836822</v>
      </c>
      <c r="G266" s="7">
        <v>202422649.72069246</v>
      </c>
      <c r="H266" s="7">
        <v>316641452.33203089</v>
      </c>
    </row>
    <row r="267" spans="1:8" x14ac:dyDescent="0.2">
      <c r="A267" s="10">
        <v>261</v>
      </c>
      <c r="B267" s="7">
        <v>3850000</v>
      </c>
      <c r="C267" s="7">
        <v>14303590.23645455</v>
      </c>
      <c r="D267" s="7">
        <v>21158910.395041566</v>
      </c>
      <c r="E267" s="7">
        <v>31406149.130356416</v>
      </c>
      <c r="F267" s="7">
        <v>41340913.43117816</v>
      </c>
      <c r="G267" s="7">
        <v>96526971.565900803</v>
      </c>
      <c r="H267" s="7">
        <v>148672010.53371251</v>
      </c>
    </row>
    <row r="268" spans="1:8" x14ac:dyDescent="0.2">
      <c r="A268" s="10">
        <v>262</v>
      </c>
      <c r="B268" s="7">
        <v>3850000</v>
      </c>
      <c r="C268" s="7">
        <v>10940522.727402531</v>
      </c>
      <c r="D268" s="7">
        <v>20598827.710845158</v>
      </c>
      <c r="E268" s="7">
        <v>46532406.694489092</v>
      </c>
      <c r="F268" s="7">
        <v>69538175.724402398</v>
      </c>
      <c r="G268" s="7">
        <v>147601026.04805651</v>
      </c>
      <c r="H268" s="7">
        <v>206153855.79571068</v>
      </c>
    </row>
    <row r="269" spans="1:8" x14ac:dyDescent="0.2">
      <c r="A269" s="10">
        <v>263</v>
      </c>
      <c r="B269" s="7">
        <v>3850000</v>
      </c>
      <c r="C269" s="7">
        <v>12600641.275321741</v>
      </c>
      <c r="D269" s="7">
        <v>23713507.379860014</v>
      </c>
      <c r="E269" s="7">
        <v>37675944.701343775</v>
      </c>
      <c r="F269" s="7">
        <v>52711055.258907437</v>
      </c>
      <c r="G269" s="7">
        <v>99724453.812631965</v>
      </c>
      <c r="H269" s="7">
        <v>132980604.16836026</v>
      </c>
    </row>
    <row r="270" spans="1:8" x14ac:dyDescent="0.2">
      <c r="A270" s="10">
        <v>264</v>
      </c>
      <c r="B270" s="7">
        <v>3850000</v>
      </c>
      <c r="C270" s="7">
        <v>8103223.6632693969</v>
      </c>
      <c r="D270" s="7">
        <v>11893070.681053083</v>
      </c>
      <c r="E270" s="7">
        <v>13035762.648882315</v>
      </c>
      <c r="F270" s="7">
        <v>13540343.91080877</v>
      </c>
      <c r="G270" s="7">
        <v>10215735.358698288</v>
      </c>
      <c r="H270" s="7">
        <v>4808405.1704441011</v>
      </c>
    </row>
    <row r="271" spans="1:8" x14ac:dyDescent="0.2">
      <c r="A271" s="10">
        <v>265</v>
      </c>
      <c r="B271" s="7">
        <v>3850000</v>
      </c>
      <c r="C271" s="7">
        <v>11033747.276077207</v>
      </c>
      <c r="D271" s="7">
        <v>28109045.793002445</v>
      </c>
      <c r="E271" s="7">
        <v>79566235.989751816</v>
      </c>
      <c r="F271" s="7">
        <v>214497625.06972075</v>
      </c>
      <c r="G271" s="7">
        <v>428828001.92383659</v>
      </c>
      <c r="H271" s="7">
        <v>813477864.93474436</v>
      </c>
    </row>
    <row r="272" spans="1:8" x14ac:dyDescent="0.2">
      <c r="A272" s="10">
        <v>266</v>
      </c>
      <c r="B272" s="7">
        <v>3850000</v>
      </c>
      <c r="C272" s="7">
        <v>9680723.6607920155</v>
      </c>
      <c r="D272" s="7">
        <v>20511525.502963673</v>
      </c>
      <c r="E272" s="7">
        <v>52031011.277895883</v>
      </c>
      <c r="F272" s="7">
        <v>73958225.675535351</v>
      </c>
      <c r="G272" s="7">
        <v>156214806.06431615</v>
      </c>
      <c r="H272" s="7">
        <v>207387977.65018237</v>
      </c>
    </row>
    <row r="273" spans="1:8" x14ac:dyDescent="0.2">
      <c r="A273" s="10">
        <v>267</v>
      </c>
      <c r="B273" s="7">
        <v>3850000</v>
      </c>
      <c r="C273" s="7">
        <v>11109557.938127378</v>
      </c>
      <c r="D273" s="7">
        <v>15213367.420962</v>
      </c>
      <c r="E273" s="7">
        <v>43817034.22429648</v>
      </c>
      <c r="F273" s="7">
        <v>104311062.40962979</v>
      </c>
      <c r="G273" s="7">
        <v>247356476.60070539</v>
      </c>
      <c r="H273" s="7">
        <v>290530151.91252214</v>
      </c>
    </row>
    <row r="274" spans="1:8" x14ac:dyDescent="0.2">
      <c r="A274" s="10">
        <v>268</v>
      </c>
      <c r="B274" s="7">
        <v>3850000</v>
      </c>
      <c r="C274" s="7">
        <v>10012348.997609507</v>
      </c>
      <c r="D274" s="7">
        <v>19525265.177510612</v>
      </c>
      <c r="E274" s="7">
        <v>40034600.233569779</v>
      </c>
      <c r="F274" s="7">
        <v>64419572.979984306</v>
      </c>
      <c r="G274" s="7">
        <v>157389015.83258283</v>
      </c>
      <c r="H274" s="7">
        <v>253206487.34103262</v>
      </c>
    </row>
    <row r="275" spans="1:8" x14ac:dyDescent="0.2">
      <c r="A275" s="10">
        <v>269</v>
      </c>
      <c r="B275" s="7">
        <v>3850000</v>
      </c>
      <c r="C275" s="7">
        <v>6672603.0877015442</v>
      </c>
      <c r="D275" s="7">
        <v>9526238.1297298335</v>
      </c>
      <c r="E275" s="7">
        <v>12073566.612028778</v>
      </c>
      <c r="F275" s="7">
        <v>14220499.461651703</v>
      </c>
      <c r="G275" s="7">
        <v>28957653.873135619</v>
      </c>
      <c r="H275" s="7">
        <v>44897579.467235692</v>
      </c>
    </row>
    <row r="276" spans="1:8" x14ac:dyDescent="0.2">
      <c r="A276" s="10">
        <v>270</v>
      </c>
      <c r="B276" s="7">
        <v>3850000</v>
      </c>
      <c r="C276" s="7">
        <v>13399084.032263143</v>
      </c>
      <c r="D276" s="7">
        <v>29271738.947078187</v>
      </c>
      <c r="E276" s="7">
        <v>65816163.796484716</v>
      </c>
      <c r="F276" s="7">
        <v>141013686.89854789</v>
      </c>
      <c r="G276" s="7">
        <v>253485395.68395242</v>
      </c>
      <c r="H276" s="7">
        <v>395132826.73898065</v>
      </c>
    </row>
    <row r="277" spans="1:8" x14ac:dyDescent="0.2">
      <c r="A277" s="10">
        <v>271</v>
      </c>
      <c r="B277" s="7">
        <v>3850000</v>
      </c>
      <c r="C277" s="7">
        <v>11248339.763926821</v>
      </c>
      <c r="D277" s="7">
        <v>20243431.552739341</v>
      </c>
      <c r="E277" s="7">
        <v>23538975.658730946</v>
      </c>
      <c r="F277" s="7">
        <v>33672284.500125371</v>
      </c>
      <c r="G277" s="7">
        <v>59584341.327498257</v>
      </c>
      <c r="H277" s="7">
        <v>105627663.63371491</v>
      </c>
    </row>
    <row r="278" spans="1:8" x14ac:dyDescent="0.2">
      <c r="A278" s="10">
        <v>272</v>
      </c>
      <c r="B278" s="7">
        <v>3850000</v>
      </c>
      <c r="C278" s="7">
        <v>9522306.2389320135</v>
      </c>
      <c r="D278" s="7">
        <v>19175915.507464062</v>
      </c>
      <c r="E278" s="7">
        <v>37797260.547721006</v>
      </c>
      <c r="F278" s="7">
        <v>79854828.820794821</v>
      </c>
      <c r="G278" s="7">
        <v>157139820.32796848</v>
      </c>
      <c r="H278" s="7">
        <v>232215263.26445264</v>
      </c>
    </row>
    <row r="279" spans="1:8" x14ac:dyDescent="0.2">
      <c r="A279" s="10">
        <v>273</v>
      </c>
      <c r="B279" s="7">
        <v>3850000</v>
      </c>
      <c r="C279" s="7">
        <v>8735359.5407368746</v>
      </c>
      <c r="D279" s="7">
        <v>17863574.230696343</v>
      </c>
      <c r="E279" s="7">
        <v>31944449.008549191</v>
      </c>
      <c r="F279" s="7">
        <v>61867400.930567987</v>
      </c>
      <c r="G279" s="7">
        <v>144069771.30980921</v>
      </c>
      <c r="H279" s="7">
        <v>197263340.09867617</v>
      </c>
    </row>
    <row r="280" spans="1:8" x14ac:dyDescent="0.2">
      <c r="A280" s="10">
        <v>274</v>
      </c>
      <c r="B280" s="7">
        <v>3850000</v>
      </c>
      <c r="C280" s="7">
        <v>9331255.6073093005</v>
      </c>
      <c r="D280" s="7">
        <v>22549131.400728662</v>
      </c>
      <c r="E280" s="7">
        <v>39345085.673979595</v>
      </c>
      <c r="F280" s="7">
        <v>45280502.853598811</v>
      </c>
      <c r="G280" s="7">
        <v>71884333.648759604</v>
      </c>
      <c r="H280" s="7">
        <v>111567338.27699481</v>
      </c>
    </row>
    <row r="281" spans="1:8" x14ac:dyDescent="0.2">
      <c r="A281" s="10">
        <v>275</v>
      </c>
      <c r="B281" s="7">
        <v>3850000</v>
      </c>
      <c r="C281" s="7">
        <v>12046113.499404997</v>
      </c>
      <c r="D281" s="7">
        <v>31587353.606608115</v>
      </c>
      <c r="E281" s="7">
        <v>74239887.330286846</v>
      </c>
      <c r="F281" s="7">
        <v>123672323.1535624</v>
      </c>
      <c r="G281" s="7">
        <v>330630140.12197995</v>
      </c>
      <c r="H281" s="7">
        <v>596268690.97053075</v>
      </c>
    </row>
    <row r="282" spans="1:8" x14ac:dyDescent="0.2">
      <c r="A282" s="10">
        <v>276</v>
      </c>
      <c r="B282" s="7">
        <v>3850000</v>
      </c>
      <c r="C282" s="7">
        <v>11604092.347935461</v>
      </c>
      <c r="D282" s="7">
        <v>20007548.723680131</v>
      </c>
      <c r="E282" s="7">
        <v>46270884.582621977</v>
      </c>
      <c r="F282" s="7">
        <v>102172624.89043608</v>
      </c>
      <c r="G282" s="7">
        <v>170653675.79228702</v>
      </c>
      <c r="H282" s="7">
        <v>220321407.21622366</v>
      </c>
    </row>
    <row r="283" spans="1:8" x14ac:dyDescent="0.2">
      <c r="A283" s="10">
        <v>277</v>
      </c>
      <c r="B283" s="7">
        <v>3850000</v>
      </c>
      <c r="C283" s="7">
        <v>9275836.6025790479</v>
      </c>
      <c r="D283" s="7">
        <v>25169692.499237843</v>
      </c>
      <c r="E283" s="7">
        <v>53790891.102745131</v>
      </c>
      <c r="F283" s="7">
        <v>119816763.05330414</v>
      </c>
      <c r="G283" s="7">
        <v>322049036.92724478</v>
      </c>
      <c r="H283" s="7">
        <v>607277730.91759086</v>
      </c>
    </row>
    <row r="284" spans="1:8" x14ac:dyDescent="0.2">
      <c r="A284" s="10">
        <v>278</v>
      </c>
      <c r="B284" s="7">
        <v>3850000</v>
      </c>
      <c r="C284" s="7">
        <v>9856385.4981785007</v>
      </c>
      <c r="D284" s="7">
        <v>19328228.173842177</v>
      </c>
      <c r="E284" s="7">
        <v>32972993.162335385</v>
      </c>
      <c r="F284" s="7">
        <v>79834447.640024424</v>
      </c>
      <c r="G284" s="7">
        <v>170683246.63266474</v>
      </c>
      <c r="H284" s="7">
        <v>299307018.71857077</v>
      </c>
    </row>
    <row r="285" spans="1:8" x14ac:dyDescent="0.2">
      <c r="A285" s="10">
        <v>279</v>
      </c>
      <c r="B285" s="7">
        <v>3850000</v>
      </c>
      <c r="C285" s="7">
        <v>11254669.451008119</v>
      </c>
      <c r="D285" s="7">
        <v>25345162.759391863</v>
      </c>
      <c r="E285" s="7">
        <v>47752748.723462641</v>
      </c>
      <c r="F285" s="7">
        <v>102467596.66084956</v>
      </c>
      <c r="G285" s="7">
        <v>295474733.38898695</v>
      </c>
      <c r="H285" s="7">
        <v>458427387.69582653</v>
      </c>
    </row>
    <row r="286" spans="1:8" x14ac:dyDescent="0.2">
      <c r="A286" s="10">
        <v>280</v>
      </c>
      <c r="B286" s="7">
        <v>3850000</v>
      </c>
      <c r="C286" s="7">
        <v>9424212.4882363752</v>
      </c>
      <c r="D286" s="7">
        <v>14608270.868435279</v>
      </c>
      <c r="E286" s="7">
        <v>27287760.662208632</v>
      </c>
      <c r="F286" s="7">
        <v>59155004.994873405</v>
      </c>
      <c r="G286" s="7">
        <v>105612673.59612927</v>
      </c>
      <c r="H286" s="7">
        <v>175877501.25679159</v>
      </c>
    </row>
    <row r="287" spans="1:8" x14ac:dyDescent="0.2">
      <c r="A287" s="10">
        <v>281</v>
      </c>
      <c r="B287" s="7">
        <v>3850000</v>
      </c>
      <c r="C287" s="7">
        <v>9405566.1469031051</v>
      </c>
      <c r="D287" s="7">
        <v>17743315.447637886</v>
      </c>
      <c r="E287" s="7">
        <v>22855665.308451623</v>
      </c>
      <c r="F287" s="7">
        <v>44899933.074725732</v>
      </c>
      <c r="G287" s="7">
        <v>103330913.74225745</v>
      </c>
      <c r="H287" s="7">
        <v>152664094.48683479</v>
      </c>
    </row>
    <row r="288" spans="1:8" x14ac:dyDescent="0.2">
      <c r="A288" s="10">
        <v>282</v>
      </c>
      <c r="B288" s="7">
        <v>3850000</v>
      </c>
      <c r="C288" s="7">
        <v>10469279.522018347</v>
      </c>
      <c r="D288" s="7">
        <v>6344709.4124329556</v>
      </c>
      <c r="E288" s="7">
        <v>7074919.3051016945</v>
      </c>
      <c r="F288" s="7">
        <v>3554103.8946473226</v>
      </c>
      <c r="G288" s="7">
        <v>-10285842.669006458</v>
      </c>
      <c r="H288" s="7">
        <v>-31244205.050553035</v>
      </c>
    </row>
    <row r="289" spans="1:8" x14ac:dyDescent="0.2">
      <c r="A289" s="10">
        <v>283</v>
      </c>
      <c r="B289" s="7">
        <v>3850000</v>
      </c>
      <c r="C289" s="7">
        <v>17228960.484461147</v>
      </c>
      <c r="D289" s="7">
        <v>28736515.609448623</v>
      </c>
      <c r="E289" s="7">
        <v>50912435.646178424</v>
      </c>
      <c r="F289" s="7">
        <v>136512944.3781026</v>
      </c>
      <c r="G289" s="7">
        <v>300833588.12632453</v>
      </c>
      <c r="H289" s="7">
        <v>434652994.38962436</v>
      </c>
    </row>
    <row r="290" spans="1:8" x14ac:dyDescent="0.2">
      <c r="A290" s="10">
        <v>284</v>
      </c>
      <c r="B290" s="7">
        <v>3850000</v>
      </c>
      <c r="C290" s="7">
        <v>8532375.0939542875</v>
      </c>
      <c r="D290" s="7">
        <v>11833529.701120604</v>
      </c>
      <c r="E290" s="7">
        <v>19380613.102455474</v>
      </c>
      <c r="F290" s="7">
        <v>20146995.579099178</v>
      </c>
      <c r="G290" s="7">
        <v>25405158.445410393</v>
      </c>
      <c r="H290" s="7">
        <v>28561353.917199366</v>
      </c>
    </row>
    <row r="291" spans="1:8" x14ac:dyDescent="0.2">
      <c r="A291" s="10">
        <v>285</v>
      </c>
      <c r="B291" s="7">
        <v>3850000</v>
      </c>
      <c r="C291" s="7">
        <v>7502326.6754474817</v>
      </c>
      <c r="D291" s="7">
        <v>15323995.322420374</v>
      </c>
      <c r="E291" s="7">
        <v>22821445.995339453</v>
      </c>
      <c r="F291" s="7">
        <v>38354398.038546994</v>
      </c>
      <c r="G291" s="7">
        <v>100750752.21235891</v>
      </c>
      <c r="H291" s="7">
        <v>141544397.50221044</v>
      </c>
    </row>
    <row r="292" spans="1:8" x14ac:dyDescent="0.2">
      <c r="A292" s="10">
        <v>286</v>
      </c>
      <c r="B292" s="7">
        <v>3850000</v>
      </c>
      <c r="C292" s="7">
        <v>11449965.512417428</v>
      </c>
      <c r="D292" s="7">
        <v>20017199.526460353</v>
      </c>
      <c r="E292" s="7">
        <v>47063942.77670262</v>
      </c>
      <c r="F292" s="7">
        <v>108844930.07801908</v>
      </c>
      <c r="G292" s="7">
        <v>222852080.41095847</v>
      </c>
      <c r="H292" s="7">
        <v>333526635.10740209</v>
      </c>
    </row>
    <row r="293" spans="1:8" x14ac:dyDescent="0.2">
      <c r="A293" s="10">
        <v>287</v>
      </c>
      <c r="B293" s="7">
        <v>3850000</v>
      </c>
      <c r="C293" s="7">
        <v>14356387.222778451</v>
      </c>
      <c r="D293" s="7">
        <v>20843585.087624349</v>
      </c>
      <c r="E293" s="7">
        <v>33820037.302067064</v>
      </c>
      <c r="F293" s="7">
        <v>87933667.227121606</v>
      </c>
      <c r="G293" s="7">
        <v>216186457.62540251</v>
      </c>
      <c r="H293" s="7">
        <v>342640265.67684603</v>
      </c>
    </row>
    <row r="294" spans="1:8" x14ac:dyDescent="0.2">
      <c r="A294" s="10">
        <v>288</v>
      </c>
      <c r="B294" s="7">
        <v>3850000</v>
      </c>
      <c r="C294" s="7">
        <v>11448469.089593925</v>
      </c>
      <c r="D294" s="7">
        <v>23935654.997186296</v>
      </c>
      <c r="E294" s="7">
        <v>37309016.624607004</v>
      </c>
      <c r="F294" s="7">
        <v>64235356.864036977</v>
      </c>
      <c r="G294" s="7">
        <v>117873403.29554245</v>
      </c>
      <c r="H294" s="7">
        <v>153316645.14030772</v>
      </c>
    </row>
    <row r="295" spans="1:8" x14ac:dyDescent="0.2">
      <c r="A295" s="10">
        <v>289</v>
      </c>
      <c r="B295" s="7">
        <v>3850000</v>
      </c>
      <c r="C295" s="7">
        <v>9373483.0344890188</v>
      </c>
      <c r="D295" s="7">
        <v>17950740.200545825</v>
      </c>
      <c r="E295" s="7">
        <v>33424443.212396353</v>
      </c>
      <c r="F295" s="7">
        <v>85535259.707500502</v>
      </c>
      <c r="G295" s="7">
        <v>192665127.102245</v>
      </c>
      <c r="H295" s="7">
        <v>256940635.67688355</v>
      </c>
    </row>
    <row r="296" spans="1:8" x14ac:dyDescent="0.2">
      <c r="A296" s="10">
        <v>290</v>
      </c>
      <c r="B296" s="7">
        <v>3850000</v>
      </c>
      <c r="C296" s="7">
        <v>11149290.870641029</v>
      </c>
      <c r="D296" s="7">
        <v>17337494.891284958</v>
      </c>
      <c r="E296" s="7">
        <v>39566737.17304799</v>
      </c>
      <c r="F296" s="7">
        <v>63063053.852163315</v>
      </c>
      <c r="G296" s="7">
        <v>136317774.79848281</v>
      </c>
      <c r="H296" s="7">
        <v>179171017.48603591</v>
      </c>
    </row>
    <row r="297" spans="1:8" x14ac:dyDescent="0.2">
      <c r="A297" s="10">
        <v>291</v>
      </c>
      <c r="B297" s="7">
        <v>3850000</v>
      </c>
      <c r="C297" s="7">
        <v>12478634.8901655</v>
      </c>
      <c r="D297" s="7">
        <v>25424018.14722072</v>
      </c>
      <c r="E297" s="7">
        <v>38816773.581425473</v>
      </c>
      <c r="F297" s="7">
        <v>61884123.045161575</v>
      </c>
      <c r="G297" s="7">
        <v>120237529.27119949</v>
      </c>
      <c r="H297" s="7">
        <v>148045561.23459384</v>
      </c>
    </row>
    <row r="298" spans="1:8" x14ac:dyDescent="0.2">
      <c r="A298" s="10">
        <v>292</v>
      </c>
      <c r="B298" s="7">
        <v>3850000</v>
      </c>
      <c r="C298" s="7">
        <v>10197574.26556997</v>
      </c>
      <c r="D298" s="7">
        <v>19514080.248269085</v>
      </c>
      <c r="E298" s="7">
        <v>34387667.591834843</v>
      </c>
      <c r="F298" s="7">
        <v>52354782.357001632</v>
      </c>
      <c r="G298" s="7">
        <v>107795961.4716823</v>
      </c>
      <c r="H298" s="7">
        <v>213316775.0188067</v>
      </c>
    </row>
    <row r="299" spans="1:8" x14ac:dyDescent="0.2">
      <c r="A299" s="10">
        <v>293</v>
      </c>
      <c r="B299" s="7">
        <v>3850000</v>
      </c>
      <c r="C299" s="7">
        <v>9826135.2750751432</v>
      </c>
      <c r="D299" s="7">
        <v>14592538.388118688</v>
      </c>
      <c r="E299" s="7">
        <v>24601288.850575004</v>
      </c>
      <c r="F299" s="7">
        <v>56890175.169495195</v>
      </c>
      <c r="G299" s="7">
        <v>124884955.94898605</v>
      </c>
      <c r="H299" s="7">
        <v>170536764.0445888</v>
      </c>
    </row>
    <row r="300" spans="1:8" x14ac:dyDescent="0.2">
      <c r="A300" s="10">
        <v>294</v>
      </c>
      <c r="B300" s="7">
        <v>3850000</v>
      </c>
      <c r="C300" s="7">
        <v>11536762.021563726</v>
      </c>
      <c r="D300" s="7">
        <v>18730134.231260527</v>
      </c>
      <c r="E300" s="7">
        <v>24737917.591606274</v>
      </c>
      <c r="F300" s="7">
        <v>60528820.498581178</v>
      </c>
      <c r="G300" s="7">
        <v>119999814.35448278</v>
      </c>
      <c r="H300" s="7">
        <v>180672805.46908453</v>
      </c>
    </row>
    <row r="301" spans="1:8" x14ac:dyDescent="0.2">
      <c r="A301" s="10">
        <v>295</v>
      </c>
      <c r="B301" s="7">
        <v>3850000</v>
      </c>
      <c r="C301" s="7">
        <v>13498282.572976774</v>
      </c>
      <c r="D301" s="7">
        <v>38612641.845200941</v>
      </c>
      <c r="E301" s="7">
        <v>67324379.358354703</v>
      </c>
      <c r="F301" s="7">
        <v>137931588.04296657</v>
      </c>
      <c r="G301" s="7">
        <v>379225898.32746029</v>
      </c>
      <c r="H301" s="7">
        <v>613848694.47380447</v>
      </c>
    </row>
    <row r="302" spans="1:8" x14ac:dyDescent="0.2">
      <c r="A302" s="10">
        <v>296</v>
      </c>
      <c r="B302" s="7">
        <v>3850000</v>
      </c>
      <c r="C302" s="7">
        <v>16282021.578338068</v>
      </c>
      <c r="D302" s="7">
        <v>48825266.147050895</v>
      </c>
      <c r="E302" s="7">
        <v>80013293.660595387</v>
      </c>
      <c r="F302" s="7">
        <v>158548272.09835061</v>
      </c>
      <c r="G302" s="7">
        <v>372906815.54442585</v>
      </c>
      <c r="H302" s="7">
        <v>563467997.44902062</v>
      </c>
    </row>
    <row r="303" spans="1:8" x14ac:dyDescent="0.2">
      <c r="A303" s="10">
        <v>297</v>
      </c>
      <c r="B303" s="7">
        <v>3850000</v>
      </c>
      <c r="C303" s="7">
        <v>9152732.3602347262</v>
      </c>
      <c r="D303" s="7">
        <v>18144343.229847223</v>
      </c>
      <c r="E303" s="7">
        <v>22875436.01115378</v>
      </c>
      <c r="F303" s="7">
        <v>39931853.366674542</v>
      </c>
      <c r="G303" s="7">
        <v>98143900.40039067</v>
      </c>
      <c r="H303" s="7">
        <v>135701270.74926916</v>
      </c>
    </row>
    <row r="304" spans="1:8" x14ac:dyDescent="0.2">
      <c r="A304" s="10">
        <v>298</v>
      </c>
      <c r="B304" s="7">
        <v>3850000</v>
      </c>
      <c r="C304" s="7">
        <v>10655186.198498322</v>
      </c>
      <c r="D304" s="7">
        <v>23223235.248674475</v>
      </c>
      <c r="E304" s="7">
        <v>51947910.270096563</v>
      </c>
      <c r="F304" s="7">
        <v>82329208.133445337</v>
      </c>
      <c r="G304" s="7">
        <v>161962665.64970002</v>
      </c>
      <c r="H304" s="7">
        <v>183397293.99511531</v>
      </c>
    </row>
    <row r="305" spans="1:8" x14ac:dyDescent="0.2">
      <c r="A305" s="10">
        <v>299</v>
      </c>
      <c r="B305" s="7">
        <v>3850000</v>
      </c>
      <c r="C305" s="7">
        <v>12757189.007036664</v>
      </c>
      <c r="D305" s="7">
        <v>30464512.628525138</v>
      </c>
      <c r="E305" s="7">
        <v>56279413.005771913</v>
      </c>
      <c r="F305" s="7">
        <v>129262839.27053168</v>
      </c>
      <c r="G305" s="7">
        <v>417766401.36406839</v>
      </c>
      <c r="H305" s="7">
        <v>704219616.12807012</v>
      </c>
    </row>
    <row r="306" spans="1:8" x14ac:dyDescent="0.2">
      <c r="A306" s="10">
        <v>300</v>
      </c>
      <c r="B306" s="7">
        <v>3850000</v>
      </c>
      <c r="C306" s="7">
        <v>8587913.3490015566</v>
      </c>
      <c r="D306" s="7">
        <v>16620754.472067103</v>
      </c>
      <c r="E306" s="7">
        <v>18980900.278040707</v>
      </c>
      <c r="F306" s="7">
        <v>23577180.675584041</v>
      </c>
      <c r="G306" s="7">
        <v>36082158.112553075</v>
      </c>
      <c r="H306" s="7">
        <v>40899985.652497835</v>
      </c>
    </row>
    <row r="307" spans="1:8" x14ac:dyDescent="0.2">
      <c r="A307" s="10">
        <v>301</v>
      </c>
      <c r="B307" s="7">
        <v>3850000</v>
      </c>
      <c r="C307" s="7">
        <v>8068834.3387464527</v>
      </c>
      <c r="D307" s="7">
        <v>7472924.072820425</v>
      </c>
      <c r="E307" s="7">
        <v>7495316.1932246117</v>
      </c>
      <c r="F307" s="7">
        <v>7902309.7583651375</v>
      </c>
      <c r="G307" s="7">
        <v>1491147.6928775888</v>
      </c>
      <c r="H307" s="7">
        <v>-6217923.2788678985</v>
      </c>
    </row>
    <row r="308" spans="1:8" x14ac:dyDescent="0.2">
      <c r="A308" s="10">
        <v>302</v>
      </c>
      <c r="B308" s="7">
        <v>3850000</v>
      </c>
      <c r="C308" s="7">
        <v>9085687.6151499804</v>
      </c>
      <c r="D308" s="7">
        <v>13702595.887787173</v>
      </c>
      <c r="E308" s="7">
        <v>22510838.401396573</v>
      </c>
      <c r="F308" s="7">
        <v>52286939.89562954</v>
      </c>
      <c r="G308" s="7">
        <v>101543030.86388797</v>
      </c>
      <c r="H308" s="7">
        <v>154131942.24059102</v>
      </c>
    </row>
    <row r="309" spans="1:8" x14ac:dyDescent="0.2">
      <c r="A309" s="10">
        <v>303</v>
      </c>
      <c r="B309" s="7">
        <v>3850000</v>
      </c>
      <c r="C309" s="7">
        <v>11940189.902950365</v>
      </c>
      <c r="D309" s="7">
        <v>22709376.610304862</v>
      </c>
      <c r="E309" s="7">
        <v>46946159.782404408</v>
      </c>
      <c r="F309" s="7">
        <v>145038303.118606</v>
      </c>
      <c r="G309" s="7">
        <v>311148581.97394645</v>
      </c>
      <c r="H309" s="7">
        <v>372029226.12780333</v>
      </c>
    </row>
    <row r="310" spans="1:8" x14ac:dyDescent="0.2">
      <c r="A310" s="10">
        <v>304</v>
      </c>
      <c r="B310" s="7">
        <v>3850000</v>
      </c>
      <c r="C310" s="7">
        <v>11117601.915185405</v>
      </c>
      <c r="D310" s="7">
        <v>28913485.237705357</v>
      </c>
      <c r="E310" s="7">
        <v>73129765.309262037</v>
      </c>
      <c r="F310" s="7">
        <v>146836930.12085873</v>
      </c>
      <c r="G310" s="7">
        <v>371298118.50649667</v>
      </c>
      <c r="H310" s="7">
        <v>602479834.17049718</v>
      </c>
    </row>
    <row r="311" spans="1:8" x14ac:dyDescent="0.2">
      <c r="A311" s="10">
        <v>305</v>
      </c>
      <c r="B311" s="7">
        <v>3850000</v>
      </c>
      <c r="C311" s="7">
        <v>11611535.690726865</v>
      </c>
      <c r="D311" s="7">
        <v>25901091.904417843</v>
      </c>
      <c r="E311" s="7">
        <v>48515507.505163088</v>
      </c>
      <c r="F311" s="7">
        <v>102190952.35956371</v>
      </c>
      <c r="G311" s="7">
        <v>226444680.57022873</v>
      </c>
      <c r="H311" s="7">
        <v>367615300.50165105</v>
      </c>
    </row>
    <row r="312" spans="1:8" x14ac:dyDescent="0.2">
      <c r="A312" s="10">
        <v>306</v>
      </c>
      <c r="B312" s="7">
        <v>3850000</v>
      </c>
      <c r="C312" s="7">
        <v>10741467.522775304</v>
      </c>
      <c r="D312" s="7">
        <v>22242762.079610623</v>
      </c>
      <c r="E312" s="7">
        <v>36143670.623430938</v>
      </c>
      <c r="F312" s="7">
        <v>60635411.638881624</v>
      </c>
      <c r="G312" s="7">
        <v>122785442.5600529</v>
      </c>
      <c r="H312" s="7">
        <v>238490907.58089617</v>
      </c>
    </row>
    <row r="313" spans="1:8" x14ac:dyDescent="0.2">
      <c r="A313" s="10">
        <v>307</v>
      </c>
      <c r="B313" s="7">
        <v>3850000</v>
      </c>
      <c r="C313" s="7">
        <v>8409445.7350325007</v>
      </c>
      <c r="D313" s="7">
        <v>16271766.13772979</v>
      </c>
      <c r="E313" s="7">
        <v>33199689.188377701</v>
      </c>
      <c r="F313" s="7">
        <v>58388272.002464123</v>
      </c>
      <c r="G313" s="7">
        <v>141783293.35037923</v>
      </c>
      <c r="H313" s="7">
        <v>209064165.00044787</v>
      </c>
    </row>
    <row r="314" spans="1:8" x14ac:dyDescent="0.2">
      <c r="A314" s="10">
        <v>308</v>
      </c>
      <c r="B314" s="7">
        <v>3850000</v>
      </c>
      <c r="C314" s="7">
        <v>12869309.440777283</v>
      </c>
      <c r="D314" s="7">
        <v>27281713.985661745</v>
      </c>
      <c r="E314" s="7">
        <v>45018608.464991711</v>
      </c>
      <c r="F314" s="7">
        <v>98735126.007899493</v>
      </c>
      <c r="G314" s="7">
        <v>181071993.76632872</v>
      </c>
      <c r="H314" s="7">
        <v>316851109.70437002</v>
      </c>
    </row>
    <row r="315" spans="1:8" x14ac:dyDescent="0.2">
      <c r="A315" s="10">
        <v>309</v>
      </c>
      <c r="B315" s="7">
        <v>3850000</v>
      </c>
      <c r="C315" s="7">
        <v>13640059.641254954</v>
      </c>
      <c r="D315" s="7">
        <v>22935173.918984517</v>
      </c>
      <c r="E315" s="7">
        <v>71310113.144916639</v>
      </c>
      <c r="F315" s="7">
        <v>278173071.41676736</v>
      </c>
      <c r="G315" s="7">
        <v>701709332.34239507</v>
      </c>
      <c r="H315" s="7">
        <v>1131504599.3577411</v>
      </c>
    </row>
    <row r="316" spans="1:8" x14ac:dyDescent="0.2">
      <c r="A316" s="10">
        <v>310</v>
      </c>
      <c r="B316" s="7">
        <v>3850000</v>
      </c>
      <c r="C316" s="7">
        <v>9861809.4384030402</v>
      </c>
      <c r="D316" s="7">
        <v>16350953.240776669</v>
      </c>
      <c r="E316" s="7">
        <v>20577347.105127878</v>
      </c>
      <c r="F316" s="7">
        <v>27702262.349654</v>
      </c>
      <c r="G316" s="7">
        <v>39717371.103623666</v>
      </c>
      <c r="H316" s="7">
        <v>39306703.063847594</v>
      </c>
    </row>
    <row r="317" spans="1:8" x14ac:dyDescent="0.2">
      <c r="A317" s="10">
        <v>311</v>
      </c>
      <c r="B317" s="7">
        <v>3850000</v>
      </c>
      <c r="C317" s="7">
        <v>9602130.5977035351</v>
      </c>
      <c r="D317" s="7">
        <v>16738488.128156483</v>
      </c>
      <c r="E317" s="7">
        <v>31707972.869856827</v>
      </c>
      <c r="F317" s="7">
        <v>82674598.131501526</v>
      </c>
      <c r="G317" s="7">
        <v>175969618.01976013</v>
      </c>
      <c r="H317" s="7">
        <v>249294215.64732155</v>
      </c>
    </row>
    <row r="318" spans="1:8" x14ac:dyDescent="0.2">
      <c r="A318" s="10">
        <v>312</v>
      </c>
      <c r="B318" s="7">
        <v>3850000</v>
      </c>
      <c r="C318" s="7">
        <v>8248279.2259662449</v>
      </c>
      <c r="D318" s="7">
        <v>16518248.848281309</v>
      </c>
      <c r="E318" s="7">
        <v>21132084.565779947</v>
      </c>
      <c r="F318" s="7">
        <v>22729117.955622766</v>
      </c>
      <c r="G318" s="7">
        <v>32700350.674512494</v>
      </c>
      <c r="H318" s="7">
        <v>51611118.126941219</v>
      </c>
    </row>
    <row r="319" spans="1:8" x14ac:dyDescent="0.2">
      <c r="A319" s="10">
        <v>313</v>
      </c>
      <c r="B319" s="7">
        <v>3850000</v>
      </c>
      <c r="C319" s="7">
        <v>11234876.667598657</v>
      </c>
      <c r="D319" s="7">
        <v>28457474.617049661</v>
      </c>
      <c r="E319" s="7">
        <v>60235670.944258437</v>
      </c>
      <c r="F319" s="7">
        <v>103173740.20006704</v>
      </c>
      <c r="G319" s="7">
        <v>237846879.25249472</v>
      </c>
      <c r="H319" s="7">
        <v>411556468.94205749</v>
      </c>
    </row>
    <row r="320" spans="1:8" x14ac:dyDescent="0.2">
      <c r="A320" s="10">
        <v>314</v>
      </c>
      <c r="B320" s="7">
        <v>3850000</v>
      </c>
      <c r="C320" s="7">
        <v>10974564.928894848</v>
      </c>
      <c r="D320" s="7">
        <v>22101871.257974252</v>
      </c>
      <c r="E320" s="7">
        <v>57371694.258015409</v>
      </c>
      <c r="F320" s="7">
        <v>151275521.30734921</v>
      </c>
      <c r="G320" s="7">
        <v>327344208.2856952</v>
      </c>
      <c r="H320" s="7">
        <v>559573119.68927896</v>
      </c>
    </row>
    <row r="321" spans="1:8" x14ac:dyDescent="0.2">
      <c r="A321" s="10">
        <v>315</v>
      </c>
      <c r="B321" s="7">
        <v>3850000</v>
      </c>
      <c r="C321" s="7">
        <v>9130100.4181842729</v>
      </c>
      <c r="D321" s="7">
        <v>16731964.013462357</v>
      </c>
      <c r="E321" s="7">
        <v>30145690.010236509</v>
      </c>
      <c r="F321" s="7">
        <v>41935786.238524728</v>
      </c>
      <c r="G321" s="7">
        <v>52624796.454835817</v>
      </c>
      <c r="H321" s="7">
        <v>107347549.66608201</v>
      </c>
    </row>
    <row r="322" spans="1:8" x14ac:dyDescent="0.2">
      <c r="A322" s="10">
        <v>316</v>
      </c>
      <c r="B322" s="7">
        <v>3850000</v>
      </c>
      <c r="C322" s="7">
        <v>9995915.8876633253</v>
      </c>
      <c r="D322" s="7">
        <v>15676850.890935834</v>
      </c>
      <c r="E322" s="7">
        <v>22392763.177843899</v>
      </c>
      <c r="F322" s="7">
        <v>29900759.470314637</v>
      </c>
      <c r="G322" s="7">
        <v>46897376.949114636</v>
      </c>
      <c r="H322" s="7">
        <v>57493106.729687862</v>
      </c>
    </row>
    <row r="323" spans="1:8" x14ac:dyDescent="0.2">
      <c r="A323" s="10">
        <v>317</v>
      </c>
      <c r="B323" s="7">
        <v>3850000</v>
      </c>
      <c r="C323" s="7">
        <v>11500732.856780713</v>
      </c>
      <c r="D323" s="7">
        <v>10875718.633332606</v>
      </c>
      <c r="E323" s="7">
        <v>17586037.280993246</v>
      </c>
      <c r="F323" s="7">
        <v>31038307.63444341</v>
      </c>
      <c r="G323" s="7">
        <v>50696252.964560322</v>
      </c>
      <c r="H323" s="7">
        <v>76409203.273968786</v>
      </c>
    </row>
    <row r="324" spans="1:8" x14ac:dyDescent="0.2">
      <c r="A324" s="10">
        <v>318</v>
      </c>
      <c r="B324" s="7">
        <v>3850000</v>
      </c>
      <c r="C324" s="7">
        <v>8247189.4339752831</v>
      </c>
      <c r="D324" s="7">
        <v>7173958.2527370658</v>
      </c>
      <c r="E324" s="7">
        <v>9815686.299519429</v>
      </c>
      <c r="F324" s="7">
        <v>13022710.032183694</v>
      </c>
      <c r="G324" s="7">
        <v>22803092.396820817</v>
      </c>
      <c r="H324" s="7">
        <v>22400944.119300637</v>
      </c>
    </row>
    <row r="325" spans="1:8" x14ac:dyDescent="0.2">
      <c r="A325" s="10">
        <v>319</v>
      </c>
      <c r="B325" s="7">
        <v>3850000</v>
      </c>
      <c r="C325" s="7">
        <v>10590819.207496755</v>
      </c>
      <c r="D325" s="7">
        <v>17394258.335171673</v>
      </c>
      <c r="E325" s="7">
        <v>30834807.563450389</v>
      </c>
      <c r="F325" s="7">
        <v>63432535.465780631</v>
      </c>
      <c r="G325" s="7">
        <v>161132423.87503153</v>
      </c>
      <c r="H325" s="7">
        <v>250105653.81468564</v>
      </c>
    </row>
    <row r="326" spans="1:8" x14ac:dyDescent="0.2">
      <c r="A326" s="10">
        <v>320</v>
      </c>
      <c r="B326" s="7">
        <v>3850000</v>
      </c>
      <c r="C326" s="7">
        <v>9390537.750786256</v>
      </c>
      <c r="D326" s="7">
        <v>19341166.53833925</v>
      </c>
      <c r="E326" s="7">
        <v>58285961.3750083</v>
      </c>
      <c r="F326" s="7">
        <v>178916956.84288737</v>
      </c>
      <c r="G326" s="7">
        <v>308050240.33123803</v>
      </c>
      <c r="H326" s="7">
        <v>522870226.32730699</v>
      </c>
    </row>
    <row r="327" spans="1:8" x14ac:dyDescent="0.2">
      <c r="A327" s="10">
        <v>321</v>
      </c>
      <c r="B327" s="7">
        <v>3850000</v>
      </c>
      <c r="C327" s="7">
        <v>8928945.0944605898</v>
      </c>
      <c r="D327" s="7">
        <v>14248159.478958063</v>
      </c>
      <c r="E327" s="7">
        <v>21573683.404728912</v>
      </c>
      <c r="F327" s="7">
        <v>33410339.137893572</v>
      </c>
      <c r="G327" s="7">
        <v>70168484.268824905</v>
      </c>
      <c r="H327" s="7">
        <v>103589031.11458173</v>
      </c>
    </row>
    <row r="328" spans="1:8" x14ac:dyDescent="0.2">
      <c r="A328" s="10">
        <v>322</v>
      </c>
      <c r="B328" s="7">
        <v>3850000</v>
      </c>
      <c r="C328" s="7">
        <v>10008726.16015026</v>
      </c>
      <c r="D328" s="7">
        <v>31710241.090448026</v>
      </c>
      <c r="E328" s="7">
        <v>92709715.367744133</v>
      </c>
      <c r="F328" s="7">
        <v>119185210.67122488</v>
      </c>
      <c r="G328" s="7">
        <v>233741967.16583043</v>
      </c>
      <c r="H328" s="7">
        <v>419208633.68771696</v>
      </c>
    </row>
    <row r="329" spans="1:8" x14ac:dyDescent="0.2">
      <c r="A329" s="10">
        <v>323</v>
      </c>
      <c r="B329" s="7">
        <v>3850000</v>
      </c>
      <c r="C329" s="7">
        <v>12085512.792953681</v>
      </c>
      <c r="D329" s="7">
        <v>27365010.557792861</v>
      </c>
      <c r="E329" s="7">
        <v>68054983.586057767</v>
      </c>
      <c r="F329" s="7">
        <v>197351267.35421029</v>
      </c>
      <c r="G329" s="7">
        <v>378270414.16245121</v>
      </c>
      <c r="H329" s="7">
        <v>513689126.08042318</v>
      </c>
    </row>
    <row r="330" spans="1:8" x14ac:dyDescent="0.2">
      <c r="A330" s="10">
        <v>324</v>
      </c>
      <c r="B330" s="7">
        <v>3850000</v>
      </c>
      <c r="C330" s="7">
        <v>13062323.146143816</v>
      </c>
      <c r="D330" s="7">
        <v>21787245.092835695</v>
      </c>
      <c r="E330" s="7">
        <v>34914949.972862288</v>
      </c>
      <c r="F330" s="7">
        <v>50511165.062773854</v>
      </c>
      <c r="G330" s="7">
        <v>129246798.81339133</v>
      </c>
      <c r="H330" s="7">
        <v>171967042.16472474</v>
      </c>
    </row>
    <row r="331" spans="1:8" x14ac:dyDescent="0.2">
      <c r="A331" s="10">
        <v>325</v>
      </c>
      <c r="B331" s="7">
        <v>3850000</v>
      </c>
      <c r="C331" s="7">
        <v>11114548.374996334</v>
      </c>
      <c r="D331" s="7">
        <v>22287266.705139115</v>
      </c>
      <c r="E331" s="7">
        <v>37379861.984905653</v>
      </c>
      <c r="F331" s="7">
        <v>82997396.486837268</v>
      </c>
      <c r="G331" s="7">
        <v>123133291.79988715</v>
      </c>
      <c r="H331" s="7">
        <v>154950543.36630464</v>
      </c>
    </row>
    <row r="332" spans="1:8" x14ac:dyDescent="0.2">
      <c r="A332" s="10">
        <v>326</v>
      </c>
      <c r="B332" s="7">
        <v>3850000</v>
      </c>
      <c r="C332" s="7">
        <v>13783197.809475858</v>
      </c>
      <c r="D332" s="7">
        <v>25793699.629158325</v>
      </c>
      <c r="E332" s="7">
        <v>63017462.613702662</v>
      </c>
      <c r="F332" s="7">
        <v>140951607.73812512</v>
      </c>
      <c r="G332" s="7">
        <v>347240712.85216582</v>
      </c>
      <c r="H332" s="7">
        <v>455122437.8317306</v>
      </c>
    </row>
    <row r="333" spans="1:8" x14ac:dyDescent="0.2">
      <c r="A333" s="10">
        <v>327</v>
      </c>
      <c r="B333" s="7">
        <v>3850000</v>
      </c>
      <c r="C333" s="7">
        <v>12995015.702470999</v>
      </c>
      <c r="D333" s="7">
        <v>20925158.774741467</v>
      </c>
      <c r="E333" s="7">
        <v>28699443.836936496</v>
      </c>
      <c r="F333" s="7">
        <v>39470358.639687657</v>
      </c>
      <c r="G333" s="7">
        <v>67462587.753626004</v>
      </c>
      <c r="H333" s="7">
        <v>82751005.304507464</v>
      </c>
    </row>
    <row r="334" spans="1:8" x14ac:dyDescent="0.2">
      <c r="A334" s="10">
        <v>328</v>
      </c>
      <c r="B334" s="7">
        <v>3850000</v>
      </c>
      <c r="C334" s="7">
        <v>10100624.495746864</v>
      </c>
      <c r="D334" s="7">
        <v>27868843.202698544</v>
      </c>
      <c r="E334" s="7">
        <v>52106652.555862173</v>
      </c>
      <c r="F334" s="7">
        <v>123157822.78569283</v>
      </c>
      <c r="G334" s="7">
        <v>364033074.26173383</v>
      </c>
      <c r="H334" s="7">
        <v>463832887.96256256</v>
      </c>
    </row>
    <row r="335" spans="1:8" x14ac:dyDescent="0.2">
      <c r="A335" s="10">
        <v>329</v>
      </c>
      <c r="B335" s="7">
        <v>3850000</v>
      </c>
      <c r="C335" s="7">
        <v>11615100.416860044</v>
      </c>
      <c r="D335" s="7">
        <v>26908350.45393512</v>
      </c>
      <c r="E335" s="7">
        <v>61093881.553242177</v>
      </c>
      <c r="F335" s="7">
        <v>104073482.5106983</v>
      </c>
      <c r="G335" s="7">
        <v>252846118.7252174</v>
      </c>
      <c r="H335" s="7">
        <v>363978242.27766907</v>
      </c>
    </row>
    <row r="336" spans="1:8" x14ac:dyDescent="0.2">
      <c r="A336" s="10">
        <v>330</v>
      </c>
      <c r="B336" s="7">
        <v>3850000</v>
      </c>
      <c r="C336" s="7">
        <v>9278547.4801506978</v>
      </c>
      <c r="D336" s="7">
        <v>18379895.56516692</v>
      </c>
      <c r="E336" s="7">
        <v>33809758.472253747</v>
      </c>
      <c r="F336" s="7">
        <v>66457505.4091952</v>
      </c>
      <c r="G336" s="7">
        <v>163417844.6302278</v>
      </c>
      <c r="H336" s="7">
        <v>216080006.62987405</v>
      </c>
    </row>
    <row r="337" spans="1:8" x14ac:dyDescent="0.2">
      <c r="A337" s="10">
        <v>331</v>
      </c>
      <c r="B337" s="7">
        <v>3850000</v>
      </c>
      <c r="C337" s="7">
        <v>15289435.633091999</v>
      </c>
      <c r="D337" s="7">
        <v>43869173.21889396</v>
      </c>
      <c r="E337" s="7">
        <v>66982033.633431025</v>
      </c>
      <c r="F337" s="7">
        <v>156397836.36641631</v>
      </c>
      <c r="G337" s="7">
        <v>438249133.86236823</v>
      </c>
      <c r="H337" s="7">
        <v>836081494.80500948</v>
      </c>
    </row>
    <row r="338" spans="1:8" x14ac:dyDescent="0.2">
      <c r="A338" s="10">
        <v>332</v>
      </c>
      <c r="B338" s="7">
        <v>3850000</v>
      </c>
      <c r="C338" s="7">
        <v>10052130.399356069</v>
      </c>
      <c r="D338" s="7">
        <v>13077475.481545422</v>
      </c>
      <c r="E338" s="7">
        <v>10204349.540757734</v>
      </c>
      <c r="F338" s="7">
        <v>18011649.624302354</v>
      </c>
      <c r="G338" s="7">
        <v>18848385.414543409</v>
      </c>
      <c r="H338" s="7">
        <v>22956857.484769344</v>
      </c>
    </row>
    <row r="339" spans="1:8" x14ac:dyDescent="0.2">
      <c r="A339" s="10">
        <v>333</v>
      </c>
      <c r="B339" s="7">
        <v>3850000</v>
      </c>
      <c r="C339" s="7">
        <v>7264604.4185320288</v>
      </c>
      <c r="D339" s="7">
        <v>11873975.069778293</v>
      </c>
      <c r="E339" s="7">
        <v>27640589.368638638</v>
      </c>
      <c r="F339" s="7">
        <v>55657050.120296493</v>
      </c>
      <c r="G339" s="7">
        <v>107456816.32505357</v>
      </c>
      <c r="H339" s="7">
        <v>187606562.16121289</v>
      </c>
    </row>
    <row r="340" spans="1:8" x14ac:dyDescent="0.2">
      <c r="A340" s="10">
        <v>334</v>
      </c>
      <c r="B340" s="7">
        <v>3850000</v>
      </c>
      <c r="C340" s="7">
        <v>9987665.6423921008</v>
      </c>
      <c r="D340" s="7">
        <v>19306515.102135409</v>
      </c>
      <c r="E340" s="7">
        <v>34863612.75195124</v>
      </c>
      <c r="F340" s="7">
        <v>54514657.803893894</v>
      </c>
      <c r="G340" s="7">
        <v>80226882.39940542</v>
      </c>
      <c r="H340" s="7">
        <v>89422308.025448889</v>
      </c>
    </row>
    <row r="341" spans="1:8" x14ac:dyDescent="0.2">
      <c r="A341" s="10">
        <v>335</v>
      </c>
      <c r="B341" s="7">
        <v>3850000</v>
      </c>
      <c r="C341" s="7">
        <v>8394536.3425837886</v>
      </c>
      <c r="D341" s="7">
        <v>13154412.376553077</v>
      </c>
      <c r="E341" s="7">
        <v>26525395.802553587</v>
      </c>
      <c r="F341" s="7">
        <v>47925991.635732584</v>
      </c>
      <c r="G341" s="7">
        <v>76991925.407256514</v>
      </c>
      <c r="H341" s="7">
        <v>98590674.869861409</v>
      </c>
    </row>
    <row r="342" spans="1:8" x14ac:dyDescent="0.2">
      <c r="A342" s="10">
        <v>336</v>
      </c>
      <c r="B342" s="7">
        <v>3850000</v>
      </c>
      <c r="C342" s="7">
        <v>9342822.2946227733</v>
      </c>
      <c r="D342" s="7">
        <v>14425308.200306207</v>
      </c>
      <c r="E342" s="7">
        <v>32927480.885538135</v>
      </c>
      <c r="F342" s="7">
        <v>63753331.630748451</v>
      </c>
      <c r="G342" s="7">
        <v>121914471.52376205</v>
      </c>
      <c r="H342" s="7">
        <v>167864135.23364258</v>
      </c>
    </row>
    <row r="343" spans="1:8" x14ac:dyDescent="0.2">
      <c r="A343" s="10">
        <v>337</v>
      </c>
      <c r="B343" s="7">
        <v>3850000</v>
      </c>
      <c r="C343" s="7">
        <v>12015939.201915883</v>
      </c>
      <c r="D343" s="7">
        <v>15356248.678483341</v>
      </c>
      <c r="E343" s="7">
        <v>34394038.369969547</v>
      </c>
      <c r="F343" s="7">
        <v>64569615.750411116</v>
      </c>
      <c r="G343" s="7">
        <v>89574955.872755438</v>
      </c>
      <c r="H343" s="7">
        <v>138844214.78276986</v>
      </c>
    </row>
    <row r="344" spans="1:8" x14ac:dyDescent="0.2">
      <c r="A344" s="10">
        <v>338</v>
      </c>
      <c r="B344" s="7">
        <v>3850000</v>
      </c>
      <c r="C344" s="7">
        <v>8340513.2984165978</v>
      </c>
      <c r="D344" s="7">
        <v>15864095.876698948</v>
      </c>
      <c r="E344" s="7">
        <v>18013475.913071357</v>
      </c>
      <c r="F344" s="7">
        <v>34591369.305413701</v>
      </c>
      <c r="G344" s="7">
        <v>37713351.930292733</v>
      </c>
      <c r="H344" s="7">
        <v>61760550.444814593</v>
      </c>
    </row>
    <row r="345" spans="1:8" x14ac:dyDescent="0.2">
      <c r="A345" s="10">
        <v>339</v>
      </c>
      <c r="B345" s="7">
        <v>3850000</v>
      </c>
      <c r="C345" s="7">
        <v>10496028.808850892</v>
      </c>
      <c r="D345" s="7">
        <v>20416870.54589849</v>
      </c>
      <c r="E345" s="7">
        <v>42063530.188652568</v>
      </c>
      <c r="F345" s="7">
        <v>59247514.566874377</v>
      </c>
      <c r="G345" s="7">
        <v>98044686.3308357</v>
      </c>
      <c r="H345" s="7">
        <v>115009162.93190175</v>
      </c>
    </row>
    <row r="346" spans="1:8" x14ac:dyDescent="0.2">
      <c r="A346" s="10">
        <v>340</v>
      </c>
      <c r="B346" s="7">
        <v>3850000</v>
      </c>
      <c r="C346" s="7">
        <v>10886525.302966891</v>
      </c>
      <c r="D346" s="7">
        <v>33023058.419429041</v>
      </c>
      <c r="E346" s="7">
        <v>63307281.593012691</v>
      </c>
      <c r="F346" s="7">
        <v>149611939.00275251</v>
      </c>
      <c r="G346" s="7">
        <v>230744689.10713452</v>
      </c>
      <c r="H346" s="7">
        <v>298204979.79850423</v>
      </c>
    </row>
    <row r="347" spans="1:8" x14ac:dyDescent="0.2">
      <c r="A347" s="10">
        <v>341</v>
      </c>
      <c r="B347" s="7">
        <v>3850000</v>
      </c>
      <c r="C347" s="7">
        <v>12874699.115786899</v>
      </c>
      <c r="D347" s="7">
        <v>29354505.780703023</v>
      </c>
      <c r="E347" s="7">
        <v>42093982.947850838</v>
      </c>
      <c r="F347" s="7">
        <v>97926905.822323814</v>
      </c>
      <c r="G347" s="7">
        <v>251988350.83924997</v>
      </c>
      <c r="H347" s="7">
        <v>456435370.66939735</v>
      </c>
    </row>
    <row r="348" spans="1:8" x14ac:dyDescent="0.2">
      <c r="A348" s="10">
        <v>342</v>
      </c>
      <c r="B348" s="7">
        <v>3850000</v>
      </c>
      <c r="C348" s="7">
        <v>10010045.25810726</v>
      </c>
      <c r="D348" s="7">
        <v>18558837.677176595</v>
      </c>
      <c r="E348" s="7">
        <v>48669552.520690642</v>
      </c>
      <c r="F348" s="7">
        <v>144996997.75967827</v>
      </c>
      <c r="G348" s="7">
        <v>286139789.72604889</v>
      </c>
      <c r="H348" s="7">
        <v>470580367.64728487</v>
      </c>
    </row>
    <row r="349" spans="1:8" x14ac:dyDescent="0.2">
      <c r="A349" s="10">
        <v>343</v>
      </c>
      <c r="B349" s="7">
        <v>3850000</v>
      </c>
      <c r="C349" s="7">
        <v>12784621.555303108</v>
      </c>
      <c r="D349" s="7">
        <v>21107226.166966382</v>
      </c>
      <c r="E349" s="7">
        <v>56676338.645492896</v>
      </c>
      <c r="F349" s="7">
        <v>95189855.326814294</v>
      </c>
      <c r="G349" s="7">
        <v>146262936.51020014</v>
      </c>
      <c r="H349" s="7">
        <v>160417210.65596285</v>
      </c>
    </row>
    <row r="350" spans="1:8" x14ac:dyDescent="0.2">
      <c r="A350" s="10">
        <v>344</v>
      </c>
      <c r="B350" s="7">
        <v>3850000</v>
      </c>
      <c r="C350" s="7">
        <v>10341960.609198488</v>
      </c>
      <c r="D350" s="7">
        <v>19026671.264120176</v>
      </c>
      <c r="E350" s="7">
        <v>26607657.518511638</v>
      </c>
      <c r="F350" s="7">
        <v>51896423.887623817</v>
      </c>
      <c r="G350" s="7">
        <v>85408733.707421988</v>
      </c>
      <c r="H350" s="7">
        <v>114977203.03578506</v>
      </c>
    </row>
    <row r="351" spans="1:8" x14ac:dyDescent="0.2">
      <c r="A351" s="10">
        <v>345</v>
      </c>
      <c r="B351" s="7">
        <v>3850000</v>
      </c>
      <c r="C351" s="7">
        <v>12938603.783581344</v>
      </c>
      <c r="D351" s="7">
        <v>21301482.964782938</v>
      </c>
      <c r="E351" s="7">
        <v>34062633.700874813</v>
      </c>
      <c r="F351" s="7">
        <v>56984785.91955024</v>
      </c>
      <c r="G351" s="7">
        <v>86163338.161760226</v>
      </c>
      <c r="H351" s="7">
        <v>108080179.2795604</v>
      </c>
    </row>
    <row r="352" spans="1:8" x14ac:dyDescent="0.2">
      <c r="A352" s="10">
        <v>346</v>
      </c>
      <c r="B352" s="7">
        <v>3850000</v>
      </c>
      <c r="C352" s="7">
        <v>11330236.486684894</v>
      </c>
      <c r="D352" s="7">
        <v>18322769.793322351</v>
      </c>
      <c r="E352" s="7">
        <v>32105679.135405958</v>
      </c>
      <c r="F352" s="7">
        <v>53977416.024314366</v>
      </c>
      <c r="G352" s="7">
        <v>151011612.22535029</v>
      </c>
      <c r="H352" s="7">
        <v>289326776.52242613</v>
      </c>
    </row>
    <row r="353" spans="1:8" x14ac:dyDescent="0.2">
      <c r="A353" s="10">
        <v>347</v>
      </c>
      <c r="B353" s="7">
        <v>3850000</v>
      </c>
      <c r="C353" s="7">
        <v>10875919.714179199</v>
      </c>
      <c r="D353" s="7">
        <v>22006364.763094377</v>
      </c>
      <c r="E353" s="7">
        <v>29228525.357936464</v>
      </c>
      <c r="F353" s="7">
        <v>66247030.868665859</v>
      </c>
      <c r="G353" s="7">
        <v>97354247.577051982</v>
      </c>
      <c r="H353" s="7">
        <v>89108868.826684386</v>
      </c>
    </row>
    <row r="354" spans="1:8" x14ac:dyDescent="0.2">
      <c r="A354" s="10">
        <v>348</v>
      </c>
      <c r="B354" s="7">
        <v>3850000</v>
      </c>
      <c r="C354" s="7">
        <v>10831869.519568991</v>
      </c>
      <c r="D354" s="7">
        <v>20624469.43367831</v>
      </c>
      <c r="E354" s="7">
        <v>46203827.95383472</v>
      </c>
      <c r="F354" s="7">
        <v>86649715.734757483</v>
      </c>
      <c r="G354" s="7">
        <v>183257616.75681704</v>
      </c>
      <c r="H354" s="7">
        <v>284140936.9375273</v>
      </c>
    </row>
    <row r="355" spans="1:8" x14ac:dyDescent="0.2">
      <c r="A355" s="10">
        <v>349</v>
      </c>
      <c r="B355" s="7">
        <v>3850000</v>
      </c>
      <c r="C355" s="7">
        <v>9541775.4946886208</v>
      </c>
      <c r="D355" s="7">
        <v>30882921.019002654</v>
      </c>
      <c r="E355" s="7">
        <v>85879785.399404898</v>
      </c>
      <c r="F355" s="7">
        <v>154226130.19004962</v>
      </c>
      <c r="G355" s="7">
        <v>405105113.06825</v>
      </c>
      <c r="H355" s="7">
        <v>658046778.68907142</v>
      </c>
    </row>
    <row r="356" spans="1:8" x14ac:dyDescent="0.2">
      <c r="A356" s="10">
        <v>350</v>
      </c>
      <c r="B356" s="7">
        <v>3850000</v>
      </c>
      <c r="C356" s="7">
        <v>10422453.320354141</v>
      </c>
      <c r="D356" s="7">
        <v>21164919.994364299</v>
      </c>
      <c r="E356" s="7">
        <v>42107319.444110706</v>
      </c>
      <c r="F356" s="7">
        <v>120718728.02509984</v>
      </c>
      <c r="G356" s="7">
        <v>281386083.02365404</v>
      </c>
      <c r="H356" s="7">
        <v>307359904.14430439</v>
      </c>
    </row>
    <row r="357" spans="1:8" x14ac:dyDescent="0.2">
      <c r="A357" s="10">
        <v>351</v>
      </c>
      <c r="B357" s="7">
        <v>3850000</v>
      </c>
      <c r="C357" s="7">
        <v>12401948.05584169</v>
      </c>
      <c r="D357" s="7">
        <v>23871648.260130592</v>
      </c>
      <c r="E357" s="7">
        <v>40022751.178052515</v>
      </c>
      <c r="F357" s="7">
        <v>89101916.744062215</v>
      </c>
      <c r="G357" s="7">
        <v>192636034.60210204</v>
      </c>
      <c r="H357" s="7">
        <v>245566571.17373466</v>
      </c>
    </row>
    <row r="358" spans="1:8" x14ac:dyDescent="0.2">
      <c r="A358" s="10">
        <v>352</v>
      </c>
      <c r="B358" s="7">
        <v>3850000</v>
      </c>
      <c r="C358" s="7">
        <v>7916577.465462964</v>
      </c>
      <c r="D358" s="7">
        <v>14062235.718183145</v>
      </c>
      <c r="E358" s="7">
        <v>25416494.625861436</v>
      </c>
      <c r="F358" s="7">
        <v>27664968.640350763</v>
      </c>
      <c r="G358" s="7">
        <v>49825818.987730756</v>
      </c>
      <c r="H358" s="7">
        <v>65739558.607651502</v>
      </c>
    </row>
    <row r="359" spans="1:8" x14ac:dyDescent="0.2">
      <c r="A359" s="10">
        <v>353</v>
      </c>
      <c r="B359" s="7">
        <v>3850000</v>
      </c>
      <c r="C359" s="7">
        <v>8011429.050632501</v>
      </c>
      <c r="D359" s="7">
        <v>13556672.880275657</v>
      </c>
      <c r="E359" s="7">
        <v>16926214.010538198</v>
      </c>
      <c r="F359" s="7">
        <v>22699873.466335174</v>
      </c>
      <c r="G359" s="7">
        <v>42615848.89420642</v>
      </c>
      <c r="H359" s="7">
        <v>52804300.938494816</v>
      </c>
    </row>
    <row r="360" spans="1:8" x14ac:dyDescent="0.2">
      <c r="A360" s="10">
        <v>354</v>
      </c>
      <c r="B360" s="7">
        <v>3850000</v>
      </c>
      <c r="C360" s="7">
        <v>9748721.696263453</v>
      </c>
      <c r="D360" s="7">
        <v>15686522.324322253</v>
      </c>
      <c r="E360" s="7">
        <v>25625343.463199843</v>
      </c>
      <c r="F360" s="7">
        <v>43530720.931046754</v>
      </c>
      <c r="G360" s="7">
        <v>93871054.427013621</v>
      </c>
      <c r="H360" s="7">
        <v>115699637.60262902</v>
      </c>
    </row>
    <row r="361" spans="1:8" x14ac:dyDescent="0.2">
      <c r="A361" s="10">
        <v>355</v>
      </c>
      <c r="B361" s="7">
        <v>3850000</v>
      </c>
      <c r="C361" s="7">
        <v>9378906.8255232982</v>
      </c>
      <c r="D361" s="7">
        <v>17925442.840397093</v>
      </c>
      <c r="E361" s="7">
        <v>26035215.931022238</v>
      </c>
      <c r="F361" s="7">
        <v>37746407.447575212</v>
      </c>
      <c r="G361" s="7">
        <v>59640809.277789757</v>
      </c>
      <c r="H361" s="7">
        <v>87597747.399657458</v>
      </c>
    </row>
    <row r="362" spans="1:8" x14ac:dyDescent="0.2">
      <c r="A362" s="10">
        <v>356</v>
      </c>
      <c r="B362" s="7">
        <v>3850000</v>
      </c>
      <c r="C362" s="7">
        <v>11487985.987694785</v>
      </c>
      <c r="D362" s="7">
        <v>25733105.682928912</v>
      </c>
      <c r="E362" s="7">
        <v>45115688.663848802</v>
      </c>
      <c r="F362" s="7">
        <v>51402330.731920227</v>
      </c>
      <c r="G362" s="7">
        <v>70500096.136002719</v>
      </c>
      <c r="H362" s="7">
        <v>88151106.776352182</v>
      </c>
    </row>
    <row r="363" spans="1:8" x14ac:dyDescent="0.2">
      <c r="A363" s="10">
        <v>357</v>
      </c>
      <c r="B363" s="7">
        <v>3850000</v>
      </c>
      <c r="C363" s="7">
        <v>9003116.3517409749</v>
      </c>
      <c r="D363" s="7">
        <v>17745468.733158588</v>
      </c>
      <c r="E363" s="7">
        <v>27913054.127740622</v>
      </c>
      <c r="F363" s="7">
        <v>41816091.90788503</v>
      </c>
      <c r="G363" s="7">
        <v>70082410.26069732</v>
      </c>
      <c r="H363" s="7">
        <v>102585463.84394437</v>
      </c>
    </row>
    <row r="364" spans="1:8" x14ac:dyDescent="0.2">
      <c r="A364" s="10">
        <v>358</v>
      </c>
      <c r="B364" s="7">
        <v>3850000</v>
      </c>
      <c r="C364" s="7">
        <v>9610879.6789164264</v>
      </c>
      <c r="D364" s="7">
        <v>20416846.768326402</v>
      </c>
      <c r="E364" s="7">
        <v>28868841.487793151</v>
      </c>
      <c r="F364" s="7">
        <v>67388795.91144219</v>
      </c>
      <c r="G364" s="7">
        <v>130542242.57589662</v>
      </c>
      <c r="H364" s="7">
        <v>203295955.37140253</v>
      </c>
    </row>
    <row r="365" spans="1:8" x14ac:dyDescent="0.2">
      <c r="A365" s="10">
        <v>359</v>
      </c>
      <c r="B365" s="7">
        <v>3850000</v>
      </c>
      <c r="C365" s="7">
        <v>9045116.461536862</v>
      </c>
      <c r="D365" s="7">
        <v>17298532.682945292</v>
      </c>
      <c r="E365" s="7">
        <v>30664981.705768343</v>
      </c>
      <c r="F365" s="7">
        <v>62334035.353602841</v>
      </c>
      <c r="G365" s="7">
        <v>113237305.66199358</v>
      </c>
      <c r="H365" s="7">
        <v>164422451.2087504</v>
      </c>
    </row>
    <row r="366" spans="1:8" x14ac:dyDescent="0.2">
      <c r="A366" s="10">
        <v>360</v>
      </c>
      <c r="B366" s="7">
        <v>3850000</v>
      </c>
      <c r="C366" s="7">
        <v>12401322.384817671</v>
      </c>
      <c r="D366" s="7">
        <v>25321843.414598383</v>
      </c>
      <c r="E366" s="7">
        <v>30602338.949908592</v>
      </c>
      <c r="F366" s="7">
        <v>41209657.69605758</v>
      </c>
      <c r="G366" s="7">
        <v>71864259.817522153</v>
      </c>
      <c r="H366" s="7">
        <v>81903648.745370165</v>
      </c>
    </row>
    <row r="367" spans="1:8" x14ac:dyDescent="0.2">
      <c r="A367" s="10">
        <v>361</v>
      </c>
      <c r="B367" s="7">
        <v>3850000</v>
      </c>
      <c r="C367" s="7">
        <v>12135997.772526355</v>
      </c>
      <c r="D367" s="7">
        <v>27417791.556595422</v>
      </c>
      <c r="E367" s="7">
        <v>67873040.643198162</v>
      </c>
      <c r="F367" s="7">
        <v>213059697.5911563</v>
      </c>
      <c r="G367" s="7">
        <v>426631606.04043269</v>
      </c>
      <c r="H367" s="7">
        <v>549710890.44648194</v>
      </c>
    </row>
    <row r="368" spans="1:8" x14ac:dyDescent="0.2">
      <c r="A368" s="10">
        <v>362</v>
      </c>
      <c r="B368" s="7">
        <v>3850000</v>
      </c>
      <c r="C368" s="7">
        <v>8498870.0632508676</v>
      </c>
      <c r="D368" s="7">
        <v>18727935.931466192</v>
      </c>
      <c r="E368" s="7">
        <v>27002344.32268773</v>
      </c>
      <c r="F368" s="7">
        <v>40100100.015248284</v>
      </c>
      <c r="G368" s="7">
        <v>90517463.081832647</v>
      </c>
      <c r="H368" s="7">
        <v>113785038.63822752</v>
      </c>
    </row>
    <row r="369" spans="1:8" x14ac:dyDescent="0.2">
      <c r="A369" s="10">
        <v>363</v>
      </c>
      <c r="B369" s="7">
        <v>3850000</v>
      </c>
      <c r="C369" s="7">
        <v>12148447.184588488</v>
      </c>
      <c r="D369" s="7">
        <v>18908719.947300211</v>
      </c>
      <c r="E369" s="7">
        <v>30711731.678036019</v>
      </c>
      <c r="F369" s="7">
        <v>55738434.852738641</v>
      </c>
      <c r="G369" s="7">
        <v>118882455.48294102</v>
      </c>
      <c r="H369" s="7">
        <v>146778932.6478444</v>
      </c>
    </row>
    <row r="370" spans="1:8" x14ac:dyDescent="0.2">
      <c r="A370" s="10">
        <v>364</v>
      </c>
      <c r="B370" s="7">
        <v>3850000</v>
      </c>
      <c r="C370" s="7">
        <v>6187732.2617511321</v>
      </c>
      <c r="D370" s="7">
        <v>10947180.925675813</v>
      </c>
      <c r="E370" s="7">
        <v>18037498.520959742</v>
      </c>
      <c r="F370" s="7">
        <v>16820894.957039405</v>
      </c>
      <c r="G370" s="7">
        <v>28437795.626794111</v>
      </c>
      <c r="H370" s="7">
        <v>31951859.326730531</v>
      </c>
    </row>
    <row r="371" spans="1:8" x14ac:dyDescent="0.2">
      <c r="A371" s="10">
        <v>365</v>
      </c>
      <c r="B371" s="7">
        <v>3850000</v>
      </c>
      <c r="C371" s="7">
        <v>15718129.336832281</v>
      </c>
      <c r="D371" s="7">
        <v>19926219.653454248</v>
      </c>
      <c r="E371" s="7">
        <v>31899940.244597036</v>
      </c>
      <c r="F371" s="7">
        <v>82809288.453743309</v>
      </c>
      <c r="G371" s="7">
        <v>138228954.8143515</v>
      </c>
      <c r="H371" s="7">
        <v>199824727.80334705</v>
      </c>
    </row>
    <row r="372" spans="1:8" x14ac:dyDescent="0.2">
      <c r="A372" s="10">
        <v>366</v>
      </c>
      <c r="B372" s="7">
        <v>3850000</v>
      </c>
      <c r="C372" s="7">
        <v>8593365.6933480464</v>
      </c>
      <c r="D372" s="7">
        <v>17502063.376669172</v>
      </c>
      <c r="E372" s="7">
        <v>37664461.940516829</v>
      </c>
      <c r="F372" s="7">
        <v>72420408.066258252</v>
      </c>
      <c r="G372" s="7">
        <v>185227761.5982081</v>
      </c>
      <c r="H372" s="7">
        <v>278535372.90813571</v>
      </c>
    </row>
    <row r="373" spans="1:8" x14ac:dyDescent="0.2">
      <c r="A373" s="10">
        <v>367</v>
      </c>
      <c r="B373" s="7">
        <v>3850000</v>
      </c>
      <c r="C373" s="7">
        <v>7626831.5350827863</v>
      </c>
      <c r="D373" s="7">
        <v>11359141.029866751</v>
      </c>
      <c r="E373" s="7">
        <v>15450865.390438624</v>
      </c>
      <c r="F373" s="7">
        <v>39822185.347897388</v>
      </c>
      <c r="G373" s="7">
        <v>55694623.576451875</v>
      </c>
      <c r="H373" s="7">
        <v>91398685.772456437</v>
      </c>
    </row>
    <row r="374" spans="1:8" x14ac:dyDescent="0.2">
      <c r="A374" s="10">
        <v>368</v>
      </c>
      <c r="B374" s="7">
        <v>3850000</v>
      </c>
      <c r="C374" s="7">
        <v>9293343.9363994598</v>
      </c>
      <c r="D374" s="7">
        <v>17534841.921613522</v>
      </c>
      <c r="E374" s="7">
        <v>23139852.352709569</v>
      </c>
      <c r="F374" s="7">
        <v>45539127.179195508</v>
      </c>
      <c r="G374" s="7">
        <v>110501850.50106153</v>
      </c>
      <c r="H374" s="7">
        <v>177301468.88781226</v>
      </c>
    </row>
    <row r="375" spans="1:8" x14ac:dyDescent="0.2">
      <c r="A375" s="10">
        <v>369</v>
      </c>
      <c r="B375" s="7">
        <v>3850000</v>
      </c>
      <c r="C375" s="7">
        <v>13184552.92786165</v>
      </c>
      <c r="D375" s="7">
        <v>33557379.381613672</v>
      </c>
      <c r="E375" s="7">
        <v>79175226.563381523</v>
      </c>
      <c r="F375" s="7">
        <v>205837288.19097802</v>
      </c>
      <c r="G375" s="7">
        <v>467775956.29740345</v>
      </c>
      <c r="H375" s="7">
        <v>798362571.83018684</v>
      </c>
    </row>
    <row r="376" spans="1:8" x14ac:dyDescent="0.2">
      <c r="A376" s="10">
        <v>370</v>
      </c>
      <c r="B376" s="7">
        <v>3850000</v>
      </c>
      <c r="C376" s="7">
        <v>11023874.718649646</v>
      </c>
      <c r="D376" s="7">
        <v>21496590.985423099</v>
      </c>
      <c r="E376" s="7">
        <v>41600684.377030633</v>
      </c>
      <c r="F376" s="7">
        <v>91203294.843126267</v>
      </c>
      <c r="G376" s="7">
        <v>142515331.76863408</v>
      </c>
      <c r="H376" s="7">
        <v>190168957.8645426</v>
      </c>
    </row>
    <row r="377" spans="1:8" x14ac:dyDescent="0.2">
      <c r="A377" s="10">
        <v>371</v>
      </c>
      <c r="B377" s="7">
        <v>3850000</v>
      </c>
      <c r="C377" s="7">
        <v>11150117.29056921</v>
      </c>
      <c r="D377" s="7">
        <v>12957855.907172382</v>
      </c>
      <c r="E377" s="7">
        <v>8814986.9010930639</v>
      </c>
      <c r="F377" s="7">
        <v>10658906.152017489</v>
      </c>
      <c r="G377" s="7">
        <v>6317765.6089475472</v>
      </c>
      <c r="H377" s="7">
        <v>1889890.1688836818</v>
      </c>
    </row>
    <row r="378" spans="1:8" x14ac:dyDescent="0.2">
      <c r="A378" s="10">
        <v>372</v>
      </c>
      <c r="B378" s="7">
        <v>3850000</v>
      </c>
      <c r="C378" s="7">
        <v>13098600.961772257</v>
      </c>
      <c r="D378" s="7">
        <v>32419640.664710291</v>
      </c>
      <c r="E378" s="7">
        <v>54849784.08657179</v>
      </c>
      <c r="F378" s="7">
        <v>101510974.59058531</v>
      </c>
      <c r="G378" s="7">
        <v>236960868.79004055</v>
      </c>
      <c r="H378" s="7">
        <v>361076336.37325603</v>
      </c>
    </row>
    <row r="379" spans="1:8" x14ac:dyDescent="0.2">
      <c r="A379" s="10">
        <v>373</v>
      </c>
      <c r="B379" s="7">
        <v>3850000</v>
      </c>
      <c r="C379" s="7">
        <v>7522360.5180478552</v>
      </c>
      <c r="D379" s="7">
        <v>15271640.032695569</v>
      </c>
      <c r="E379" s="7">
        <v>26768449.294389546</v>
      </c>
      <c r="F379" s="7">
        <v>66965711.109253965</v>
      </c>
      <c r="G379" s="7">
        <v>133419134.98517594</v>
      </c>
      <c r="H379" s="7">
        <v>215061594.1194849</v>
      </c>
    </row>
    <row r="380" spans="1:8" x14ac:dyDescent="0.2">
      <c r="A380" s="10">
        <v>374</v>
      </c>
      <c r="B380" s="7">
        <v>3850000</v>
      </c>
      <c r="C380" s="7">
        <v>10419942.623739759</v>
      </c>
      <c r="D380" s="7">
        <v>26948242.618477501</v>
      </c>
      <c r="E380" s="7">
        <v>57226373.825583428</v>
      </c>
      <c r="F380" s="7">
        <v>188527044.94573769</v>
      </c>
      <c r="G380" s="7">
        <v>398716336.01866925</v>
      </c>
      <c r="H380" s="7">
        <v>657052778.66906762</v>
      </c>
    </row>
    <row r="381" spans="1:8" x14ac:dyDescent="0.2">
      <c r="A381" s="10">
        <v>375</v>
      </c>
      <c r="B381" s="7">
        <v>3850000</v>
      </c>
      <c r="C381" s="7">
        <v>11566190.94113607</v>
      </c>
      <c r="D381" s="7">
        <v>20253280.010767922</v>
      </c>
      <c r="E381" s="7">
        <v>49237238.073244452</v>
      </c>
      <c r="F381" s="7">
        <v>84820550.39550665</v>
      </c>
      <c r="G381" s="7">
        <v>205606719.08758855</v>
      </c>
      <c r="H381" s="7">
        <v>344953685.98435128</v>
      </c>
    </row>
    <row r="382" spans="1:8" x14ac:dyDescent="0.2">
      <c r="A382" s="10">
        <v>376</v>
      </c>
      <c r="B382" s="7">
        <v>3850000</v>
      </c>
      <c r="C382" s="7">
        <v>9220882.9745950252</v>
      </c>
      <c r="D382" s="7">
        <v>17558120.18007553</v>
      </c>
      <c r="E382" s="7">
        <v>38408120.777808264</v>
      </c>
      <c r="F382" s="7">
        <v>51421355.111815527</v>
      </c>
      <c r="G382" s="7">
        <v>97788953.530494645</v>
      </c>
      <c r="H382" s="7">
        <v>145465856.61706492</v>
      </c>
    </row>
    <row r="383" spans="1:8" x14ac:dyDescent="0.2">
      <c r="A383" s="10">
        <v>377</v>
      </c>
      <c r="B383" s="7">
        <v>3850000</v>
      </c>
      <c r="C383" s="7">
        <v>10175947.522445969</v>
      </c>
      <c r="D383" s="7">
        <v>18977232.932729665</v>
      </c>
      <c r="E383" s="7">
        <v>26354105.168328159</v>
      </c>
      <c r="F383" s="7">
        <v>57197915.806855306</v>
      </c>
      <c r="G383" s="7">
        <v>127076935.8238373</v>
      </c>
      <c r="H383" s="7">
        <v>178804711.80261126</v>
      </c>
    </row>
    <row r="384" spans="1:8" x14ac:dyDescent="0.2">
      <c r="A384" s="10">
        <v>378</v>
      </c>
      <c r="B384" s="7">
        <v>3850000</v>
      </c>
      <c r="C384" s="7">
        <v>7288081.9914245354</v>
      </c>
      <c r="D384" s="7">
        <v>9773396.2460919656</v>
      </c>
      <c r="E384" s="7">
        <v>10800160.634303993</v>
      </c>
      <c r="F384" s="7">
        <v>14887148.411264727</v>
      </c>
      <c r="G384" s="7">
        <v>13198852.158986172</v>
      </c>
      <c r="H384" s="7">
        <v>13229252.147009484</v>
      </c>
    </row>
    <row r="385" spans="1:8" x14ac:dyDescent="0.2">
      <c r="A385" s="10">
        <v>379</v>
      </c>
      <c r="B385" s="7">
        <v>3850000</v>
      </c>
      <c r="C385" s="7">
        <v>8713704.9517369643</v>
      </c>
      <c r="D385" s="7">
        <v>18885855.266443528</v>
      </c>
      <c r="E385" s="7">
        <v>50265487.664486565</v>
      </c>
      <c r="F385" s="7">
        <v>116482601.31026751</v>
      </c>
      <c r="G385" s="7">
        <v>325860871.60544211</v>
      </c>
      <c r="H385" s="7">
        <v>492575862.16055393</v>
      </c>
    </row>
    <row r="386" spans="1:8" x14ac:dyDescent="0.2">
      <c r="A386" s="10">
        <v>380</v>
      </c>
      <c r="B386" s="7">
        <v>3850000</v>
      </c>
      <c r="C386" s="7">
        <v>16705084.155262537</v>
      </c>
      <c r="D386" s="7">
        <v>30171361.533230983</v>
      </c>
      <c r="E386" s="7">
        <v>64490033.632012427</v>
      </c>
      <c r="F386" s="7">
        <v>107077411.05704324</v>
      </c>
      <c r="G386" s="7">
        <v>287502228.65392697</v>
      </c>
      <c r="H386" s="7">
        <v>421620381.11763573</v>
      </c>
    </row>
    <row r="387" spans="1:8" x14ac:dyDescent="0.2">
      <c r="A387" s="10">
        <v>381</v>
      </c>
      <c r="B387" s="7">
        <v>3850000</v>
      </c>
      <c r="C387" s="7">
        <v>10448826.699389622</v>
      </c>
      <c r="D387" s="7">
        <v>16797132.36929816</v>
      </c>
      <c r="E387" s="7">
        <v>24346069.012962893</v>
      </c>
      <c r="F387" s="7">
        <v>53455691.849125244</v>
      </c>
      <c r="G387" s="7">
        <v>79208474.100679412</v>
      </c>
      <c r="H387" s="7">
        <v>98823288.099493563</v>
      </c>
    </row>
    <row r="388" spans="1:8" x14ac:dyDescent="0.2">
      <c r="A388" s="10">
        <v>382</v>
      </c>
      <c r="B388" s="7">
        <v>3850000</v>
      </c>
      <c r="C388" s="7">
        <v>10574736.547587045</v>
      </c>
      <c r="D388" s="7">
        <v>22695224.711166542</v>
      </c>
      <c r="E388" s="7">
        <v>58588603.579435743</v>
      </c>
      <c r="F388" s="7">
        <v>100763947.58407411</v>
      </c>
      <c r="G388" s="7">
        <v>203889607.78993472</v>
      </c>
      <c r="H388" s="7">
        <v>308992930.00439</v>
      </c>
    </row>
    <row r="389" spans="1:8" x14ac:dyDescent="0.2">
      <c r="A389" s="10">
        <v>383</v>
      </c>
      <c r="B389" s="7">
        <v>3850000</v>
      </c>
      <c r="C389" s="7">
        <v>10636089.611454923</v>
      </c>
      <c r="D389" s="7">
        <v>16783019.249320284</v>
      </c>
      <c r="E389" s="7">
        <v>32298081.088447124</v>
      </c>
      <c r="F389" s="7">
        <v>44580477.853471771</v>
      </c>
      <c r="G389" s="7">
        <v>89783545.807158977</v>
      </c>
      <c r="H389" s="7">
        <v>142751895.56060117</v>
      </c>
    </row>
    <row r="390" spans="1:8" x14ac:dyDescent="0.2">
      <c r="A390" s="10">
        <v>384</v>
      </c>
      <c r="B390" s="7">
        <v>3850000</v>
      </c>
      <c r="C390" s="7">
        <v>14274817.643313393</v>
      </c>
      <c r="D390" s="7">
        <v>27441246.756163821</v>
      </c>
      <c r="E390" s="7">
        <v>43757918.02916263</v>
      </c>
      <c r="F390" s="7">
        <v>52967225.240348071</v>
      </c>
      <c r="G390" s="7">
        <v>120392956.24804546</v>
      </c>
      <c r="H390" s="7">
        <v>203252478.58117953</v>
      </c>
    </row>
    <row r="391" spans="1:8" x14ac:dyDescent="0.2">
      <c r="A391" s="10">
        <v>385</v>
      </c>
      <c r="B391" s="7">
        <v>3850000</v>
      </c>
      <c r="C391" s="7">
        <v>9344581.0343225226</v>
      </c>
      <c r="D391" s="7">
        <v>19277862.933276236</v>
      </c>
      <c r="E391" s="7">
        <v>53287317.048226938</v>
      </c>
      <c r="F391" s="7">
        <v>116102391.62907282</v>
      </c>
      <c r="G391" s="7">
        <v>268380966.47406405</v>
      </c>
      <c r="H391" s="7">
        <v>373055067.95253456</v>
      </c>
    </row>
    <row r="392" spans="1:8" x14ac:dyDescent="0.2">
      <c r="A392" s="10">
        <v>386</v>
      </c>
      <c r="B392" s="7">
        <v>3850000</v>
      </c>
      <c r="C392" s="7">
        <v>10847940.494519418</v>
      </c>
      <c r="D392" s="7">
        <v>24308105.396656733</v>
      </c>
      <c r="E392" s="7">
        <v>57134007.931443587</v>
      </c>
      <c r="F392" s="7">
        <v>102991274.57870376</v>
      </c>
      <c r="G392" s="7">
        <v>188348816.88338828</v>
      </c>
      <c r="H392" s="7">
        <v>301728483.99269664</v>
      </c>
    </row>
    <row r="393" spans="1:8" x14ac:dyDescent="0.2">
      <c r="A393" s="10">
        <v>387</v>
      </c>
      <c r="B393" s="7">
        <v>3850000</v>
      </c>
      <c r="C393" s="7">
        <v>9102960.7944683954</v>
      </c>
      <c r="D393" s="7">
        <v>13450111.914583676</v>
      </c>
      <c r="E393" s="7">
        <v>18040594.745723646</v>
      </c>
      <c r="F393" s="7">
        <v>24995566.453631535</v>
      </c>
      <c r="G393" s="7">
        <v>45835612.612186849</v>
      </c>
      <c r="H393" s="7">
        <v>74476794.474076852</v>
      </c>
    </row>
    <row r="394" spans="1:8" x14ac:dyDescent="0.2">
      <c r="A394" s="10">
        <v>388</v>
      </c>
      <c r="B394" s="7">
        <v>3850000</v>
      </c>
      <c r="C394" s="7">
        <v>10941713.824604992</v>
      </c>
      <c r="D394" s="7">
        <v>19346290.617267132</v>
      </c>
      <c r="E394" s="7">
        <v>38004520.219180994</v>
      </c>
      <c r="F394" s="7">
        <v>80807189.613438547</v>
      </c>
      <c r="G394" s="7">
        <v>170947799.35983738</v>
      </c>
      <c r="H394" s="7">
        <v>291100101.83822918</v>
      </c>
    </row>
    <row r="395" spans="1:8" x14ac:dyDescent="0.2">
      <c r="A395" s="10">
        <v>389</v>
      </c>
      <c r="B395" s="7">
        <v>3850000</v>
      </c>
      <c r="C395" s="7">
        <v>10945072.170291629</v>
      </c>
      <c r="D395" s="7">
        <v>21097483.963323887</v>
      </c>
      <c r="E395" s="7">
        <v>35695823.31942334</v>
      </c>
      <c r="F395" s="7">
        <v>53528630.120393962</v>
      </c>
      <c r="G395" s="7">
        <v>121806438.71483225</v>
      </c>
      <c r="H395" s="7">
        <v>161291545.90168917</v>
      </c>
    </row>
    <row r="396" spans="1:8" x14ac:dyDescent="0.2">
      <c r="A396" s="10">
        <v>390</v>
      </c>
      <c r="B396" s="7">
        <v>3850000</v>
      </c>
      <c r="C396" s="7">
        <v>10916833.622620452</v>
      </c>
      <c r="D396" s="7">
        <v>25140802.054203104</v>
      </c>
      <c r="E396" s="7">
        <v>40973467.15478538</v>
      </c>
      <c r="F396" s="7">
        <v>110208394.5374229</v>
      </c>
      <c r="G396" s="7">
        <v>230161431.67004555</v>
      </c>
      <c r="H396" s="7">
        <v>244934636.2319079</v>
      </c>
    </row>
    <row r="397" spans="1:8" x14ac:dyDescent="0.2">
      <c r="A397" s="10">
        <v>391</v>
      </c>
      <c r="B397" s="7">
        <v>3850000</v>
      </c>
      <c r="C397" s="7">
        <v>8951557.9874580372</v>
      </c>
      <c r="D397" s="7">
        <v>19487936.016578525</v>
      </c>
      <c r="E397" s="7">
        <v>32169215.017188113</v>
      </c>
      <c r="F397" s="7">
        <v>66195849.392400771</v>
      </c>
      <c r="G397" s="7">
        <v>132077493.81439164</v>
      </c>
      <c r="H397" s="7">
        <v>175489795.63949093</v>
      </c>
    </row>
    <row r="398" spans="1:8" x14ac:dyDescent="0.2">
      <c r="A398" s="10">
        <v>392</v>
      </c>
      <c r="B398" s="7">
        <v>3850000</v>
      </c>
      <c r="C398" s="7">
        <v>8113818.2300129626</v>
      </c>
      <c r="D398" s="7">
        <v>11082733.719483629</v>
      </c>
      <c r="E398" s="7">
        <v>19916333.993185833</v>
      </c>
      <c r="F398" s="7">
        <v>19831195.037853662</v>
      </c>
      <c r="G398" s="7">
        <v>26972229.322350081</v>
      </c>
      <c r="H398" s="7">
        <v>37595303.202791221</v>
      </c>
    </row>
    <row r="399" spans="1:8" x14ac:dyDescent="0.2">
      <c r="A399" s="10">
        <v>393</v>
      </c>
      <c r="B399" s="7">
        <v>3850000</v>
      </c>
      <c r="C399" s="7">
        <v>10567287.498828223</v>
      </c>
      <c r="D399" s="7">
        <v>18438779.933044035</v>
      </c>
      <c r="E399" s="7">
        <v>27909176.68081576</v>
      </c>
      <c r="F399" s="7">
        <v>41160527.129672132</v>
      </c>
      <c r="G399" s="7">
        <v>65050669.547683515</v>
      </c>
      <c r="H399" s="7">
        <v>109420516.19869518</v>
      </c>
    </row>
    <row r="400" spans="1:8" x14ac:dyDescent="0.2">
      <c r="A400" s="10">
        <v>394</v>
      </c>
      <c r="B400" s="7">
        <v>3850000</v>
      </c>
      <c r="C400" s="7">
        <v>11048437.685890686</v>
      </c>
      <c r="D400" s="7">
        <v>32454384.872852247</v>
      </c>
      <c r="E400" s="7">
        <v>53613472.801494449</v>
      </c>
      <c r="F400" s="7">
        <v>105730496.68086579</v>
      </c>
      <c r="G400" s="7">
        <v>239634637.08489579</v>
      </c>
      <c r="H400" s="7">
        <v>448006556.86084336</v>
      </c>
    </row>
    <row r="401" spans="1:8" x14ac:dyDescent="0.2">
      <c r="A401" s="10">
        <v>395</v>
      </c>
      <c r="B401" s="7">
        <v>3850000</v>
      </c>
      <c r="C401" s="7">
        <v>9756155.4466814529</v>
      </c>
      <c r="D401" s="7">
        <v>16684765.887284547</v>
      </c>
      <c r="E401" s="7">
        <v>27607503.51065395</v>
      </c>
      <c r="F401" s="7">
        <v>43028622.600831836</v>
      </c>
      <c r="G401" s="7">
        <v>78744793.50335373</v>
      </c>
      <c r="H401" s="7">
        <v>108829611.10031125</v>
      </c>
    </row>
    <row r="402" spans="1:8" x14ac:dyDescent="0.2">
      <c r="A402" s="10">
        <v>396</v>
      </c>
      <c r="B402" s="7">
        <v>3850000</v>
      </c>
      <c r="C402" s="7">
        <v>12798761.151202571</v>
      </c>
      <c r="D402" s="7">
        <v>27141661.90277449</v>
      </c>
      <c r="E402" s="7">
        <v>68178305.670577139</v>
      </c>
      <c r="F402" s="7">
        <v>133108754.90488586</v>
      </c>
      <c r="G402" s="7">
        <v>371464247.11670303</v>
      </c>
      <c r="H402" s="7">
        <v>455869295.15461189</v>
      </c>
    </row>
    <row r="403" spans="1:8" x14ac:dyDescent="0.2">
      <c r="A403" s="10">
        <v>397</v>
      </c>
      <c r="B403" s="7">
        <v>3850000</v>
      </c>
      <c r="C403" s="7">
        <v>9751858.0958660357</v>
      </c>
      <c r="D403" s="7">
        <v>14131503.466104604</v>
      </c>
      <c r="E403" s="7">
        <v>11450530.345677529</v>
      </c>
      <c r="F403" s="7">
        <v>15312148.730791686</v>
      </c>
      <c r="G403" s="7">
        <v>27216050.657688785</v>
      </c>
      <c r="H403" s="7">
        <v>30076164.466361299</v>
      </c>
    </row>
    <row r="404" spans="1:8" x14ac:dyDescent="0.2">
      <c r="A404" s="10">
        <v>398</v>
      </c>
      <c r="B404" s="7">
        <v>3850000</v>
      </c>
      <c r="C404" s="7">
        <v>11447113.866037007</v>
      </c>
      <c r="D404" s="7">
        <v>22978988.433476381</v>
      </c>
      <c r="E404" s="7">
        <v>36489753.980710581</v>
      </c>
      <c r="F404" s="7">
        <v>61213866.467115395</v>
      </c>
      <c r="G404" s="7">
        <v>89204117.197010741</v>
      </c>
      <c r="H404" s="7">
        <v>129281625.36944029</v>
      </c>
    </row>
    <row r="405" spans="1:8" x14ac:dyDescent="0.2">
      <c r="A405" s="10">
        <v>399</v>
      </c>
      <c r="B405" s="7">
        <v>3850000</v>
      </c>
      <c r="C405" s="7">
        <v>14444403.434970941</v>
      </c>
      <c r="D405" s="7">
        <v>25616366.888611171</v>
      </c>
      <c r="E405" s="7">
        <v>53751058.803453878</v>
      </c>
      <c r="F405" s="7">
        <v>107214849.37821676</v>
      </c>
      <c r="G405" s="7">
        <v>314943649.43840259</v>
      </c>
      <c r="H405" s="7">
        <v>512650372.85668278</v>
      </c>
    </row>
    <row r="406" spans="1:8" x14ac:dyDescent="0.2">
      <c r="A406" s="10">
        <v>400</v>
      </c>
      <c r="B406" s="7">
        <v>3850000</v>
      </c>
      <c r="C406" s="7">
        <v>15023191.403994469</v>
      </c>
      <c r="D406" s="7">
        <v>40402903.380784199</v>
      </c>
      <c r="E406" s="7">
        <v>87384465.61872384</v>
      </c>
      <c r="F406" s="7">
        <v>171409414.10538375</v>
      </c>
      <c r="G406" s="7">
        <v>313693400.99640119</v>
      </c>
      <c r="H406" s="7">
        <v>483795656.08303338</v>
      </c>
    </row>
    <row r="407" spans="1:8" x14ac:dyDescent="0.2">
      <c r="A407" s="10">
        <v>401</v>
      </c>
      <c r="B407" s="7">
        <v>3850000</v>
      </c>
      <c r="C407" s="7">
        <v>11319953.833833562</v>
      </c>
      <c r="D407" s="7">
        <v>20103245.436097153</v>
      </c>
      <c r="E407" s="7">
        <v>55602364.615306988</v>
      </c>
      <c r="F407" s="7">
        <v>117740868.4509657</v>
      </c>
      <c r="G407" s="7">
        <v>207879069.25607646</v>
      </c>
      <c r="H407" s="7">
        <v>345032916.94998139</v>
      </c>
    </row>
    <row r="408" spans="1:8" x14ac:dyDescent="0.2">
      <c r="A408" s="10">
        <v>402</v>
      </c>
      <c r="B408" s="7">
        <v>3850000</v>
      </c>
      <c r="C408" s="7">
        <v>15469700.910338275</v>
      </c>
      <c r="D408" s="7">
        <v>35579357.448669717</v>
      </c>
      <c r="E408" s="7">
        <v>87163180.498326868</v>
      </c>
      <c r="F408" s="7">
        <v>215411417.93009275</v>
      </c>
      <c r="G408" s="7">
        <v>488392384.61231518</v>
      </c>
      <c r="H408" s="7">
        <v>699186136.27592134</v>
      </c>
    </row>
    <row r="409" spans="1:8" x14ac:dyDescent="0.2">
      <c r="A409" s="10">
        <v>403</v>
      </c>
      <c r="B409" s="7">
        <v>3850000</v>
      </c>
      <c r="C409" s="7">
        <v>6948353.5952946786</v>
      </c>
      <c r="D409" s="7">
        <v>10808119.55770589</v>
      </c>
      <c r="E409" s="7">
        <v>15977480.477905545</v>
      </c>
      <c r="F409" s="7">
        <v>22323795.051158108</v>
      </c>
      <c r="G409" s="7">
        <v>46112335.808154628</v>
      </c>
      <c r="H409" s="7">
        <v>73098881.534031123</v>
      </c>
    </row>
    <row r="410" spans="1:8" x14ac:dyDescent="0.2">
      <c r="A410" s="10">
        <v>404</v>
      </c>
      <c r="B410" s="7">
        <v>3850000</v>
      </c>
      <c r="C410" s="7">
        <v>10747549.147159001</v>
      </c>
      <c r="D410" s="7">
        <v>21491041.720888812</v>
      </c>
      <c r="E410" s="7">
        <v>37455716.444688439</v>
      </c>
      <c r="F410" s="7">
        <v>74823274.141638979</v>
      </c>
      <c r="G410" s="7">
        <v>163135275.0716098</v>
      </c>
      <c r="H410" s="7">
        <v>245336253.43715221</v>
      </c>
    </row>
    <row r="411" spans="1:8" x14ac:dyDescent="0.2">
      <c r="A411" s="10">
        <v>405</v>
      </c>
      <c r="B411" s="7">
        <v>3850000</v>
      </c>
      <c r="C411" s="7">
        <v>10462668.540918387</v>
      </c>
      <c r="D411" s="7">
        <v>14572624.776344746</v>
      </c>
      <c r="E411" s="7">
        <v>21556737.641419724</v>
      </c>
      <c r="F411" s="7">
        <v>33092690.415333331</v>
      </c>
      <c r="G411" s="7">
        <v>46593354.038119808</v>
      </c>
      <c r="H411" s="7">
        <v>74098695.737854883</v>
      </c>
    </row>
    <row r="412" spans="1:8" x14ac:dyDescent="0.2">
      <c r="A412" s="10">
        <v>406</v>
      </c>
      <c r="B412" s="7">
        <v>3850000</v>
      </c>
      <c r="C412" s="7">
        <v>10797625.848100591</v>
      </c>
      <c r="D412" s="7">
        <v>21107865.110554505</v>
      </c>
      <c r="E412" s="7">
        <v>41026791.56087555</v>
      </c>
      <c r="F412" s="7">
        <v>55174161.041072756</v>
      </c>
      <c r="G412" s="7">
        <v>116355333.5543393</v>
      </c>
      <c r="H412" s="7">
        <v>175274905.97058818</v>
      </c>
    </row>
    <row r="413" spans="1:8" x14ac:dyDescent="0.2">
      <c r="A413" s="10">
        <v>407</v>
      </c>
      <c r="B413" s="7">
        <v>3850000</v>
      </c>
      <c r="C413" s="7">
        <v>9767901.1638657153</v>
      </c>
      <c r="D413" s="7">
        <v>24347501.722651381</v>
      </c>
      <c r="E413" s="7">
        <v>37294566.54915303</v>
      </c>
      <c r="F413" s="7">
        <v>57723290.557233587</v>
      </c>
      <c r="G413" s="7">
        <v>100033022.83138816</v>
      </c>
      <c r="H413" s="7">
        <v>148885598.85390928</v>
      </c>
    </row>
    <row r="414" spans="1:8" x14ac:dyDescent="0.2">
      <c r="A414" s="10">
        <v>408</v>
      </c>
      <c r="B414" s="7">
        <v>3850000</v>
      </c>
      <c r="C414" s="7">
        <v>7736045.6109996215</v>
      </c>
      <c r="D414" s="7">
        <v>12505698.082190152</v>
      </c>
      <c r="E414" s="7">
        <v>15258433.61239922</v>
      </c>
      <c r="F414" s="7">
        <v>19523834.759613052</v>
      </c>
      <c r="G414" s="7">
        <v>43790938.130776495</v>
      </c>
      <c r="H414" s="7">
        <v>65574148.766624741</v>
      </c>
    </row>
    <row r="415" spans="1:8" x14ac:dyDescent="0.2">
      <c r="A415" s="10">
        <v>409</v>
      </c>
      <c r="B415" s="7">
        <v>3850000</v>
      </c>
      <c r="C415" s="7">
        <v>9349288.297299277</v>
      </c>
      <c r="D415" s="7">
        <v>20604320.054012612</v>
      </c>
      <c r="E415" s="7">
        <v>38216781.671093702</v>
      </c>
      <c r="F415" s="7">
        <v>55797216.408973455</v>
      </c>
      <c r="G415" s="7">
        <v>104112416.05822855</v>
      </c>
      <c r="H415" s="7">
        <v>141631117.57043773</v>
      </c>
    </row>
    <row r="416" spans="1:8" x14ac:dyDescent="0.2">
      <c r="A416" s="10">
        <v>410</v>
      </c>
      <c r="B416" s="7">
        <v>3850000</v>
      </c>
      <c r="C416" s="7">
        <v>9404944.5975020938</v>
      </c>
      <c r="D416" s="7">
        <v>15019394.226585288</v>
      </c>
      <c r="E416" s="7">
        <v>14687946.629452016</v>
      </c>
      <c r="F416" s="7">
        <v>23230462.476461444</v>
      </c>
      <c r="G416" s="7">
        <v>54087432.744661003</v>
      </c>
      <c r="H416" s="7">
        <v>63311880.72981064</v>
      </c>
    </row>
    <row r="417" spans="1:8" x14ac:dyDescent="0.2">
      <c r="A417" s="10">
        <v>411</v>
      </c>
      <c r="B417" s="7">
        <v>3850000</v>
      </c>
      <c r="C417" s="7">
        <v>10931744.659980539</v>
      </c>
      <c r="D417" s="7">
        <v>24002866.650078941</v>
      </c>
      <c r="E417" s="7">
        <v>55787134.23872681</v>
      </c>
      <c r="F417" s="7">
        <v>65104515.195792943</v>
      </c>
      <c r="G417" s="7">
        <v>124085946.26629402</v>
      </c>
      <c r="H417" s="7">
        <v>164374800.44965035</v>
      </c>
    </row>
    <row r="418" spans="1:8" x14ac:dyDescent="0.2">
      <c r="A418" s="10">
        <v>412</v>
      </c>
      <c r="B418" s="7">
        <v>3850000</v>
      </c>
      <c r="C418" s="7">
        <v>10702933.827205818</v>
      </c>
      <c r="D418" s="7">
        <v>22714030.28168213</v>
      </c>
      <c r="E418" s="7">
        <v>40734973.854847819</v>
      </c>
      <c r="F418" s="7">
        <v>49694108.600333363</v>
      </c>
      <c r="G418" s="7">
        <v>70432819.823952511</v>
      </c>
      <c r="H418" s="7">
        <v>81104732.880271375</v>
      </c>
    </row>
    <row r="419" spans="1:8" x14ac:dyDescent="0.2">
      <c r="A419" s="10">
        <v>413</v>
      </c>
      <c r="B419" s="7">
        <v>3850000</v>
      </c>
      <c r="C419" s="7">
        <v>12216091.454075988</v>
      </c>
      <c r="D419" s="7">
        <v>32521232.449867576</v>
      </c>
      <c r="E419" s="7">
        <v>65343259.106081687</v>
      </c>
      <c r="F419" s="7">
        <v>141481033.90022767</v>
      </c>
      <c r="G419" s="7">
        <v>294427420.52124393</v>
      </c>
      <c r="H419" s="7">
        <v>396133051.60112274</v>
      </c>
    </row>
    <row r="420" spans="1:8" x14ac:dyDescent="0.2">
      <c r="A420" s="10">
        <v>414</v>
      </c>
      <c r="B420" s="7">
        <v>3850000</v>
      </c>
      <c r="C420" s="7">
        <v>8132033.1836246215</v>
      </c>
      <c r="D420" s="7">
        <v>16388890.956780896</v>
      </c>
      <c r="E420" s="7">
        <v>35214548.930916741</v>
      </c>
      <c r="F420" s="7">
        <v>48184618.269796349</v>
      </c>
      <c r="G420" s="7">
        <v>76513612.458068326</v>
      </c>
      <c r="H420" s="7">
        <v>118991353.09051275</v>
      </c>
    </row>
    <row r="421" spans="1:8" x14ac:dyDescent="0.2">
      <c r="A421" s="10">
        <v>415</v>
      </c>
      <c r="B421" s="7">
        <v>3850000</v>
      </c>
      <c r="C421" s="7">
        <v>9410555.1481580324</v>
      </c>
      <c r="D421" s="7">
        <v>13359665.090343213</v>
      </c>
      <c r="E421" s="7">
        <v>12682507.064514056</v>
      </c>
      <c r="F421" s="7">
        <v>9858741.7656975072</v>
      </c>
      <c r="G421" s="7">
        <v>4641506.7403478436</v>
      </c>
      <c r="H421" s="7">
        <v>-5994401.6685717972</v>
      </c>
    </row>
    <row r="422" spans="1:8" x14ac:dyDescent="0.2">
      <c r="A422" s="10">
        <v>416</v>
      </c>
      <c r="B422" s="7">
        <v>3850000</v>
      </c>
      <c r="C422" s="7">
        <v>12711890.985598583</v>
      </c>
      <c r="D422" s="7">
        <v>25019757.667163458</v>
      </c>
      <c r="E422" s="7">
        <v>48552369.780743688</v>
      </c>
      <c r="F422" s="7">
        <v>130999690.47092649</v>
      </c>
      <c r="G422" s="7">
        <v>327096795.29154384</v>
      </c>
      <c r="H422" s="7">
        <v>445736213.59970653</v>
      </c>
    </row>
    <row r="423" spans="1:8" x14ac:dyDescent="0.2">
      <c r="A423" s="10">
        <v>417</v>
      </c>
      <c r="B423" s="7">
        <v>3850000</v>
      </c>
      <c r="C423" s="7">
        <v>14559567.041038683</v>
      </c>
      <c r="D423" s="7">
        <v>32402208.425843239</v>
      </c>
      <c r="E423" s="7">
        <v>55794008.375003301</v>
      </c>
      <c r="F423" s="7">
        <v>106401301.39092526</v>
      </c>
      <c r="G423" s="7">
        <v>223290557.35348228</v>
      </c>
      <c r="H423" s="7">
        <v>291431113.30330086</v>
      </c>
    </row>
    <row r="424" spans="1:8" x14ac:dyDescent="0.2">
      <c r="A424" s="10">
        <v>418</v>
      </c>
      <c r="B424" s="7">
        <v>3850000</v>
      </c>
      <c r="C424" s="7">
        <v>13456956.112871621</v>
      </c>
      <c r="D424" s="7">
        <v>24204309.747415394</v>
      </c>
      <c r="E424" s="7">
        <v>50843416.660664335</v>
      </c>
      <c r="F424" s="7">
        <v>104718966.86639372</v>
      </c>
      <c r="G424" s="7">
        <v>299273240.80063725</v>
      </c>
      <c r="H424" s="7">
        <v>502293830.72035122</v>
      </c>
    </row>
    <row r="425" spans="1:8" x14ac:dyDescent="0.2">
      <c r="A425" s="10">
        <v>419</v>
      </c>
      <c r="B425" s="7">
        <v>3850000</v>
      </c>
      <c r="C425" s="7">
        <v>12554901.120340342</v>
      </c>
      <c r="D425" s="7">
        <v>19519662.871666234</v>
      </c>
      <c r="E425" s="7">
        <v>36801661.681113049</v>
      </c>
      <c r="F425" s="7">
        <v>87390301.618547499</v>
      </c>
      <c r="G425" s="7">
        <v>192219937.4949629</v>
      </c>
      <c r="H425" s="7">
        <v>328372539.30336678</v>
      </c>
    </row>
    <row r="426" spans="1:8" x14ac:dyDescent="0.2">
      <c r="A426" s="10">
        <v>420</v>
      </c>
      <c r="B426" s="7">
        <v>3850000</v>
      </c>
      <c r="C426" s="7">
        <v>10993128.802296268</v>
      </c>
      <c r="D426" s="7">
        <v>20361207.507427953</v>
      </c>
      <c r="E426" s="7">
        <v>55008109.043025061</v>
      </c>
      <c r="F426" s="7">
        <v>129364762.80960818</v>
      </c>
      <c r="G426" s="7">
        <v>159612468.4813751</v>
      </c>
      <c r="H426" s="7">
        <v>288119484.45690429</v>
      </c>
    </row>
    <row r="427" spans="1:8" x14ac:dyDescent="0.2">
      <c r="A427" s="10">
        <v>421</v>
      </c>
      <c r="B427" s="7">
        <v>3850000</v>
      </c>
      <c r="C427" s="7">
        <v>12044402.185892105</v>
      </c>
      <c r="D427" s="7">
        <v>23940740.93381865</v>
      </c>
      <c r="E427" s="7">
        <v>60081182.408824235</v>
      </c>
      <c r="F427" s="7">
        <v>125231160.73768324</v>
      </c>
      <c r="G427" s="7">
        <v>248950971.32781661</v>
      </c>
      <c r="H427" s="7">
        <v>378089792.52963972</v>
      </c>
    </row>
    <row r="428" spans="1:8" x14ac:dyDescent="0.2">
      <c r="A428" s="10">
        <v>422</v>
      </c>
      <c r="B428" s="7">
        <v>3850000</v>
      </c>
      <c r="C428" s="7">
        <v>13195511.047465025</v>
      </c>
      <c r="D428" s="7">
        <v>20168512.288317341</v>
      </c>
      <c r="E428" s="7">
        <v>41359358.733255096</v>
      </c>
      <c r="F428" s="7">
        <v>94393803.982856959</v>
      </c>
      <c r="G428" s="7">
        <v>248820588.58763754</v>
      </c>
      <c r="H428" s="7">
        <v>371642613.16688961</v>
      </c>
    </row>
    <row r="429" spans="1:8" x14ac:dyDescent="0.2">
      <c r="A429" s="10">
        <v>423</v>
      </c>
      <c r="B429" s="7">
        <v>3850000</v>
      </c>
      <c r="C429" s="7">
        <v>11537606.329989307</v>
      </c>
      <c r="D429" s="7">
        <v>14893955.239101732</v>
      </c>
      <c r="E429" s="7">
        <v>27935206.478698999</v>
      </c>
      <c r="F429" s="7">
        <v>60273461.577817336</v>
      </c>
      <c r="G429" s="7">
        <v>116659241.2529512</v>
      </c>
      <c r="H429" s="7">
        <v>227833826.61019394</v>
      </c>
    </row>
    <row r="430" spans="1:8" x14ac:dyDescent="0.2">
      <c r="A430" s="10">
        <v>424</v>
      </c>
      <c r="B430" s="7">
        <v>3850000</v>
      </c>
      <c r="C430" s="7">
        <v>14623334.022132769</v>
      </c>
      <c r="D430" s="7">
        <v>23649191.275868922</v>
      </c>
      <c r="E430" s="7">
        <v>61341149.4348929</v>
      </c>
      <c r="F430" s="7">
        <v>149866385.57442898</v>
      </c>
      <c r="G430" s="7">
        <v>190103708.09612161</v>
      </c>
      <c r="H430" s="7">
        <v>299599866.24393314</v>
      </c>
    </row>
    <row r="431" spans="1:8" x14ac:dyDescent="0.2">
      <c r="A431" s="10">
        <v>425</v>
      </c>
      <c r="B431" s="7">
        <v>3850000</v>
      </c>
      <c r="C431" s="7">
        <v>8792652.3615763932</v>
      </c>
      <c r="D431" s="7">
        <v>15529639.336120363</v>
      </c>
      <c r="E431" s="7">
        <v>24069542.542971533</v>
      </c>
      <c r="F431" s="7">
        <v>31860937.973728687</v>
      </c>
      <c r="G431" s="7">
        <v>63484958.910277605</v>
      </c>
      <c r="H431" s="7">
        <v>85047151.284210607</v>
      </c>
    </row>
    <row r="432" spans="1:8" x14ac:dyDescent="0.2">
      <c r="A432" s="10">
        <v>426</v>
      </c>
      <c r="B432" s="7">
        <v>3850000</v>
      </c>
      <c r="C432" s="7">
        <v>9941126.7175532579</v>
      </c>
      <c r="D432" s="7">
        <v>14597309.084240045</v>
      </c>
      <c r="E432" s="7">
        <v>35339043.699816816</v>
      </c>
      <c r="F432" s="7">
        <v>81908293.464379102</v>
      </c>
      <c r="G432" s="7">
        <v>174457297.57987922</v>
      </c>
      <c r="H432" s="7">
        <v>331310894.11528784</v>
      </c>
    </row>
    <row r="433" spans="1:8" x14ac:dyDescent="0.2">
      <c r="A433" s="10">
        <v>427</v>
      </c>
      <c r="B433" s="7">
        <v>3850000</v>
      </c>
      <c r="C433" s="7">
        <v>8299614.1213975968</v>
      </c>
      <c r="D433" s="7">
        <v>16406068.288783804</v>
      </c>
      <c r="E433" s="7">
        <v>25974791.245492723</v>
      </c>
      <c r="F433" s="7">
        <v>38275182.747362129</v>
      </c>
      <c r="G433" s="7">
        <v>63955827.895408936</v>
      </c>
      <c r="H433" s="7">
        <v>80864935.621195704</v>
      </c>
    </row>
    <row r="434" spans="1:8" x14ac:dyDescent="0.2">
      <c r="A434" s="10">
        <v>428</v>
      </c>
      <c r="B434" s="7">
        <v>3850000</v>
      </c>
      <c r="C434" s="7">
        <v>8511867.924897382</v>
      </c>
      <c r="D434" s="7">
        <v>13556514.855344741</v>
      </c>
      <c r="E434" s="7">
        <v>20271672.889624283</v>
      </c>
      <c r="F434" s="7">
        <v>42784311.573038682</v>
      </c>
      <c r="G434" s="7">
        <v>74805071.682002172</v>
      </c>
      <c r="H434" s="7">
        <v>118841679.99742806</v>
      </c>
    </row>
    <row r="435" spans="1:8" x14ac:dyDescent="0.2">
      <c r="A435" s="10">
        <v>429</v>
      </c>
      <c r="B435" s="7">
        <v>3850000</v>
      </c>
      <c r="C435" s="7">
        <v>8809922.8041211255</v>
      </c>
      <c r="D435" s="7">
        <v>17630873.500904765</v>
      </c>
      <c r="E435" s="7">
        <v>30834549.371564358</v>
      </c>
      <c r="F435" s="7">
        <v>46302494.770039067</v>
      </c>
      <c r="G435" s="7">
        <v>50638370.999150403</v>
      </c>
      <c r="H435" s="7">
        <v>65006832.59352614</v>
      </c>
    </row>
    <row r="436" spans="1:8" x14ac:dyDescent="0.2">
      <c r="A436" s="10">
        <v>430</v>
      </c>
      <c r="B436" s="7">
        <v>3850000</v>
      </c>
      <c r="C436" s="7">
        <v>11333396.627236405</v>
      </c>
      <c r="D436" s="7">
        <v>18529378.021310505</v>
      </c>
      <c r="E436" s="7">
        <v>15358157.925331388</v>
      </c>
      <c r="F436" s="7">
        <v>21677842.805419862</v>
      </c>
      <c r="G436" s="7">
        <v>35952891.802076079</v>
      </c>
      <c r="H436" s="7">
        <v>49661866.447832249</v>
      </c>
    </row>
    <row r="437" spans="1:8" x14ac:dyDescent="0.2">
      <c r="A437" s="10">
        <v>431</v>
      </c>
      <c r="B437" s="7">
        <v>3850000</v>
      </c>
      <c r="C437" s="7">
        <v>12546951.910679692</v>
      </c>
      <c r="D437" s="7">
        <v>29696702.938908078</v>
      </c>
      <c r="E437" s="7">
        <v>68888352.800859675</v>
      </c>
      <c r="F437" s="7">
        <v>190242523.2344346</v>
      </c>
      <c r="G437" s="7">
        <v>307793968.79148114</v>
      </c>
      <c r="H437" s="7">
        <v>553187924.20935369</v>
      </c>
    </row>
    <row r="438" spans="1:8" x14ac:dyDescent="0.2">
      <c r="A438" s="10">
        <v>432</v>
      </c>
      <c r="B438" s="7">
        <v>3850000</v>
      </c>
      <c r="C438" s="7">
        <v>11130989.146192003</v>
      </c>
      <c r="D438" s="7">
        <v>19941909.476030011</v>
      </c>
      <c r="E438" s="7">
        <v>35164084.416149728</v>
      </c>
      <c r="F438" s="7">
        <v>61348057.411530532</v>
      </c>
      <c r="G438" s="7">
        <v>154077182.73302355</v>
      </c>
      <c r="H438" s="7">
        <v>183893648.17764452</v>
      </c>
    </row>
    <row r="439" spans="1:8" x14ac:dyDescent="0.2">
      <c r="A439" s="10">
        <v>433</v>
      </c>
      <c r="B439" s="7">
        <v>3850000</v>
      </c>
      <c r="C439" s="7">
        <v>9361260.9833834954</v>
      </c>
      <c r="D439" s="7">
        <v>12409656.647283118</v>
      </c>
      <c r="E439" s="7">
        <v>23273126.78460554</v>
      </c>
      <c r="F439" s="7">
        <v>40410411.541615076</v>
      </c>
      <c r="G439" s="7">
        <v>89001443.979446098</v>
      </c>
      <c r="H439" s="7">
        <v>131664410.11830212</v>
      </c>
    </row>
    <row r="440" spans="1:8" x14ac:dyDescent="0.2">
      <c r="A440" s="10">
        <v>434</v>
      </c>
      <c r="B440" s="7">
        <v>3850000</v>
      </c>
      <c r="C440" s="7">
        <v>11156718.556319963</v>
      </c>
      <c r="D440" s="7">
        <v>24024934.180538516</v>
      </c>
      <c r="E440" s="7">
        <v>55683075.543648288</v>
      </c>
      <c r="F440" s="7">
        <v>116021999.80591807</v>
      </c>
      <c r="G440" s="7">
        <v>220358477.543547</v>
      </c>
      <c r="H440" s="7">
        <v>385994597.35325813</v>
      </c>
    </row>
    <row r="441" spans="1:8" x14ac:dyDescent="0.2">
      <c r="A441" s="10">
        <v>435</v>
      </c>
      <c r="B441" s="7">
        <v>3850000</v>
      </c>
      <c r="C441" s="7">
        <v>9762984.3624932934</v>
      </c>
      <c r="D441" s="7">
        <v>16914873.491727952</v>
      </c>
      <c r="E441" s="7">
        <v>19383062.220856473</v>
      </c>
      <c r="F441" s="7">
        <v>29347713.553521931</v>
      </c>
      <c r="G441" s="7">
        <v>70517695.484912187</v>
      </c>
      <c r="H441" s="7">
        <v>83124373.27123031</v>
      </c>
    </row>
    <row r="442" spans="1:8" x14ac:dyDescent="0.2">
      <c r="A442" s="10">
        <v>436</v>
      </c>
      <c r="B442" s="7">
        <v>3850000</v>
      </c>
      <c r="C442" s="7">
        <v>7134384.6252755281</v>
      </c>
      <c r="D442" s="7">
        <v>6632943.7568555148</v>
      </c>
      <c r="E442" s="7">
        <v>6244805.6468825042</v>
      </c>
      <c r="F442" s="7">
        <v>2625268.9257351812</v>
      </c>
      <c r="G442" s="7">
        <v>-11426010.182176691</v>
      </c>
      <c r="H442" s="7">
        <v>-30632280.926578812</v>
      </c>
    </row>
    <row r="443" spans="1:8" x14ac:dyDescent="0.2">
      <c r="A443" s="10">
        <v>437</v>
      </c>
      <c r="B443" s="7">
        <v>3850000</v>
      </c>
      <c r="C443" s="7">
        <v>10714175.564051479</v>
      </c>
      <c r="D443" s="7">
        <v>30840453.893724792</v>
      </c>
      <c r="E443" s="7">
        <v>68916967.148234546</v>
      </c>
      <c r="F443" s="7">
        <v>130952917.25062886</v>
      </c>
      <c r="G443" s="7">
        <v>255452990.4350827</v>
      </c>
      <c r="H443" s="7">
        <v>417760769.41874075</v>
      </c>
    </row>
    <row r="444" spans="1:8" x14ac:dyDescent="0.2">
      <c r="A444" s="10">
        <v>438</v>
      </c>
      <c r="B444" s="7">
        <v>3850000</v>
      </c>
      <c r="C444" s="7">
        <v>12905617.157149617</v>
      </c>
      <c r="D444" s="7">
        <v>28257697.511522867</v>
      </c>
      <c r="E444" s="7">
        <v>28469523.238222715</v>
      </c>
      <c r="F444" s="7">
        <v>62227180.190142736</v>
      </c>
      <c r="G444" s="7">
        <v>105450224.53306475</v>
      </c>
      <c r="H444" s="7">
        <v>154004128.35261479</v>
      </c>
    </row>
    <row r="445" spans="1:8" x14ac:dyDescent="0.2">
      <c r="A445" s="10">
        <v>439</v>
      </c>
      <c r="B445" s="7">
        <v>3850000</v>
      </c>
      <c r="C445" s="7">
        <v>11116291.989030246</v>
      </c>
      <c r="D445" s="7">
        <v>22374265.036217734</v>
      </c>
      <c r="E445" s="7">
        <v>41102696.217004105</v>
      </c>
      <c r="F445" s="7">
        <v>56779191.423194468</v>
      </c>
      <c r="G445" s="7">
        <v>152582465.61600104</v>
      </c>
      <c r="H445" s="7">
        <v>214728501.82153848</v>
      </c>
    </row>
    <row r="446" spans="1:8" x14ac:dyDescent="0.2">
      <c r="A446" s="10">
        <v>440</v>
      </c>
      <c r="B446" s="7">
        <v>3850000</v>
      </c>
      <c r="C446" s="7">
        <v>12418075.703278003</v>
      </c>
      <c r="D446" s="7">
        <v>24365224.237595938</v>
      </c>
      <c r="E446" s="7">
        <v>39460085.724177599</v>
      </c>
      <c r="F446" s="7">
        <v>77370683.295077801</v>
      </c>
      <c r="G446" s="7">
        <v>206351640.23977968</v>
      </c>
      <c r="H446" s="7">
        <v>317074304.97481889</v>
      </c>
    </row>
    <row r="447" spans="1:8" x14ac:dyDescent="0.2">
      <c r="A447" s="10">
        <v>441</v>
      </c>
      <c r="B447" s="7">
        <v>3850000</v>
      </c>
      <c r="C447" s="7">
        <v>8419086.1271127611</v>
      </c>
      <c r="D447" s="7">
        <v>17898038.400454663</v>
      </c>
      <c r="E447" s="7">
        <v>46528950.072138749</v>
      </c>
      <c r="F447" s="7">
        <v>71856866.964761883</v>
      </c>
      <c r="G447" s="7">
        <v>127024805.90733781</v>
      </c>
      <c r="H447" s="7">
        <v>184399812.10902327</v>
      </c>
    </row>
    <row r="448" spans="1:8" x14ac:dyDescent="0.2">
      <c r="A448" s="10">
        <v>442</v>
      </c>
      <c r="B448" s="7">
        <v>3850000</v>
      </c>
      <c r="C448" s="7">
        <v>8823576.8594553396</v>
      </c>
      <c r="D448" s="7">
        <v>18157979.082442679</v>
      </c>
      <c r="E448" s="7">
        <v>36753743.022492409</v>
      </c>
      <c r="F448" s="7">
        <v>64268586.17559392</v>
      </c>
      <c r="G448" s="7">
        <v>159030773.24670276</v>
      </c>
      <c r="H448" s="7">
        <v>251166173.1668691</v>
      </c>
    </row>
    <row r="449" spans="1:8" x14ac:dyDescent="0.2">
      <c r="A449" s="10">
        <v>443</v>
      </c>
      <c r="B449" s="7">
        <v>3850000</v>
      </c>
      <c r="C449" s="7">
        <v>10267251.441327084</v>
      </c>
      <c r="D449" s="7">
        <v>10773590.561909005</v>
      </c>
      <c r="E449" s="7">
        <v>17362778.884708107</v>
      </c>
      <c r="F449" s="7">
        <v>26735524.402480427</v>
      </c>
      <c r="G449" s="7">
        <v>60480742.035175018</v>
      </c>
      <c r="H449" s="7">
        <v>86720253.307346016</v>
      </c>
    </row>
    <row r="450" spans="1:8" x14ac:dyDescent="0.2">
      <c r="A450" s="10">
        <v>444</v>
      </c>
      <c r="B450" s="7">
        <v>3850000</v>
      </c>
      <c r="C450" s="7">
        <v>11934423.039528908</v>
      </c>
      <c r="D450" s="7">
        <v>17073323.733938146</v>
      </c>
      <c r="E450" s="7">
        <v>22763502.70136673</v>
      </c>
      <c r="F450" s="7">
        <v>36362078.296590902</v>
      </c>
      <c r="G450" s="7">
        <v>47408908.216443807</v>
      </c>
      <c r="H450" s="7">
        <v>74682902.559428409</v>
      </c>
    </row>
    <row r="451" spans="1:8" x14ac:dyDescent="0.2">
      <c r="A451" s="10">
        <v>445</v>
      </c>
      <c r="B451" s="7">
        <v>3850000</v>
      </c>
      <c r="C451" s="7">
        <v>11024511.521646116</v>
      </c>
      <c r="D451" s="7">
        <v>29870836.368402787</v>
      </c>
      <c r="E451" s="7">
        <v>61789737.521508366</v>
      </c>
      <c r="F451" s="7">
        <v>97002547.063998803</v>
      </c>
      <c r="G451" s="7">
        <v>152003884.87518606</v>
      </c>
      <c r="H451" s="7">
        <v>193000998.73139009</v>
      </c>
    </row>
    <row r="452" spans="1:8" x14ac:dyDescent="0.2">
      <c r="A452" s="10">
        <v>446</v>
      </c>
      <c r="B452" s="7">
        <v>3850000</v>
      </c>
      <c r="C452" s="7">
        <v>8576865.8922851086</v>
      </c>
      <c r="D452" s="7">
        <v>24450082.694989804</v>
      </c>
      <c r="E452" s="7">
        <v>42395744.523837142</v>
      </c>
      <c r="F452" s="7">
        <v>78898376.677180558</v>
      </c>
      <c r="G452" s="7">
        <v>98700221.323332116</v>
      </c>
      <c r="H452" s="7">
        <v>153906945.82463509</v>
      </c>
    </row>
    <row r="453" spans="1:8" x14ac:dyDescent="0.2">
      <c r="A453" s="10">
        <v>447</v>
      </c>
      <c r="B453" s="7">
        <v>3850000</v>
      </c>
      <c r="C453" s="7">
        <v>7734340.2690480836</v>
      </c>
      <c r="D453" s="7">
        <v>10301142.139907759</v>
      </c>
      <c r="E453" s="7">
        <v>13194590.320607163</v>
      </c>
      <c r="F453" s="7">
        <v>29983226.374617469</v>
      </c>
      <c r="G453" s="7">
        <v>41224103.738878213</v>
      </c>
      <c r="H453" s="7">
        <v>60312889.378255866</v>
      </c>
    </row>
    <row r="454" spans="1:8" x14ac:dyDescent="0.2">
      <c r="A454" s="10">
        <v>448</v>
      </c>
      <c r="B454" s="7">
        <v>3850000</v>
      </c>
      <c r="C454" s="7">
        <v>11013607.740191286</v>
      </c>
      <c r="D454" s="7">
        <v>19016661.272439256</v>
      </c>
      <c r="E454" s="7">
        <v>44751104.438329086</v>
      </c>
      <c r="F454" s="7">
        <v>113371677.64497322</v>
      </c>
      <c r="G454" s="7">
        <v>259783854.25199822</v>
      </c>
      <c r="H454" s="7">
        <v>438118703.87658751</v>
      </c>
    </row>
    <row r="455" spans="1:8" x14ac:dyDescent="0.2">
      <c r="A455" s="10">
        <v>449</v>
      </c>
      <c r="B455" s="7">
        <v>3850000</v>
      </c>
      <c r="C455" s="7">
        <v>10248985.291814504</v>
      </c>
      <c r="D455" s="7">
        <v>17292365.008326266</v>
      </c>
      <c r="E455" s="7">
        <v>25387955.679445744</v>
      </c>
      <c r="F455" s="7">
        <v>39375706.960753545</v>
      </c>
      <c r="G455" s="7">
        <v>91483465.478223056</v>
      </c>
      <c r="H455" s="7">
        <v>146166221.6302869</v>
      </c>
    </row>
    <row r="456" spans="1:8" x14ac:dyDescent="0.2">
      <c r="A456" s="10">
        <v>450</v>
      </c>
      <c r="B456" s="7">
        <v>3850000</v>
      </c>
      <c r="C456" s="7">
        <v>10558515.685873115</v>
      </c>
      <c r="D456" s="7">
        <v>22764518.204172984</v>
      </c>
      <c r="E456" s="7">
        <v>60238193.087349132</v>
      </c>
      <c r="F456" s="7">
        <v>211690033.79929698</v>
      </c>
      <c r="G456" s="7">
        <v>409423355.6470452</v>
      </c>
      <c r="H456" s="7">
        <v>674483882.69292319</v>
      </c>
    </row>
    <row r="457" spans="1:8" x14ac:dyDescent="0.2">
      <c r="A457" s="10">
        <v>451</v>
      </c>
      <c r="B457" s="7">
        <v>3850000</v>
      </c>
      <c r="C457" s="7">
        <v>12648199.686445175</v>
      </c>
      <c r="D457" s="7">
        <v>31714638.668309573</v>
      </c>
      <c r="E457" s="7">
        <v>56533429.564222574</v>
      </c>
      <c r="F457" s="7">
        <v>141613941.88355842</v>
      </c>
      <c r="G457" s="7">
        <v>417269936.79060781</v>
      </c>
      <c r="H457" s="7">
        <v>502249752.94094968</v>
      </c>
    </row>
    <row r="458" spans="1:8" x14ac:dyDescent="0.2">
      <c r="A458" s="10">
        <v>452</v>
      </c>
      <c r="B458" s="7">
        <v>3850000</v>
      </c>
      <c r="C458" s="7">
        <v>7903836.4100998044</v>
      </c>
      <c r="D458" s="7">
        <v>20299481.762285084</v>
      </c>
      <c r="E458" s="7">
        <v>44675465.925330251</v>
      </c>
      <c r="F458" s="7">
        <v>89758242.024870947</v>
      </c>
      <c r="G458" s="7">
        <v>201293799.47615626</v>
      </c>
      <c r="H458" s="7">
        <v>317444874.20775169</v>
      </c>
    </row>
    <row r="459" spans="1:8" x14ac:dyDescent="0.2">
      <c r="A459" s="10">
        <v>453</v>
      </c>
      <c r="B459" s="7">
        <v>3850000</v>
      </c>
      <c r="C459" s="7">
        <v>13449151.649046473</v>
      </c>
      <c r="D459" s="7">
        <v>21200838.124514762</v>
      </c>
      <c r="E459" s="7">
        <v>38735690.0221349</v>
      </c>
      <c r="F459" s="7">
        <v>60335622.035889372</v>
      </c>
      <c r="G459" s="7">
        <v>106798067.69742301</v>
      </c>
      <c r="H459" s="7">
        <v>151651499.19535241</v>
      </c>
    </row>
    <row r="460" spans="1:8" x14ac:dyDescent="0.2">
      <c r="A460" s="10">
        <v>454</v>
      </c>
      <c r="B460" s="7">
        <v>3850000</v>
      </c>
      <c r="C460" s="7">
        <v>10022014.834355915</v>
      </c>
      <c r="D460" s="7">
        <v>26446542.880215678</v>
      </c>
      <c r="E460" s="7">
        <v>50033693.061377279</v>
      </c>
      <c r="F460" s="7">
        <v>91814092.626394272</v>
      </c>
      <c r="G460" s="7">
        <v>216430991.81759715</v>
      </c>
      <c r="H460" s="7">
        <v>336846279.28109026</v>
      </c>
    </row>
    <row r="461" spans="1:8" x14ac:dyDescent="0.2">
      <c r="A461" s="10">
        <v>455</v>
      </c>
      <c r="B461" s="7">
        <v>3850000</v>
      </c>
      <c r="C461" s="7">
        <v>12142526.026374124</v>
      </c>
      <c r="D461" s="7">
        <v>23963035.583326951</v>
      </c>
      <c r="E461" s="7">
        <v>43236548.211122513</v>
      </c>
      <c r="F461" s="7">
        <v>88929293.569626376</v>
      </c>
      <c r="G461" s="7">
        <v>178036996.35680926</v>
      </c>
      <c r="H461" s="7">
        <v>288245924.20818365</v>
      </c>
    </row>
    <row r="462" spans="1:8" x14ac:dyDescent="0.2">
      <c r="A462" s="10">
        <v>456</v>
      </c>
      <c r="B462" s="7">
        <v>3850000</v>
      </c>
      <c r="C462" s="7">
        <v>9832565.7388412878</v>
      </c>
      <c r="D462" s="7">
        <v>24417740.170896798</v>
      </c>
      <c r="E462" s="7">
        <v>35218632.682997711</v>
      </c>
      <c r="F462" s="7">
        <v>73224784.362235934</v>
      </c>
      <c r="G462" s="7">
        <v>185302584.28130877</v>
      </c>
      <c r="H462" s="7">
        <v>207741042.48000461</v>
      </c>
    </row>
    <row r="463" spans="1:8" x14ac:dyDescent="0.2">
      <c r="A463" s="10">
        <v>457</v>
      </c>
      <c r="B463" s="7">
        <v>3850000</v>
      </c>
      <c r="C463" s="7">
        <v>10042687.475984376</v>
      </c>
      <c r="D463" s="7">
        <v>19322802.667660363</v>
      </c>
      <c r="E463" s="7">
        <v>36711834.530347191</v>
      </c>
      <c r="F463" s="7">
        <v>55877391.330966823</v>
      </c>
      <c r="G463" s="7">
        <v>95330405.751638964</v>
      </c>
      <c r="H463" s="7">
        <v>125633611.64102378</v>
      </c>
    </row>
    <row r="464" spans="1:8" x14ac:dyDescent="0.2">
      <c r="A464" s="10">
        <v>458</v>
      </c>
      <c r="B464" s="7">
        <v>3850000</v>
      </c>
      <c r="C464" s="7">
        <v>11643647.500901952</v>
      </c>
      <c r="D464" s="7">
        <v>32750446.330328051</v>
      </c>
      <c r="E464" s="7">
        <v>62066892.891808122</v>
      </c>
      <c r="F464" s="7">
        <v>139933993.35446274</v>
      </c>
      <c r="G464" s="7">
        <v>296201968.46892977</v>
      </c>
      <c r="H464" s="7">
        <v>369865358.35728252</v>
      </c>
    </row>
    <row r="465" spans="1:8" x14ac:dyDescent="0.2">
      <c r="A465" s="10">
        <v>459</v>
      </c>
      <c r="B465" s="7">
        <v>3850000</v>
      </c>
      <c r="C465" s="7">
        <v>10426275.70945923</v>
      </c>
      <c r="D465" s="7">
        <v>24113309.687734868</v>
      </c>
      <c r="E465" s="7">
        <v>32068597.634402029</v>
      </c>
      <c r="F465" s="7">
        <v>80471282.659618676</v>
      </c>
      <c r="G465" s="7">
        <v>180879861.90134519</v>
      </c>
      <c r="H465" s="7">
        <v>298373594.94542062</v>
      </c>
    </row>
    <row r="466" spans="1:8" x14ac:dyDescent="0.2">
      <c r="A466" s="10">
        <v>460</v>
      </c>
      <c r="B466" s="7">
        <v>3850000</v>
      </c>
      <c r="C466" s="7">
        <v>7511640.6235482525</v>
      </c>
      <c r="D466" s="7">
        <v>13708126.560410168</v>
      </c>
      <c r="E466" s="7">
        <v>18437152.823228512</v>
      </c>
      <c r="F466" s="7">
        <v>27394641.052137777</v>
      </c>
      <c r="G466" s="7">
        <v>33787977.835940942</v>
      </c>
      <c r="H466" s="7">
        <v>37058688.278654926</v>
      </c>
    </row>
    <row r="467" spans="1:8" x14ac:dyDescent="0.2">
      <c r="A467" s="10">
        <v>461</v>
      </c>
      <c r="B467" s="7">
        <v>3850000</v>
      </c>
      <c r="C467" s="7">
        <v>10873487.793518696</v>
      </c>
      <c r="D467" s="7">
        <v>27005581.682235193</v>
      </c>
      <c r="E467" s="7">
        <v>54598469.273617759</v>
      </c>
      <c r="F467" s="7">
        <v>98994097.921442047</v>
      </c>
      <c r="G467" s="7">
        <v>232077097.8634752</v>
      </c>
      <c r="H467" s="7">
        <v>292678712.09221393</v>
      </c>
    </row>
    <row r="468" spans="1:8" x14ac:dyDescent="0.2">
      <c r="A468" s="10">
        <v>462</v>
      </c>
      <c r="B468" s="7">
        <v>3850000</v>
      </c>
      <c r="C468" s="7">
        <v>8396735.6298190635</v>
      </c>
      <c r="D468" s="7">
        <v>11614812.161012582</v>
      </c>
      <c r="E468" s="7">
        <v>14377381.533695651</v>
      </c>
      <c r="F468" s="7">
        <v>22500210.078874592</v>
      </c>
      <c r="G468" s="7">
        <v>34336760.641441025</v>
      </c>
      <c r="H468" s="7">
        <v>48729747.785963036</v>
      </c>
    </row>
    <row r="469" spans="1:8" x14ac:dyDescent="0.2">
      <c r="A469" s="10">
        <v>463</v>
      </c>
      <c r="B469" s="7">
        <v>3850000</v>
      </c>
      <c r="C469" s="7">
        <v>8105878.617829524</v>
      </c>
      <c r="D469" s="7">
        <v>17002763.743711621</v>
      </c>
      <c r="E469" s="7">
        <v>19005525.020709835</v>
      </c>
      <c r="F469" s="7">
        <v>27111033.439307649</v>
      </c>
      <c r="G469" s="7">
        <v>72174799.456492543</v>
      </c>
      <c r="H469" s="7">
        <v>104380468.68865192</v>
      </c>
    </row>
    <row r="470" spans="1:8" x14ac:dyDescent="0.2">
      <c r="A470" s="10">
        <v>464</v>
      </c>
      <c r="B470" s="7">
        <v>3850000</v>
      </c>
      <c r="C470" s="7">
        <v>12564135.806346586</v>
      </c>
      <c r="D470" s="7">
        <v>23692456.540611163</v>
      </c>
      <c r="E470" s="7">
        <v>37032948.724288948</v>
      </c>
      <c r="F470" s="7">
        <v>62584183.3377112</v>
      </c>
      <c r="G470" s="7">
        <v>129990427.75140318</v>
      </c>
      <c r="H470" s="7">
        <v>204050115.93117172</v>
      </c>
    </row>
    <row r="471" spans="1:8" x14ac:dyDescent="0.2">
      <c r="A471" s="10">
        <v>465</v>
      </c>
      <c r="B471" s="7">
        <v>3850000</v>
      </c>
      <c r="C471" s="7">
        <v>11858997.49359606</v>
      </c>
      <c r="D471" s="7">
        <v>38398395.062354609</v>
      </c>
      <c r="E471" s="7">
        <v>83753821.395928919</v>
      </c>
      <c r="F471" s="7">
        <v>206134511.56383866</v>
      </c>
      <c r="G471" s="7">
        <v>363758991.00342262</v>
      </c>
      <c r="H471" s="7">
        <v>615179554.70036817</v>
      </c>
    </row>
    <row r="472" spans="1:8" x14ac:dyDescent="0.2">
      <c r="A472" s="10">
        <v>466</v>
      </c>
      <c r="B472" s="7">
        <v>3850000</v>
      </c>
      <c r="C472" s="7">
        <v>9852534.2104227878</v>
      </c>
      <c r="D472" s="7">
        <v>21439860.202924915</v>
      </c>
      <c r="E472" s="7">
        <v>56263169.159400135</v>
      </c>
      <c r="F472" s="7">
        <v>115812510.48448803</v>
      </c>
      <c r="G472" s="7">
        <v>217459333.85829407</v>
      </c>
      <c r="H472" s="7">
        <v>336485503.67523813</v>
      </c>
    </row>
    <row r="473" spans="1:8" x14ac:dyDescent="0.2">
      <c r="A473" s="10">
        <v>467</v>
      </c>
      <c r="B473" s="7">
        <v>3850000</v>
      </c>
      <c r="C473" s="7">
        <v>7397450.82492813</v>
      </c>
      <c r="D473" s="7">
        <v>8978845.2185817845</v>
      </c>
      <c r="E473" s="7">
        <v>12194565.663601935</v>
      </c>
      <c r="F473" s="7">
        <v>25769187.724552561</v>
      </c>
      <c r="G473" s="7">
        <v>48718839.271856032</v>
      </c>
      <c r="H473" s="7">
        <v>73416423.176736966</v>
      </c>
    </row>
    <row r="474" spans="1:8" x14ac:dyDescent="0.2">
      <c r="A474" s="10">
        <v>468</v>
      </c>
      <c r="B474" s="7">
        <v>3850000</v>
      </c>
      <c r="C474" s="7">
        <v>8182665.2451598579</v>
      </c>
      <c r="D474" s="7">
        <v>18576509.849635374</v>
      </c>
      <c r="E474" s="7">
        <v>34068150.957212508</v>
      </c>
      <c r="F474" s="7">
        <v>60418143.178715155</v>
      </c>
      <c r="G474" s="7">
        <v>155201090.93785858</v>
      </c>
      <c r="H474" s="7">
        <v>237208936.12181461</v>
      </c>
    </row>
    <row r="475" spans="1:8" x14ac:dyDescent="0.2">
      <c r="A475" s="10">
        <v>469</v>
      </c>
      <c r="B475" s="7">
        <v>3850000</v>
      </c>
      <c r="C475" s="7">
        <v>8623259.5092135537</v>
      </c>
      <c r="D475" s="7">
        <v>13149403.018050194</v>
      </c>
      <c r="E475" s="7">
        <v>21118175.73190137</v>
      </c>
      <c r="F475" s="7">
        <v>33614251.046408355</v>
      </c>
      <c r="G475" s="7">
        <v>66225937.772777334</v>
      </c>
      <c r="H475" s="7">
        <v>108653681.65447493</v>
      </c>
    </row>
    <row r="476" spans="1:8" x14ac:dyDescent="0.2">
      <c r="A476" s="10">
        <v>470</v>
      </c>
      <c r="B476" s="7">
        <v>3850000</v>
      </c>
      <c r="C476" s="7">
        <v>12220360.775091672</v>
      </c>
      <c r="D476" s="7">
        <v>28417327.496791616</v>
      </c>
      <c r="E476" s="7">
        <v>58749458.992569685</v>
      </c>
      <c r="F476" s="7">
        <v>111376539.55564317</v>
      </c>
      <c r="G476" s="7">
        <v>271702071.17106718</v>
      </c>
      <c r="H476" s="7">
        <v>354791503.35488451</v>
      </c>
    </row>
    <row r="477" spans="1:8" x14ac:dyDescent="0.2">
      <c r="A477" s="10">
        <v>471</v>
      </c>
      <c r="B477" s="7">
        <v>3850000</v>
      </c>
      <c r="C477" s="7">
        <v>10340522.932504999</v>
      </c>
      <c r="D477" s="7">
        <v>26846822.833239593</v>
      </c>
      <c r="E477" s="7">
        <v>38612618.196943663</v>
      </c>
      <c r="F477" s="7">
        <v>57231838.516550124</v>
      </c>
      <c r="G477" s="7">
        <v>94556678.43644771</v>
      </c>
      <c r="H477" s="7">
        <v>107367047.58447766</v>
      </c>
    </row>
    <row r="478" spans="1:8" x14ac:dyDescent="0.2">
      <c r="A478" s="10">
        <v>472</v>
      </c>
      <c r="B478" s="7">
        <v>3850000</v>
      </c>
      <c r="C478" s="7">
        <v>7312147.2360460609</v>
      </c>
      <c r="D478" s="7">
        <v>14170567.078441216</v>
      </c>
      <c r="E478" s="7">
        <v>20364870.98760087</v>
      </c>
      <c r="F478" s="7">
        <v>22636580.447645266</v>
      </c>
      <c r="G478" s="7">
        <v>43097289.060236536</v>
      </c>
      <c r="H478" s="7">
        <v>61290381.407260038</v>
      </c>
    </row>
    <row r="479" spans="1:8" x14ac:dyDescent="0.2">
      <c r="A479" s="10">
        <v>473</v>
      </c>
      <c r="B479" s="7">
        <v>3850000</v>
      </c>
      <c r="C479" s="7">
        <v>12892274.729847778</v>
      </c>
      <c r="D479" s="7">
        <v>22553167.073188178</v>
      </c>
      <c r="E479" s="7">
        <v>48506139.594517462</v>
      </c>
      <c r="F479" s="7">
        <v>104473162.04558337</v>
      </c>
      <c r="G479" s="7">
        <v>247036306.97843438</v>
      </c>
      <c r="H479" s="7">
        <v>423234086.86382568</v>
      </c>
    </row>
    <row r="480" spans="1:8" x14ac:dyDescent="0.2">
      <c r="A480" s="10">
        <v>474</v>
      </c>
      <c r="B480" s="7">
        <v>3850000</v>
      </c>
      <c r="C480" s="7">
        <v>9706754.336595431</v>
      </c>
      <c r="D480" s="7">
        <v>18344283.716695614</v>
      </c>
      <c r="E480" s="7">
        <v>29925499.844948307</v>
      </c>
      <c r="F480" s="7">
        <v>76497870.001647085</v>
      </c>
      <c r="G480" s="7">
        <v>98831843.713508755</v>
      </c>
      <c r="H480" s="7">
        <v>146488765.36384669</v>
      </c>
    </row>
    <row r="481" spans="1:8" x14ac:dyDescent="0.2">
      <c r="A481" s="10">
        <v>475</v>
      </c>
      <c r="B481" s="7">
        <v>3850000</v>
      </c>
      <c r="C481" s="7">
        <v>10995023.578686452</v>
      </c>
      <c r="D481" s="7">
        <v>19784898.453351643</v>
      </c>
      <c r="E481" s="7">
        <v>34861251.344680078</v>
      </c>
      <c r="F481" s="7">
        <v>53707972.656464532</v>
      </c>
      <c r="G481" s="7">
        <v>89120586.046634465</v>
      </c>
      <c r="H481" s="7">
        <v>128397838.8635045</v>
      </c>
    </row>
    <row r="482" spans="1:8" x14ac:dyDescent="0.2">
      <c r="A482" s="10">
        <v>476</v>
      </c>
      <c r="B482" s="7">
        <v>3850000</v>
      </c>
      <c r="C482" s="7">
        <v>7626008.8300195429</v>
      </c>
      <c r="D482" s="7">
        <v>15460799.09002416</v>
      </c>
      <c r="E482" s="7">
        <v>38049192.697181433</v>
      </c>
      <c r="F482" s="7">
        <v>74516239.309801444</v>
      </c>
      <c r="G482" s="7">
        <v>148405127.66806942</v>
      </c>
      <c r="H482" s="7">
        <v>206361812.77772552</v>
      </c>
    </row>
    <row r="483" spans="1:8" x14ac:dyDescent="0.2">
      <c r="A483" s="10">
        <v>477</v>
      </c>
      <c r="B483" s="7">
        <v>3850000</v>
      </c>
      <c r="C483" s="7">
        <v>8030927.0116883907</v>
      </c>
      <c r="D483" s="7">
        <v>21379953.417266306</v>
      </c>
      <c r="E483" s="7">
        <v>34996430.570760071</v>
      </c>
      <c r="F483" s="7">
        <v>77390020.392023191</v>
      </c>
      <c r="G483" s="7">
        <v>129612067.32017985</v>
      </c>
      <c r="H483" s="7">
        <v>175368264.48606145</v>
      </c>
    </row>
    <row r="484" spans="1:8" x14ac:dyDescent="0.2">
      <c r="A484" s="10">
        <v>478</v>
      </c>
      <c r="B484" s="7">
        <v>3850000</v>
      </c>
      <c r="C484" s="7">
        <v>6858325.932422841</v>
      </c>
      <c r="D484" s="7">
        <v>9578790.7060871609</v>
      </c>
      <c r="E484" s="7">
        <v>14005015.389725374</v>
      </c>
      <c r="F484" s="7">
        <v>19073754.264982685</v>
      </c>
      <c r="G484" s="7">
        <v>36675112.833204217</v>
      </c>
      <c r="H484" s="7">
        <v>53847400.715551928</v>
      </c>
    </row>
    <row r="485" spans="1:8" x14ac:dyDescent="0.2">
      <c r="A485" s="10">
        <v>479</v>
      </c>
      <c r="B485" s="7">
        <v>3850000</v>
      </c>
      <c r="C485" s="7">
        <v>8409619.3401809353</v>
      </c>
      <c r="D485" s="7">
        <v>13295375.921187647</v>
      </c>
      <c r="E485" s="7">
        <v>12623737.199932458</v>
      </c>
      <c r="F485" s="7">
        <v>14713981.15471861</v>
      </c>
      <c r="G485" s="7">
        <v>12320433.566284336</v>
      </c>
      <c r="H485" s="7">
        <v>7640966.0402925024</v>
      </c>
    </row>
    <row r="486" spans="1:8" x14ac:dyDescent="0.2">
      <c r="A486" s="10">
        <v>480</v>
      </c>
      <c r="B486" s="7">
        <v>3850000</v>
      </c>
      <c r="C486" s="7">
        <v>9421582.8594736364</v>
      </c>
      <c r="D486" s="7">
        <v>23547942.129282065</v>
      </c>
      <c r="E486" s="7">
        <v>50072344.004051253</v>
      </c>
      <c r="F486" s="7">
        <v>128830947.80466911</v>
      </c>
      <c r="G486" s="7">
        <v>437752979.32968009</v>
      </c>
      <c r="H486" s="7">
        <v>585538095.4075048</v>
      </c>
    </row>
    <row r="487" spans="1:8" x14ac:dyDescent="0.2">
      <c r="A487" s="10">
        <v>481</v>
      </c>
      <c r="B487" s="7">
        <v>3850000</v>
      </c>
      <c r="C487" s="7">
        <v>11843508.582094043</v>
      </c>
      <c r="D487" s="7">
        <v>23788946.072121188</v>
      </c>
      <c r="E487" s="7">
        <v>52146560.255141839</v>
      </c>
      <c r="F487" s="7">
        <v>107308561.709315</v>
      </c>
      <c r="G487" s="7">
        <v>215644858.05002981</v>
      </c>
      <c r="H487" s="7">
        <v>394150055.57620847</v>
      </c>
    </row>
    <row r="488" spans="1:8" x14ac:dyDescent="0.2">
      <c r="A488" s="10">
        <v>482</v>
      </c>
      <c r="B488" s="7">
        <v>3850000</v>
      </c>
      <c r="C488" s="7">
        <v>9017229.5964909755</v>
      </c>
      <c r="D488" s="7">
        <v>13838201.02501644</v>
      </c>
      <c r="E488" s="7">
        <v>22557951.22415337</v>
      </c>
      <c r="F488" s="7">
        <v>52191107.821934067</v>
      </c>
      <c r="G488" s="7">
        <v>104043381.33572832</v>
      </c>
      <c r="H488" s="7">
        <v>161318207.56878403</v>
      </c>
    </row>
    <row r="489" spans="1:8" x14ac:dyDescent="0.2">
      <c r="A489" s="10">
        <v>483</v>
      </c>
      <c r="B489" s="7">
        <v>3850000</v>
      </c>
      <c r="C489" s="7">
        <v>11040850.919706967</v>
      </c>
      <c r="D489" s="7">
        <v>19661740.269374881</v>
      </c>
      <c r="E489" s="7">
        <v>24957543.501461193</v>
      </c>
      <c r="F489" s="7">
        <v>42236357.664116263</v>
      </c>
      <c r="G489" s="7">
        <v>75786192.05987595</v>
      </c>
      <c r="H489" s="7">
        <v>84373663.601833925</v>
      </c>
    </row>
    <row r="490" spans="1:8" x14ac:dyDescent="0.2">
      <c r="A490" s="10">
        <v>484</v>
      </c>
      <c r="B490" s="7">
        <v>3850000</v>
      </c>
      <c r="C490" s="7">
        <v>11469515.958885597</v>
      </c>
      <c r="D490" s="7">
        <v>17595661.219987586</v>
      </c>
      <c r="E490" s="7">
        <v>29627611.603890106</v>
      </c>
      <c r="F490" s="7">
        <v>53815467.115474194</v>
      </c>
      <c r="G490" s="7">
        <v>126307591.7089718</v>
      </c>
      <c r="H490" s="7">
        <v>159078839.73567203</v>
      </c>
    </row>
    <row r="491" spans="1:8" x14ac:dyDescent="0.2">
      <c r="A491" s="10">
        <v>485</v>
      </c>
      <c r="B491" s="7">
        <v>3850000</v>
      </c>
      <c r="C491" s="7">
        <v>5942320.6333350446</v>
      </c>
      <c r="D491" s="7">
        <v>9379909.9225537125</v>
      </c>
      <c r="E491" s="7">
        <v>12364086.358125966</v>
      </c>
      <c r="F491" s="7">
        <v>18872201.585887913</v>
      </c>
      <c r="G491" s="7">
        <v>30929738.207874</v>
      </c>
      <c r="H491" s="7">
        <v>38238396.01905214</v>
      </c>
    </row>
    <row r="492" spans="1:8" x14ac:dyDescent="0.2">
      <c r="A492" s="10">
        <v>486</v>
      </c>
      <c r="B492" s="7">
        <v>3850000</v>
      </c>
      <c r="C492" s="7">
        <v>8568771.9821621273</v>
      </c>
      <c r="D492" s="7">
        <v>18551807.323647361</v>
      </c>
      <c r="E492" s="7">
        <v>40579051.12717627</v>
      </c>
      <c r="F492" s="7">
        <v>75188015.662497878</v>
      </c>
      <c r="G492" s="7">
        <v>122299258.69795874</v>
      </c>
      <c r="H492" s="7">
        <v>160276194.3449288</v>
      </c>
    </row>
    <row r="493" spans="1:8" x14ac:dyDescent="0.2">
      <c r="A493" s="10">
        <v>487</v>
      </c>
      <c r="B493" s="7">
        <v>3850000</v>
      </c>
      <c r="C493" s="7">
        <v>10231057.617321778</v>
      </c>
      <c r="D493" s="7">
        <v>14209749.898747988</v>
      </c>
      <c r="E493" s="7">
        <v>19930950.160428695</v>
      </c>
      <c r="F493" s="7">
        <v>26396331.963455942</v>
      </c>
      <c r="G493" s="7">
        <v>56494622.994456425</v>
      </c>
      <c r="H493" s="7">
        <v>87838992.909223601</v>
      </c>
    </row>
    <row r="494" spans="1:8" x14ac:dyDescent="0.2">
      <c r="A494" s="10">
        <v>488</v>
      </c>
      <c r="B494" s="7">
        <v>3850000</v>
      </c>
      <c r="C494" s="7">
        <v>11721286.092247514</v>
      </c>
      <c r="D494" s="7">
        <v>29592982.747441724</v>
      </c>
      <c r="E494" s="7">
        <v>54942568.29544802</v>
      </c>
      <c r="F494" s="7">
        <v>121970636.94567719</v>
      </c>
      <c r="G494" s="7">
        <v>247478307.86313605</v>
      </c>
      <c r="H494" s="7">
        <v>376532324.90886372</v>
      </c>
    </row>
    <row r="495" spans="1:8" x14ac:dyDescent="0.2">
      <c r="A495" s="10">
        <v>489</v>
      </c>
      <c r="B495" s="7">
        <v>3850000</v>
      </c>
      <c r="C495" s="7">
        <v>13192927.51150362</v>
      </c>
      <c r="D495" s="7">
        <v>30561644.810910959</v>
      </c>
      <c r="E495" s="7">
        <v>54820175.694728747</v>
      </c>
      <c r="F495" s="7">
        <v>129405837.9746469</v>
      </c>
      <c r="G495" s="7">
        <v>260585695.68711808</v>
      </c>
      <c r="H495" s="7">
        <v>467392460.02171302</v>
      </c>
    </row>
    <row r="496" spans="1:8" x14ac:dyDescent="0.2">
      <c r="A496" s="10">
        <v>490</v>
      </c>
      <c r="B496" s="7">
        <v>3850000</v>
      </c>
      <c r="C496" s="7">
        <v>8005733.1409920091</v>
      </c>
      <c r="D496" s="7">
        <v>13610328.469749602</v>
      </c>
      <c r="E496" s="7">
        <v>17173859.176772907</v>
      </c>
      <c r="F496" s="7">
        <v>19674017.562345896</v>
      </c>
      <c r="G496" s="7">
        <v>47869531.291675054</v>
      </c>
      <c r="H496" s="7">
        <v>68112653.493726403</v>
      </c>
    </row>
    <row r="497" spans="1:8" x14ac:dyDescent="0.2">
      <c r="A497" s="10">
        <v>491</v>
      </c>
      <c r="B497" s="7">
        <v>3850000</v>
      </c>
      <c r="C497" s="7">
        <v>9800288.34123981</v>
      </c>
      <c r="D497" s="7">
        <v>19485770.918393508</v>
      </c>
      <c r="E497" s="7">
        <v>25566153.737022623</v>
      </c>
      <c r="F497" s="7">
        <v>39906576.977284327</v>
      </c>
      <c r="G497" s="7">
        <v>89137369.137430385</v>
      </c>
      <c r="H497" s="7">
        <v>102753028.52300231</v>
      </c>
    </row>
    <row r="498" spans="1:8" x14ac:dyDescent="0.2">
      <c r="A498" s="10">
        <v>492</v>
      </c>
      <c r="B498" s="7">
        <v>3850000</v>
      </c>
      <c r="C498" s="7">
        <v>8854367.0900431387</v>
      </c>
      <c r="D498" s="7">
        <v>18887598.534475345</v>
      </c>
      <c r="E498" s="7">
        <v>39428178.863783084</v>
      </c>
      <c r="F498" s="7">
        <v>98553567.232210994</v>
      </c>
      <c r="G498" s="7">
        <v>204315647.59289744</v>
      </c>
      <c r="H498" s="7">
        <v>261767325.68384212</v>
      </c>
    </row>
    <row r="499" spans="1:8" x14ac:dyDescent="0.2">
      <c r="A499" s="10">
        <v>493</v>
      </c>
      <c r="B499" s="7">
        <v>3850000</v>
      </c>
      <c r="C499" s="7">
        <v>12455308.881511882</v>
      </c>
      <c r="D499" s="7">
        <v>22808687.639983606</v>
      </c>
      <c r="E499" s="7">
        <v>37982123.013138965</v>
      </c>
      <c r="F499" s="7">
        <v>61506237.258839697</v>
      </c>
      <c r="G499" s="7">
        <v>100210349.59869443</v>
      </c>
      <c r="H499" s="7">
        <v>168748556.72482541</v>
      </c>
    </row>
    <row r="500" spans="1:8" x14ac:dyDescent="0.2">
      <c r="A500" s="10">
        <v>494</v>
      </c>
      <c r="B500" s="7">
        <v>3850000</v>
      </c>
      <c r="C500" s="7">
        <v>10509749.784347218</v>
      </c>
      <c r="D500" s="7">
        <v>15094113.123077132</v>
      </c>
      <c r="E500" s="7">
        <v>32070704.481212493</v>
      </c>
      <c r="F500" s="7">
        <v>39222249.477541588</v>
      </c>
      <c r="G500" s="7">
        <v>71969955.091249973</v>
      </c>
      <c r="H500" s="7">
        <v>74870427.224912241</v>
      </c>
    </row>
    <row r="501" spans="1:8" x14ac:dyDescent="0.2">
      <c r="A501" s="10">
        <v>495</v>
      </c>
      <c r="B501" s="7">
        <v>3850000</v>
      </c>
      <c r="C501" s="7">
        <v>14863091.527913626</v>
      </c>
      <c r="D501" s="7">
        <v>30508319.457335204</v>
      </c>
      <c r="E501" s="7">
        <v>68066072.211347207</v>
      </c>
      <c r="F501" s="7">
        <v>115899093.00107686</v>
      </c>
      <c r="G501" s="7">
        <v>186745983.81785315</v>
      </c>
      <c r="H501" s="7">
        <v>261950441.06559825</v>
      </c>
    </row>
    <row r="502" spans="1:8" x14ac:dyDescent="0.2">
      <c r="A502" s="10">
        <v>496</v>
      </c>
      <c r="B502" s="7">
        <v>3850000</v>
      </c>
      <c r="C502" s="7">
        <v>10116189.393545497</v>
      </c>
      <c r="D502" s="7">
        <v>18981477.918991845</v>
      </c>
      <c r="E502" s="7">
        <v>27872090.072706882</v>
      </c>
      <c r="F502" s="7">
        <v>46430170.061751597</v>
      </c>
      <c r="G502" s="7">
        <v>104326164.75293581</v>
      </c>
      <c r="H502" s="7">
        <v>151900348.62277833</v>
      </c>
    </row>
    <row r="503" spans="1:8" x14ac:dyDescent="0.2">
      <c r="A503" s="10">
        <v>497</v>
      </c>
      <c r="B503" s="7">
        <v>3850000</v>
      </c>
      <c r="C503" s="7">
        <v>12477238.12080314</v>
      </c>
      <c r="D503" s="7">
        <v>25427767.861666031</v>
      </c>
      <c r="E503" s="7">
        <v>60640907.889518484</v>
      </c>
      <c r="F503" s="7">
        <v>135251048.34749123</v>
      </c>
      <c r="G503" s="7">
        <v>470148786.37123221</v>
      </c>
      <c r="H503" s="7">
        <v>621611296.32668507</v>
      </c>
    </row>
    <row r="504" spans="1:8" x14ac:dyDescent="0.2">
      <c r="A504" s="10">
        <v>498</v>
      </c>
      <c r="B504" s="7">
        <v>3850000</v>
      </c>
      <c r="C504" s="7">
        <v>9018659.196983343</v>
      </c>
      <c r="D504" s="7">
        <v>12092797.884876732</v>
      </c>
      <c r="E504" s="7">
        <v>18696530.689802706</v>
      </c>
      <c r="F504" s="7">
        <v>30230391.141891502</v>
      </c>
      <c r="G504" s="7">
        <v>38966142.55554954</v>
      </c>
      <c r="H504" s="7">
        <v>45173448.768680096</v>
      </c>
    </row>
    <row r="505" spans="1:8" x14ac:dyDescent="0.2">
      <c r="A505" s="10">
        <v>499</v>
      </c>
      <c r="B505" s="7">
        <v>3850000</v>
      </c>
      <c r="C505" s="7">
        <v>13418851.85522126</v>
      </c>
      <c r="D505" s="7">
        <v>29343786.020525288</v>
      </c>
      <c r="E505" s="7">
        <v>51765261.380386218</v>
      </c>
      <c r="F505" s="7">
        <v>117359377.34904523</v>
      </c>
      <c r="G505" s="7">
        <v>318968195.36469293</v>
      </c>
      <c r="H505" s="7">
        <v>508159289.37079519</v>
      </c>
    </row>
    <row r="506" spans="1:8" x14ac:dyDescent="0.2">
      <c r="A506" s="10">
        <v>500</v>
      </c>
      <c r="B506" s="7">
        <v>3850000</v>
      </c>
      <c r="C506" s="7">
        <v>12229687.723177569</v>
      </c>
      <c r="D506" s="7">
        <v>39485072.572804242</v>
      </c>
      <c r="E506" s="7">
        <v>78465183.81675221</v>
      </c>
      <c r="F506" s="7">
        <v>234634904.27034932</v>
      </c>
      <c r="G506" s="7">
        <v>461934492.28949881</v>
      </c>
      <c r="H506" s="7">
        <v>828446249.10017896</v>
      </c>
    </row>
    <row r="507" spans="1:8" x14ac:dyDescent="0.2">
      <c r="A507" s="10">
        <v>501</v>
      </c>
      <c r="B507" s="7">
        <v>3850000</v>
      </c>
      <c r="C507" s="7">
        <v>9719115.3714734055</v>
      </c>
      <c r="D507" s="7">
        <v>17191532.466129579</v>
      </c>
      <c r="E507" s="7">
        <v>32685683.75631395</v>
      </c>
      <c r="F507" s="7">
        <v>53490922.544982508</v>
      </c>
      <c r="G507" s="7">
        <v>77559990.834262803</v>
      </c>
      <c r="H507" s="7">
        <v>93255533.717643782</v>
      </c>
    </row>
    <row r="508" spans="1:8" x14ac:dyDescent="0.2">
      <c r="A508" s="10">
        <v>502</v>
      </c>
      <c r="B508" s="7">
        <v>3850000</v>
      </c>
      <c r="C508" s="7">
        <v>9525725.8136702143</v>
      </c>
      <c r="D508" s="7">
        <v>14973075.93080841</v>
      </c>
      <c r="E508" s="7">
        <v>25516976.671925735</v>
      </c>
      <c r="F508" s="7">
        <v>30168363.972097632</v>
      </c>
      <c r="G508" s="7">
        <v>43511786.938854299</v>
      </c>
      <c r="H508" s="7">
        <v>60186285.898577414</v>
      </c>
    </row>
    <row r="509" spans="1:8" x14ac:dyDescent="0.2">
      <c r="A509" s="10">
        <v>503</v>
      </c>
      <c r="B509" s="7">
        <v>3850000</v>
      </c>
      <c r="C509" s="7">
        <v>8949877.4278793857</v>
      </c>
      <c r="D509" s="7">
        <v>18570903.859534193</v>
      </c>
      <c r="E509" s="7">
        <v>53080924.196347065</v>
      </c>
      <c r="F509" s="7">
        <v>106202987.96873114</v>
      </c>
      <c r="G509" s="7">
        <v>316891411.23435462</v>
      </c>
      <c r="H509" s="7">
        <v>380442809.3358084</v>
      </c>
    </row>
    <row r="510" spans="1:8" x14ac:dyDescent="0.2">
      <c r="A510" s="10">
        <v>504</v>
      </c>
      <c r="B510" s="7">
        <v>3850000</v>
      </c>
      <c r="C510" s="7">
        <v>7568034.3463599812</v>
      </c>
      <c r="D510" s="7">
        <v>12460313.365520384</v>
      </c>
      <c r="E510" s="7">
        <v>16454532.765402772</v>
      </c>
      <c r="F510" s="7">
        <v>21194760.477360561</v>
      </c>
      <c r="G510" s="7">
        <v>47923920.188867643</v>
      </c>
      <c r="H510" s="7">
        <v>53613801.8088504</v>
      </c>
    </row>
    <row r="511" spans="1:8" x14ac:dyDescent="0.2">
      <c r="A511" s="10">
        <v>505</v>
      </c>
      <c r="B511" s="7">
        <v>3850000</v>
      </c>
      <c r="C511" s="7">
        <v>9460984.0040758364</v>
      </c>
      <c r="D511" s="7">
        <v>20217650.747590974</v>
      </c>
      <c r="E511" s="7">
        <v>34447486.377494805</v>
      </c>
      <c r="F511" s="7">
        <v>46969924.802599743</v>
      </c>
      <c r="G511" s="7">
        <v>98361114.016789034</v>
      </c>
      <c r="H511" s="7">
        <v>133644433.27671216</v>
      </c>
    </row>
    <row r="512" spans="1:8" x14ac:dyDescent="0.2">
      <c r="A512" s="10">
        <v>506</v>
      </c>
      <c r="B512" s="7">
        <v>3850000</v>
      </c>
      <c r="C512" s="7">
        <v>10698787.085947523</v>
      </c>
      <c r="D512" s="7">
        <v>18626360.673191272</v>
      </c>
      <c r="E512" s="7">
        <v>36471587.164732754</v>
      </c>
      <c r="F512" s="7">
        <v>50094141.802019104</v>
      </c>
      <c r="G512" s="7">
        <v>79324594.106403351</v>
      </c>
      <c r="H512" s="7">
        <v>93246767.295391604</v>
      </c>
    </row>
    <row r="513" spans="1:8" x14ac:dyDescent="0.2">
      <c r="A513" s="10">
        <v>507</v>
      </c>
      <c r="B513" s="7">
        <v>3850000</v>
      </c>
      <c r="C513" s="7">
        <v>12318509.690000873</v>
      </c>
      <c r="D513" s="7">
        <v>33763114.900843985</v>
      </c>
      <c r="E513" s="7">
        <v>89455468.580144867</v>
      </c>
      <c r="F513" s="7">
        <v>128566847.35163102</v>
      </c>
      <c r="G513" s="7">
        <v>261329029.17597377</v>
      </c>
      <c r="H513" s="7">
        <v>382840060.11207688</v>
      </c>
    </row>
    <row r="514" spans="1:8" x14ac:dyDescent="0.2">
      <c r="A514" s="10">
        <v>508</v>
      </c>
      <c r="B514" s="7">
        <v>3850000</v>
      </c>
      <c r="C514" s="7">
        <v>11925485.49284572</v>
      </c>
      <c r="D514" s="7">
        <v>19691781.974117197</v>
      </c>
      <c r="E514" s="7">
        <v>42946233.27303908</v>
      </c>
      <c r="F514" s="7">
        <v>66376209.943533331</v>
      </c>
      <c r="G514" s="7">
        <v>204693050.32837668</v>
      </c>
      <c r="H514" s="7">
        <v>377124057.72681552</v>
      </c>
    </row>
    <row r="515" spans="1:8" x14ac:dyDescent="0.2">
      <c r="A515" s="10">
        <v>509</v>
      </c>
      <c r="B515" s="7">
        <v>3850000</v>
      </c>
      <c r="C515" s="7">
        <v>14687830.464319628</v>
      </c>
      <c r="D515" s="7">
        <v>30320864.024809308</v>
      </c>
      <c r="E515" s="7">
        <v>50194422.395614229</v>
      </c>
      <c r="F515" s="7">
        <v>107670252.14349626</v>
      </c>
      <c r="G515" s="7">
        <v>180907251.27808827</v>
      </c>
      <c r="H515" s="7">
        <v>225190275.06966028</v>
      </c>
    </row>
    <row r="516" spans="1:8" x14ac:dyDescent="0.2">
      <c r="A516" s="10">
        <v>510</v>
      </c>
      <c r="B516" s="7">
        <v>3850000</v>
      </c>
      <c r="C516" s="7">
        <v>12032697.403280761</v>
      </c>
      <c r="D516" s="7">
        <v>41621552.284332067</v>
      </c>
      <c r="E516" s="7">
        <v>48890457.714091867</v>
      </c>
      <c r="F516" s="7">
        <v>67614195.9314197</v>
      </c>
      <c r="G516" s="7">
        <v>201607416.70943555</v>
      </c>
      <c r="H516" s="7">
        <v>287508983.74183631</v>
      </c>
    </row>
    <row r="517" spans="1:8" x14ac:dyDescent="0.2">
      <c r="A517" s="10">
        <v>511</v>
      </c>
      <c r="B517" s="7">
        <v>3850000</v>
      </c>
      <c r="C517" s="7">
        <v>9610866.2491942961</v>
      </c>
      <c r="D517" s="7">
        <v>19936060.559314642</v>
      </c>
      <c r="E517" s="7">
        <v>48730940.402526475</v>
      </c>
      <c r="F517" s="7">
        <v>155584847.21894899</v>
      </c>
      <c r="G517" s="7">
        <v>432976514.09737897</v>
      </c>
      <c r="H517" s="7">
        <v>682616942.62316895</v>
      </c>
    </row>
    <row r="518" spans="1:8" x14ac:dyDescent="0.2">
      <c r="A518" s="10">
        <v>512</v>
      </c>
      <c r="B518" s="7">
        <v>3850000</v>
      </c>
      <c r="C518" s="7">
        <v>11879553.775121504</v>
      </c>
      <c r="D518" s="7">
        <v>22983138.418525845</v>
      </c>
      <c r="E518" s="7">
        <v>52391262.452276438</v>
      </c>
      <c r="F518" s="7">
        <v>109424652.222231</v>
      </c>
      <c r="G518" s="7">
        <v>233151788.54710805</v>
      </c>
      <c r="H518" s="7">
        <v>299605670.45724392</v>
      </c>
    </row>
    <row r="519" spans="1:8" x14ac:dyDescent="0.2">
      <c r="A519" s="10">
        <v>513</v>
      </c>
      <c r="B519" s="7">
        <v>3850000</v>
      </c>
      <c r="C519" s="7">
        <v>10049534.105550265</v>
      </c>
      <c r="D519" s="7">
        <v>18619793.1446288</v>
      </c>
      <c r="E519" s="7">
        <v>25739521.564562552</v>
      </c>
      <c r="F519" s="7">
        <v>35207343.81065087</v>
      </c>
      <c r="G519" s="7">
        <v>55989286.76437287</v>
      </c>
      <c r="H519" s="7">
        <v>55947312.56439624</v>
      </c>
    </row>
    <row r="520" spans="1:8" x14ac:dyDescent="0.2">
      <c r="A520" s="10">
        <v>514</v>
      </c>
      <c r="B520" s="7">
        <v>3850000</v>
      </c>
      <c r="C520" s="7">
        <v>11233942.476859421</v>
      </c>
      <c r="D520" s="7">
        <v>21785205.790624805</v>
      </c>
      <c r="E520" s="7">
        <v>39658856.696907863</v>
      </c>
      <c r="F520" s="7">
        <v>67675492.435163483</v>
      </c>
      <c r="G520" s="7">
        <v>104654116.58412896</v>
      </c>
      <c r="H520" s="7">
        <v>147858800.52940786</v>
      </c>
    </row>
    <row r="521" spans="1:8" x14ac:dyDescent="0.2">
      <c r="A521" s="10">
        <v>515</v>
      </c>
      <c r="B521" s="7">
        <v>3850000</v>
      </c>
      <c r="C521" s="7">
        <v>9100639.928126201</v>
      </c>
      <c r="D521" s="7">
        <v>28744475.322694369</v>
      </c>
      <c r="E521" s="7">
        <v>70144720.776910007</v>
      </c>
      <c r="F521" s="7">
        <v>173719974.41822103</v>
      </c>
      <c r="G521" s="7">
        <v>378228118.353854</v>
      </c>
      <c r="H521" s="7">
        <v>648441032.67217982</v>
      </c>
    </row>
    <row r="522" spans="1:8" x14ac:dyDescent="0.2">
      <c r="A522" s="10">
        <v>516</v>
      </c>
      <c r="B522" s="7">
        <v>3850000</v>
      </c>
      <c r="C522" s="7">
        <v>11298451.558616301</v>
      </c>
      <c r="D522" s="7">
        <v>19653124.748170312</v>
      </c>
      <c r="E522" s="7">
        <v>32494490.851323821</v>
      </c>
      <c r="F522" s="7">
        <v>64981123.835518882</v>
      </c>
      <c r="G522" s="7">
        <v>120476403.6769411</v>
      </c>
      <c r="H522" s="7">
        <v>183540341.39966744</v>
      </c>
    </row>
    <row r="523" spans="1:8" x14ac:dyDescent="0.2">
      <c r="A523" s="10">
        <v>517</v>
      </c>
      <c r="B523" s="7">
        <v>3850000</v>
      </c>
      <c r="C523" s="7">
        <v>10459709.787922926</v>
      </c>
      <c r="D523" s="7">
        <v>29397468.314132612</v>
      </c>
      <c r="E523" s="7">
        <v>48122166.283792689</v>
      </c>
      <c r="F523" s="7">
        <v>136517643.80299562</v>
      </c>
      <c r="G523" s="7">
        <v>293336441.79481971</v>
      </c>
      <c r="H523" s="7">
        <v>560996358.44524837</v>
      </c>
    </row>
    <row r="524" spans="1:8" x14ac:dyDescent="0.2">
      <c r="A524" s="10">
        <v>518</v>
      </c>
      <c r="B524" s="7">
        <v>3850000</v>
      </c>
      <c r="C524" s="7">
        <v>9882644.3630379494</v>
      </c>
      <c r="D524" s="7">
        <v>15396711.288346011</v>
      </c>
      <c r="E524" s="7">
        <v>28478368.634192362</v>
      </c>
      <c r="F524" s="7">
        <v>37511852.968774058</v>
      </c>
      <c r="G524" s="7">
        <v>70386364.161909476</v>
      </c>
      <c r="H524" s="7">
        <v>96676813.775209546</v>
      </c>
    </row>
    <row r="525" spans="1:8" x14ac:dyDescent="0.2">
      <c r="A525" s="10">
        <v>519</v>
      </c>
      <c r="B525" s="7">
        <v>3850000</v>
      </c>
      <c r="C525" s="7">
        <v>13425017.141665516</v>
      </c>
      <c r="D525" s="7">
        <v>24704260.997784361</v>
      </c>
      <c r="E525" s="7">
        <v>38629560.630023286</v>
      </c>
      <c r="F525" s="7">
        <v>75695365.099855855</v>
      </c>
      <c r="G525" s="7">
        <v>197226140.63606948</v>
      </c>
      <c r="H525" s="7">
        <v>241228812.40230054</v>
      </c>
    </row>
    <row r="526" spans="1:8" x14ac:dyDescent="0.2">
      <c r="A526" s="10">
        <v>520</v>
      </c>
      <c r="B526" s="7">
        <v>3850000</v>
      </c>
      <c r="C526" s="7">
        <v>16848433.918471731</v>
      </c>
      <c r="D526" s="7">
        <v>22640497.59684201</v>
      </c>
      <c r="E526" s="7">
        <v>27513669.744237874</v>
      </c>
      <c r="F526" s="7">
        <v>61724393.738912731</v>
      </c>
      <c r="G526" s="7">
        <v>96825222.20981653</v>
      </c>
      <c r="H526" s="7">
        <v>113758566.81152403</v>
      </c>
    </row>
    <row r="527" spans="1:8" x14ac:dyDescent="0.2">
      <c r="A527" s="10">
        <v>521</v>
      </c>
      <c r="B527" s="7">
        <v>3850000</v>
      </c>
      <c r="C527" s="7">
        <v>12565233.380405318</v>
      </c>
      <c r="D527" s="7">
        <v>24045222.740967095</v>
      </c>
      <c r="E527" s="7">
        <v>42774128.835937627</v>
      </c>
      <c r="F527" s="7">
        <v>79401125.170151979</v>
      </c>
      <c r="G527" s="7">
        <v>131393841.73835504</v>
      </c>
      <c r="H527" s="7">
        <v>190365711.00638241</v>
      </c>
    </row>
    <row r="528" spans="1:8" x14ac:dyDescent="0.2">
      <c r="A528" s="10">
        <v>522</v>
      </c>
      <c r="B528" s="7">
        <v>3850000</v>
      </c>
      <c r="C528" s="7">
        <v>12325635.065033166</v>
      </c>
      <c r="D528" s="7">
        <v>35622749.653562114</v>
      </c>
      <c r="E528" s="7">
        <v>82615321.973726138</v>
      </c>
      <c r="F528" s="7">
        <v>187962709.51162899</v>
      </c>
      <c r="G528" s="7">
        <v>386448832.34933114</v>
      </c>
      <c r="H528" s="7">
        <v>563996124.16105592</v>
      </c>
    </row>
    <row r="529" spans="1:8" x14ac:dyDescent="0.2">
      <c r="A529" s="10">
        <v>523</v>
      </c>
      <c r="B529" s="7">
        <v>3850000</v>
      </c>
      <c r="C529" s="7">
        <v>10667116.410518438</v>
      </c>
      <c r="D529" s="7">
        <v>26256366.812241659</v>
      </c>
      <c r="E529" s="7">
        <v>58247511.121990398</v>
      </c>
      <c r="F529" s="7">
        <v>149773662.47344714</v>
      </c>
      <c r="G529" s="7">
        <v>397160162.9715119</v>
      </c>
      <c r="H529" s="7">
        <v>589842587.289675</v>
      </c>
    </row>
    <row r="530" spans="1:8" x14ac:dyDescent="0.2">
      <c r="A530" s="10">
        <v>524</v>
      </c>
      <c r="B530" s="7">
        <v>3850000</v>
      </c>
      <c r="C530" s="7">
        <v>11188724.367190685</v>
      </c>
      <c r="D530" s="7">
        <v>22520861.720254116</v>
      </c>
      <c r="E530" s="7">
        <v>39967570.587424517</v>
      </c>
      <c r="F530" s="7">
        <v>86572224.295881003</v>
      </c>
      <c r="G530" s="7">
        <v>144579476.3338533</v>
      </c>
      <c r="H530" s="7">
        <v>262210831.29851103</v>
      </c>
    </row>
    <row r="531" spans="1:8" x14ac:dyDescent="0.2">
      <c r="A531" s="10">
        <v>525</v>
      </c>
      <c r="B531" s="7">
        <v>3850000</v>
      </c>
      <c r="C531" s="7">
        <v>9467609.8893516045</v>
      </c>
      <c r="D531" s="7">
        <v>18682328.381694611</v>
      </c>
      <c r="E531" s="7">
        <v>32994733.823207933</v>
      </c>
      <c r="F531" s="7">
        <v>63972030.425122589</v>
      </c>
      <c r="G531" s="7">
        <v>151452698.75971976</v>
      </c>
      <c r="H531" s="7">
        <v>191441337.85089374</v>
      </c>
    </row>
    <row r="532" spans="1:8" x14ac:dyDescent="0.2">
      <c r="A532" s="10">
        <v>526</v>
      </c>
      <c r="B532" s="7">
        <v>3850000</v>
      </c>
      <c r="C532" s="7">
        <v>11150064.084148182</v>
      </c>
      <c r="D532" s="7">
        <v>26548053.29750827</v>
      </c>
      <c r="E532" s="7">
        <v>49819509.465980954</v>
      </c>
      <c r="F532" s="7">
        <v>95661122.834596872</v>
      </c>
      <c r="G532" s="7">
        <v>210078771.39100647</v>
      </c>
      <c r="H532" s="7">
        <v>386320506.98594028</v>
      </c>
    </row>
    <row r="533" spans="1:8" x14ac:dyDescent="0.2">
      <c r="A533" s="10">
        <v>527</v>
      </c>
      <c r="B533" s="7">
        <v>3850000</v>
      </c>
      <c r="C533" s="7">
        <v>12845351.071605058</v>
      </c>
      <c r="D533" s="7">
        <v>17855236.104919069</v>
      </c>
      <c r="E533" s="7">
        <v>24557086.205465883</v>
      </c>
      <c r="F533" s="7">
        <v>51691720.520208351</v>
      </c>
      <c r="G533" s="7">
        <v>150769842.47871637</v>
      </c>
      <c r="H533" s="7">
        <v>255122328.62432867</v>
      </c>
    </row>
    <row r="534" spans="1:8" x14ac:dyDescent="0.2">
      <c r="A534" s="10">
        <v>528</v>
      </c>
      <c r="B534" s="7">
        <v>3850000</v>
      </c>
      <c r="C534" s="7">
        <v>7982019.074485682</v>
      </c>
      <c r="D534" s="7">
        <v>13892336.047144204</v>
      </c>
      <c r="E534" s="7">
        <v>28123777.695007689</v>
      </c>
      <c r="F534" s="7">
        <v>32350979.667975061</v>
      </c>
      <c r="G534" s="7">
        <v>61038097.682816297</v>
      </c>
      <c r="H534" s="7">
        <v>78136886.637410253</v>
      </c>
    </row>
    <row r="535" spans="1:8" x14ac:dyDescent="0.2">
      <c r="A535" s="10">
        <v>529</v>
      </c>
      <c r="B535" s="7">
        <v>3850000</v>
      </c>
      <c r="C535" s="7">
        <v>9552017.3304231651</v>
      </c>
      <c r="D535" s="7">
        <v>23023302.295485131</v>
      </c>
      <c r="E535" s="7">
        <v>45766867.750278428</v>
      </c>
      <c r="F535" s="7">
        <v>68351426.927400753</v>
      </c>
      <c r="G535" s="7">
        <v>146743066.05216449</v>
      </c>
      <c r="H535" s="7">
        <v>195337061.62019664</v>
      </c>
    </row>
    <row r="536" spans="1:8" x14ac:dyDescent="0.2">
      <c r="A536" s="10">
        <v>530</v>
      </c>
      <c r="B536" s="7">
        <v>3850000</v>
      </c>
      <c r="C536" s="7">
        <v>6896286.6402889583</v>
      </c>
      <c r="D536" s="7">
        <v>12765721.332045298</v>
      </c>
      <c r="E536" s="7">
        <v>21186500.449910622</v>
      </c>
      <c r="F536" s="7">
        <v>28730467.052511588</v>
      </c>
      <c r="G536" s="7">
        <v>52886027.94550363</v>
      </c>
      <c r="H536" s="7">
        <v>85177235.84405461</v>
      </c>
    </row>
    <row r="537" spans="1:8" x14ac:dyDescent="0.2">
      <c r="A537" s="10">
        <v>531</v>
      </c>
      <c r="B537" s="7">
        <v>3850000</v>
      </c>
      <c r="C537" s="7">
        <v>12973801.743458068</v>
      </c>
      <c r="D537" s="7">
        <v>22743697.93693554</v>
      </c>
      <c r="E537" s="7">
        <v>41158847.953075096</v>
      </c>
      <c r="F537" s="7">
        <v>80851788.222398221</v>
      </c>
      <c r="G537" s="7">
        <v>185309626.16443431</v>
      </c>
      <c r="H537" s="7">
        <v>337872200.03261858</v>
      </c>
    </row>
    <row r="538" spans="1:8" x14ac:dyDescent="0.2">
      <c r="A538" s="10">
        <v>532</v>
      </c>
      <c r="B538" s="7">
        <v>3850000</v>
      </c>
      <c r="C538" s="7">
        <v>9243110.6852802858</v>
      </c>
      <c r="D538" s="7">
        <v>14195698.82161279</v>
      </c>
      <c r="E538" s="7">
        <v>26759595.342252534</v>
      </c>
      <c r="F538" s="7">
        <v>56056167.776501</v>
      </c>
      <c r="G538" s="7">
        <v>119893780.93387917</v>
      </c>
      <c r="H538" s="7">
        <v>172513427.99522799</v>
      </c>
    </row>
    <row r="539" spans="1:8" x14ac:dyDescent="0.2">
      <c r="A539" s="10">
        <v>533</v>
      </c>
      <c r="B539" s="7">
        <v>3850000</v>
      </c>
      <c r="C539" s="7">
        <v>8695158.1952667441</v>
      </c>
      <c r="D539" s="7">
        <v>13352206.984248742</v>
      </c>
      <c r="E539" s="7">
        <v>15265377.588180732</v>
      </c>
      <c r="F539" s="7">
        <v>17146040.56787559</v>
      </c>
      <c r="G539" s="7">
        <v>33220595.854004432</v>
      </c>
      <c r="H539" s="7">
        <v>32092982.093416382</v>
      </c>
    </row>
    <row r="540" spans="1:8" x14ac:dyDescent="0.2">
      <c r="A540" s="10">
        <v>534</v>
      </c>
      <c r="B540" s="7">
        <v>3850000</v>
      </c>
      <c r="C540" s="7">
        <v>12993420.35425874</v>
      </c>
      <c r="D540" s="7">
        <v>27551826.029649239</v>
      </c>
      <c r="E540" s="7">
        <v>43800178.580005161</v>
      </c>
      <c r="F540" s="7">
        <v>70046077.579786718</v>
      </c>
      <c r="G540" s="7">
        <v>119491419.17012112</v>
      </c>
      <c r="H540" s="7">
        <v>166160640.10704747</v>
      </c>
    </row>
    <row r="541" spans="1:8" x14ac:dyDescent="0.2">
      <c r="A541" s="10">
        <v>535</v>
      </c>
      <c r="B541" s="7">
        <v>3850000</v>
      </c>
      <c r="C541" s="7">
        <v>16767004.932071887</v>
      </c>
      <c r="D541" s="7">
        <v>33272694.341657914</v>
      </c>
      <c r="E541" s="7">
        <v>69132698.516622439</v>
      </c>
      <c r="F541" s="7">
        <v>154806820.88014117</v>
      </c>
      <c r="G541" s="7">
        <v>357734090.31949174</v>
      </c>
      <c r="H541" s="7">
        <v>592453251.06397772</v>
      </c>
    </row>
    <row r="542" spans="1:8" x14ac:dyDescent="0.2">
      <c r="A542" s="10">
        <v>536</v>
      </c>
      <c r="B542" s="7">
        <v>3850000</v>
      </c>
      <c r="C542" s="7">
        <v>14654156.798086097</v>
      </c>
      <c r="D542" s="7">
        <v>58053998.53183081</v>
      </c>
      <c r="E542" s="7">
        <v>129765464.76887934</v>
      </c>
      <c r="F542" s="7">
        <v>357729413.43726045</v>
      </c>
      <c r="G542" s="7">
        <v>846430196.2265774</v>
      </c>
      <c r="H542" s="7">
        <v>1399868579.2416062</v>
      </c>
    </row>
    <row r="543" spans="1:8" x14ac:dyDescent="0.2">
      <c r="A543" s="10">
        <v>537</v>
      </c>
      <c r="B543" s="7">
        <v>3850000</v>
      </c>
      <c r="C543" s="7">
        <v>7834224.6931242375</v>
      </c>
      <c r="D543" s="7">
        <v>10175178.037381869</v>
      </c>
      <c r="E543" s="7">
        <v>6381473.3960798318</v>
      </c>
      <c r="F543" s="7">
        <v>4772242.3440247439</v>
      </c>
      <c r="G543" s="7">
        <v>-4098872.9929635143</v>
      </c>
      <c r="H543" s="7">
        <v>-16703115.595563844</v>
      </c>
    </row>
    <row r="544" spans="1:8" x14ac:dyDescent="0.2">
      <c r="A544" s="10">
        <v>538</v>
      </c>
      <c r="B544" s="7">
        <v>3850000</v>
      </c>
      <c r="C544" s="7">
        <v>9568279.4142476413</v>
      </c>
      <c r="D544" s="7">
        <v>20033118.295554955</v>
      </c>
      <c r="E544" s="7">
        <v>28678915.804758936</v>
      </c>
      <c r="F544" s="7">
        <v>53136884.515153795</v>
      </c>
      <c r="G544" s="7">
        <v>134157825.94885933</v>
      </c>
      <c r="H544" s="7">
        <v>210793739.49662328</v>
      </c>
    </row>
    <row r="545" spans="1:8" x14ac:dyDescent="0.2">
      <c r="A545" s="10">
        <v>539</v>
      </c>
      <c r="B545" s="7">
        <v>3850000</v>
      </c>
      <c r="C545" s="7">
        <v>9271149.2640843987</v>
      </c>
      <c r="D545" s="7">
        <v>19397165.115702346</v>
      </c>
      <c r="E545" s="7">
        <v>45605853.544864371</v>
      </c>
      <c r="F545" s="7">
        <v>118253923.79778644</v>
      </c>
      <c r="G545" s="7">
        <v>205427412.6081351</v>
      </c>
      <c r="H545" s="7">
        <v>326266682.5443055</v>
      </c>
    </row>
    <row r="546" spans="1:8" x14ac:dyDescent="0.2">
      <c r="A546" s="10">
        <v>540</v>
      </c>
      <c r="B546" s="7">
        <v>3850000</v>
      </c>
      <c r="C546" s="7">
        <v>12205614.934190027</v>
      </c>
      <c r="D546" s="7">
        <v>26366122.515524052</v>
      </c>
      <c r="E546" s="7">
        <v>62906508.172764957</v>
      </c>
      <c r="F546" s="7">
        <v>195648155.27737647</v>
      </c>
      <c r="G546" s="7">
        <v>421511384.12701082</v>
      </c>
      <c r="H546" s="7">
        <v>677872457.13969421</v>
      </c>
    </row>
    <row r="547" spans="1:8" x14ac:dyDescent="0.2">
      <c r="A547" s="10">
        <v>541</v>
      </c>
      <c r="B547" s="7">
        <v>3850000</v>
      </c>
      <c r="C547" s="7">
        <v>11445619.103831736</v>
      </c>
      <c r="D547" s="7">
        <v>19545635.954077587</v>
      </c>
      <c r="E547" s="7">
        <v>33115964.318961844</v>
      </c>
      <c r="F547" s="7">
        <v>81800573.170502499</v>
      </c>
      <c r="G547" s="7">
        <v>163446800.97810251</v>
      </c>
      <c r="H547" s="7">
        <v>212382535.36566857</v>
      </c>
    </row>
    <row r="548" spans="1:8" x14ac:dyDescent="0.2">
      <c r="A548" s="10">
        <v>542</v>
      </c>
      <c r="B548" s="7">
        <v>3850000</v>
      </c>
      <c r="C548" s="7">
        <v>9367318.5541977119</v>
      </c>
      <c r="D548" s="7">
        <v>12687211.225228947</v>
      </c>
      <c r="E548" s="7">
        <v>13252271.553320423</v>
      </c>
      <c r="F548" s="7">
        <v>16739276.876651367</v>
      </c>
      <c r="G548" s="7">
        <v>21592952.540597085</v>
      </c>
      <c r="H548" s="7">
        <v>25299173.38114322</v>
      </c>
    </row>
    <row r="549" spans="1:8" x14ac:dyDescent="0.2">
      <c r="A549" s="10">
        <v>543</v>
      </c>
      <c r="B549" s="7">
        <v>3850000</v>
      </c>
      <c r="C549" s="7">
        <v>11710793.624478705</v>
      </c>
      <c r="D549" s="7">
        <v>33908627.347096048</v>
      </c>
      <c r="E549" s="7">
        <v>78468117.773645222</v>
      </c>
      <c r="F549" s="7">
        <v>153581193.82228816</v>
      </c>
      <c r="G549" s="7">
        <v>601107055.98681259</v>
      </c>
      <c r="H549" s="7">
        <v>965935494.73205161</v>
      </c>
    </row>
    <row r="550" spans="1:8" x14ac:dyDescent="0.2">
      <c r="A550" s="10">
        <v>544</v>
      </c>
      <c r="B550" s="7">
        <v>3850000</v>
      </c>
      <c r="C550" s="7">
        <v>13920884.137396771</v>
      </c>
      <c r="D550" s="7">
        <v>28941799.58911404</v>
      </c>
      <c r="E550" s="7">
        <v>30066159.184818149</v>
      </c>
      <c r="F550" s="7">
        <v>72094668.469181806</v>
      </c>
      <c r="G550" s="7">
        <v>150192805.51491922</v>
      </c>
      <c r="H550" s="7">
        <v>154675789.23600331</v>
      </c>
    </row>
    <row r="551" spans="1:8" x14ac:dyDescent="0.2">
      <c r="A551" s="10">
        <v>545</v>
      </c>
      <c r="B551" s="7">
        <v>3850000</v>
      </c>
      <c r="C551" s="7">
        <v>12725817.171859596</v>
      </c>
      <c r="D551" s="7">
        <v>21607189.090403754</v>
      </c>
      <c r="E551" s="7">
        <v>52666260.360609874</v>
      </c>
      <c r="F551" s="7">
        <v>139810203.24382126</v>
      </c>
      <c r="G551" s="7">
        <v>333120337.55724967</v>
      </c>
      <c r="H551" s="7">
        <v>471493250.2877996</v>
      </c>
    </row>
    <row r="552" spans="1:8" x14ac:dyDescent="0.2">
      <c r="A552" s="10">
        <v>546</v>
      </c>
      <c r="B552" s="7">
        <v>3850000</v>
      </c>
      <c r="C552" s="7">
        <v>13593861.292157298</v>
      </c>
      <c r="D552" s="7">
        <v>23625952.878986366</v>
      </c>
      <c r="E552" s="7">
        <v>45025876.91975522</v>
      </c>
      <c r="F552" s="7">
        <v>138100360.52928394</v>
      </c>
      <c r="G552" s="7">
        <v>157681263.84339702</v>
      </c>
      <c r="H552" s="7">
        <v>239487249.20174325</v>
      </c>
    </row>
    <row r="553" spans="1:8" x14ac:dyDescent="0.2">
      <c r="A553" s="10">
        <v>547</v>
      </c>
      <c r="B553" s="7">
        <v>3850000</v>
      </c>
      <c r="C553" s="7">
        <v>13683877.809551287</v>
      </c>
      <c r="D553" s="7">
        <v>29629077.749840833</v>
      </c>
      <c r="E553" s="7">
        <v>53813724.93020688</v>
      </c>
      <c r="F553" s="7">
        <v>76247903.91448456</v>
      </c>
      <c r="G553" s="7">
        <v>154587863.36528343</v>
      </c>
      <c r="H553" s="7">
        <v>192544379.80630323</v>
      </c>
    </row>
    <row r="554" spans="1:8" x14ac:dyDescent="0.2">
      <c r="A554" s="10">
        <v>548</v>
      </c>
      <c r="B554" s="7">
        <v>3850000</v>
      </c>
      <c r="C554" s="7">
        <v>10878640.268688843</v>
      </c>
      <c r="D554" s="7">
        <v>15580987.691735823</v>
      </c>
      <c r="E554" s="7">
        <v>22021370.987275835</v>
      </c>
      <c r="F554" s="7">
        <v>20703963.313381776</v>
      </c>
      <c r="G554" s="7">
        <v>37866437.438658386</v>
      </c>
      <c r="H554" s="7">
        <v>55561754.367672838</v>
      </c>
    </row>
    <row r="555" spans="1:8" x14ac:dyDescent="0.2">
      <c r="A555" s="10">
        <v>549</v>
      </c>
      <c r="B555" s="7">
        <v>3850000</v>
      </c>
      <c r="C555" s="7">
        <v>13735724.444325531</v>
      </c>
      <c r="D555" s="7">
        <v>28524973.897065647</v>
      </c>
      <c r="E555" s="7">
        <v>54086559.833733149</v>
      </c>
      <c r="F555" s="7">
        <v>153663393.72032049</v>
      </c>
      <c r="G555" s="7">
        <v>283554924.23702121</v>
      </c>
      <c r="H555" s="7">
        <v>423724525.01331413</v>
      </c>
    </row>
    <row r="556" spans="1:8" x14ac:dyDescent="0.2">
      <c r="A556" s="10">
        <v>550</v>
      </c>
      <c r="B556" s="7">
        <v>3850000</v>
      </c>
      <c r="C556" s="7">
        <v>10640036.749311022</v>
      </c>
      <c r="D556" s="7">
        <v>22528650.898064964</v>
      </c>
      <c r="E556" s="7">
        <v>47234425.809873566</v>
      </c>
      <c r="F556" s="7">
        <v>71535934.79289791</v>
      </c>
      <c r="G556" s="7">
        <v>112879099.04212211</v>
      </c>
      <c r="H556" s="7">
        <v>172837011.48654896</v>
      </c>
    </row>
    <row r="557" spans="1:8" x14ac:dyDescent="0.2">
      <c r="A557" s="10">
        <v>551</v>
      </c>
      <c r="B557" s="7">
        <v>3850000</v>
      </c>
      <c r="C557" s="7">
        <v>13976220.51008594</v>
      </c>
      <c r="D557" s="7">
        <v>38763407.596661218</v>
      </c>
      <c r="E557" s="7">
        <v>78637061.250205696</v>
      </c>
      <c r="F557" s="7">
        <v>153661722.37655476</v>
      </c>
      <c r="G557" s="7">
        <v>347008579.44270617</v>
      </c>
      <c r="H557" s="7">
        <v>492418985.03826904</v>
      </c>
    </row>
    <row r="558" spans="1:8" x14ac:dyDescent="0.2">
      <c r="A558" s="10">
        <v>552</v>
      </c>
      <c r="B558" s="7">
        <v>3850000</v>
      </c>
      <c r="C558" s="7">
        <v>8734953.4647581577</v>
      </c>
      <c r="D558" s="7">
        <v>14684012.977829164</v>
      </c>
      <c r="E558" s="7">
        <v>20568305.220349535</v>
      </c>
      <c r="F558" s="7">
        <v>33659359.170859553</v>
      </c>
      <c r="G558" s="7">
        <v>68739914.176137805</v>
      </c>
      <c r="H558" s="7">
        <v>105492500.85810401</v>
      </c>
    </row>
    <row r="559" spans="1:8" x14ac:dyDescent="0.2">
      <c r="A559" s="10">
        <v>553</v>
      </c>
      <c r="B559" s="7">
        <v>3850000</v>
      </c>
      <c r="C559" s="7">
        <v>12588630.61301933</v>
      </c>
      <c r="D559" s="7">
        <v>22164905.408658087</v>
      </c>
      <c r="E559" s="7">
        <v>58615659.28561528</v>
      </c>
      <c r="F559" s="7">
        <v>120165511.92685926</v>
      </c>
      <c r="G559" s="7">
        <v>285704089.55705726</v>
      </c>
      <c r="H559" s="7">
        <v>345217950.80709827</v>
      </c>
    </row>
    <row r="560" spans="1:8" x14ac:dyDescent="0.2">
      <c r="A560" s="10">
        <v>554</v>
      </c>
      <c r="B560" s="7">
        <v>3850000</v>
      </c>
      <c r="C560" s="7">
        <v>9614943.5975920316</v>
      </c>
      <c r="D560" s="7">
        <v>14052930.998659139</v>
      </c>
      <c r="E560" s="7">
        <v>27951691.021447029</v>
      </c>
      <c r="F560" s="7">
        <v>36159199.800119773</v>
      </c>
      <c r="G560" s="7">
        <v>66415713.554730035</v>
      </c>
      <c r="H560" s="7">
        <v>99402754.207101777</v>
      </c>
    </row>
    <row r="561" spans="1:8" x14ac:dyDescent="0.2">
      <c r="A561" s="10">
        <v>555</v>
      </c>
      <c r="B561" s="7">
        <v>3850000</v>
      </c>
      <c r="C561" s="7">
        <v>9581874.6037581861</v>
      </c>
      <c r="D561" s="7">
        <v>19836197.781687606</v>
      </c>
      <c r="E561" s="7">
        <v>38582639.710906543</v>
      </c>
      <c r="F561" s="7">
        <v>61357617.613054574</v>
      </c>
      <c r="G561" s="7">
        <v>120146795.28213003</v>
      </c>
      <c r="H561" s="7">
        <v>207740056.56015769</v>
      </c>
    </row>
    <row r="562" spans="1:8" x14ac:dyDescent="0.2">
      <c r="A562" s="10">
        <v>556</v>
      </c>
      <c r="B562" s="7">
        <v>3850000</v>
      </c>
      <c r="C562" s="7">
        <v>14958683.651280792</v>
      </c>
      <c r="D562" s="7">
        <v>21062152.758510526</v>
      </c>
      <c r="E562" s="7">
        <v>43149976.589740664</v>
      </c>
      <c r="F562" s="7">
        <v>76591823.916163892</v>
      </c>
      <c r="G562" s="7">
        <v>165772457.80287853</v>
      </c>
      <c r="H562" s="7">
        <v>189427912.66436362</v>
      </c>
    </row>
    <row r="563" spans="1:8" x14ac:dyDescent="0.2">
      <c r="A563" s="10">
        <v>557</v>
      </c>
      <c r="B563" s="7">
        <v>3850000</v>
      </c>
      <c r="C563" s="7">
        <v>11707367.428896911</v>
      </c>
      <c r="D563" s="7">
        <v>18347419.236890182</v>
      </c>
      <c r="E563" s="7">
        <v>31774731.510781161</v>
      </c>
      <c r="F563" s="7">
        <v>70979290.724719182</v>
      </c>
      <c r="G563" s="7">
        <v>190277644.52610421</v>
      </c>
      <c r="H563" s="7">
        <v>298009559.87256402</v>
      </c>
    </row>
    <row r="564" spans="1:8" x14ac:dyDescent="0.2">
      <c r="A564" s="10">
        <v>558</v>
      </c>
      <c r="B564" s="7">
        <v>3850000</v>
      </c>
      <c r="C564" s="7">
        <v>12261846.519888556</v>
      </c>
      <c r="D564" s="7">
        <v>33167478.932774477</v>
      </c>
      <c r="E564" s="7">
        <v>72620106.290612042</v>
      </c>
      <c r="F564" s="7">
        <v>159691163.85495144</v>
      </c>
      <c r="G564" s="7">
        <v>289753506.20652074</v>
      </c>
      <c r="H564" s="7">
        <v>355034612.5664475</v>
      </c>
    </row>
    <row r="565" spans="1:8" x14ac:dyDescent="0.2">
      <c r="A565" s="10">
        <v>559</v>
      </c>
      <c r="B565" s="7">
        <v>3850000</v>
      </c>
      <c r="C565" s="7">
        <v>9957003.9902697988</v>
      </c>
      <c r="D565" s="7">
        <v>22614079.244279467</v>
      </c>
      <c r="E565" s="7">
        <v>39410840.696736932</v>
      </c>
      <c r="F565" s="7">
        <v>83770163.066071764</v>
      </c>
      <c r="G565" s="7">
        <v>151142347.26256344</v>
      </c>
      <c r="H565" s="7">
        <v>225475715.96113181</v>
      </c>
    </row>
    <row r="566" spans="1:8" x14ac:dyDescent="0.2">
      <c r="A566" s="10">
        <v>560</v>
      </c>
      <c r="B566" s="7">
        <v>3850000</v>
      </c>
      <c r="C566" s="7">
        <v>13742917.094000161</v>
      </c>
      <c r="D566" s="7">
        <v>26591337.163230654</v>
      </c>
      <c r="E566" s="7">
        <v>65183150.73255796</v>
      </c>
      <c r="F566" s="7">
        <v>183184012.24370044</v>
      </c>
      <c r="G566" s="7">
        <v>348854882.44942033</v>
      </c>
      <c r="H566" s="7">
        <v>543233264.86681342</v>
      </c>
    </row>
    <row r="567" spans="1:8" x14ac:dyDescent="0.2">
      <c r="A567" s="10">
        <v>561</v>
      </c>
      <c r="B567" s="7">
        <v>3850000</v>
      </c>
      <c r="C567" s="7">
        <v>8144041.6425552703</v>
      </c>
      <c r="D567" s="7">
        <v>9992649.3748496212</v>
      </c>
      <c r="E567" s="7">
        <v>16291216.272661617</v>
      </c>
      <c r="F567" s="7">
        <v>17489744.26741324</v>
      </c>
      <c r="G567" s="7">
        <v>23533185.46339881</v>
      </c>
      <c r="H567" s="7">
        <v>25518794.276862826</v>
      </c>
    </row>
    <row r="568" spans="1:8" x14ac:dyDescent="0.2">
      <c r="A568" s="10">
        <v>562</v>
      </c>
      <c r="B568" s="7">
        <v>3850000</v>
      </c>
      <c r="C568" s="7">
        <v>11234574.705891237</v>
      </c>
      <c r="D568" s="7">
        <v>21703969.951452192</v>
      </c>
      <c r="E568" s="7">
        <v>42926536.071660332</v>
      </c>
      <c r="F568" s="7">
        <v>100703839.89508393</v>
      </c>
      <c r="G568" s="7">
        <v>220889501.64248282</v>
      </c>
      <c r="H568" s="7">
        <v>324767818.59891307</v>
      </c>
    </row>
    <row r="569" spans="1:8" x14ac:dyDescent="0.2">
      <c r="A569" s="10">
        <v>563</v>
      </c>
      <c r="B569" s="7">
        <v>3850000</v>
      </c>
      <c r="C569" s="7">
        <v>12110462.071392344</v>
      </c>
      <c r="D569" s="7">
        <v>17176775.148117051</v>
      </c>
      <c r="E569" s="7">
        <v>47157414.48360379</v>
      </c>
      <c r="F569" s="7">
        <v>57404514.722018152</v>
      </c>
      <c r="G569" s="7">
        <v>89015625.383912683</v>
      </c>
      <c r="H569" s="7">
        <v>156893945.15338415</v>
      </c>
    </row>
    <row r="570" spans="1:8" x14ac:dyDescent="0.2">
      <c r="A570" s="10">
        <v>564</v>
      </c>
      <c r="B570" s="7">
        <v>3850000</v>
      </c>
      <c r="C570" s="7">
        <v>13129915.717137357</v>
      </c>
      <c r="D570" s="7">
        <v>18570852.091043834</v>
      </c>
      <c r="E570" s="7">
        <v>30124987.778727695</v>
      </c>
      <c r="F570" s="7">
        <v>62935758.389768675</v>
      </c>
      <c r="G570" s="7">
        <v>122704981.9086964</v>
      </c>
      <c r="H570" s="7">
        <v>194317169.24039656</v>
      </c>
    </row>
    <row r="571" spans="1:8" x14ac:dyDescent="0.2">
      <c r="A571" s="10">
        <v>565</v>
      </c>
      <c r="B571" s="7">
        <v>3850000</v>
      </c>
      <c r="C571" s="7">
        <v>12422906.831939919</v>
      </c>
      <c r="D571" s="7">
        <v>28530755.25510709</v>
      </c>
      <c r="E571" s="7">
        <v>72974993.94606033</v>
      </c>
      <c r="F571" s="7">
        <v>194547334.28718641</v>
      </c>
      <c r="G571" s="7">
        <v>394897103.41060281</v>
      </c>
      <c r="H571" s="7">
        <v>540427913.08360243</v>
      </c>
    </row>
    <row r="572" spans="1:8" x14ac:dyDescent="0.2">
      <c r="A572" s="10">
        <v>566</v>
      </c>
      <c r="B572" s="7">
        <v>3850000</v>
      </c>
      <c r="C572" s="7">
        <v>14216322.266358579</v>
      </c>
      <c r="D572" s="7">
        <v>21282263.752303287</v>
      </c>
      <c r="E572" s="7">
        <v>36967248.977630094</v>
      </c>
      <c r="F572" s="7">
        <v>53223616.450760141</v>
      </c>
      <c r="G572" s="7">
        <v>79918041.663343266</v>
      </c>
      <c r="H572" s="7">
        <v>88617978.467446178</v>
      </c>
    </row>
    <row r="573" spans="1:8" x14ac:dyDescent="0.2">
      <c r="A573" s="10">
        <v>567</v>
      </c>
      <c r="B573" s="7">
        <v>3850000</v>
      </c>
      <c r="C573" s="7">
        <v>7791041.1233663093</v>
      </c>
      <c r="D573" s="7">
        <v>10176007.997323226</v>
      </c>
      <c r="E573" s="7">
        <v>9907578.3669877201</v>
      </c>
      <c r="F573" s="7">
        <v>4897322.8186732214</v>
      </c>
      <c r="G573" s="7">
        <v>-3639561.2333507049</v>
      </c>
      <c r="H573" s="7">
        <v>-12555158.240096895</v>
      </c>
    </row>
    <row r="574" spans="1:8" x14ac:dyDescent="0.2">
      <c r="A574" s="10">
        <v>568</v>
      </c>
      <c r="B574" s="7">
        <v>3850000</v>
      </c>
      <c r="C574" s="7">
        <v>8900054.0577035472</v>
      </c>
      <c r="D574" s="7">
        <v>17315247.589424033</v>
      </c>
      <c r="E574" s="7">
        <v>24539416.694848992</v>
      </c>
      <c r="F574" s="7">
        <v>33837939.051875465</v>
      </c>
      <c r="G574" s="7">
        <v>46843562.432753004</v>
      </c>
      <c r="H574" s="7">
        <v>65150896.650747813</v>
      </c>
    </row>
    <row r="575" spans="1:8" x14ac:dyDescent="0.2">
      <c r="A575" s="10">
        <v>569</v>
      </c>
      <c r="B575" s="7">
        <v>3850000</v>
      </c>
      <c r="C575" s="7">
        <v>11532220.301437374</v>
      </c>
      <c r="D575" s="7">
        <v>22499201.592710964</v>
      </c>
      <c r="E575" s="7">
        <v>48491969.120332658</v>
      </c>
      <c r="F575" s="7">
        <v>92194101.307946742</v>
      </c>
      <c r="G575" s="7">
        <v>252202825.37391117</v>
      </c>
      <c r="H575" s="7">
        <v>348649490.10854948</v>
      </c>
    </row>
    <row r="576" spans="1:8" x14ac:dyDescent="0.2">
      <c r="A576" s="10">
        <v>570</v>
      </c>
      <c r="B576" s="7">
        <v>3850000</v>
      </c>
      <c r="C576" s="7">
        <v>10065317.903043717</v>
      </c>
      <c r="D576" s="7">
        <v>22563503.139772579</v>
      </c>
      <c r="E576" s="7">
        <v>28345329.559584487</v>
      </c>
      <c r="F576" s="7">
        <v>54620950.002584212</v>
      </c>
      <c r="G576" s="7">
        <v>101399234.3826474</v>
      </c>
      <c r="H576" s="7">
        <v>164466656.55711496</v>
      </c>
    </row>
    <row r="577" spans="1:8" x14ac:dyDescent="0.2">
      <c r="A577" s="10">
        <v>571</v>
      </c>
      <c r="B577" s="7">
        <v>3850000</v>
      </c>
      <c r="C577" s="7">
        <v>10074042.923870074</v>
      </c>
      <c r="D577" s="7">
        <v>20507163.728648841</v>
      </c>
      <c r="E577" s="7">
        <v>49393019.391559049</v>
      </c>
      <c r="F577" s="7">
        <v>140372369.4156881</v>
      </c>
      <c r="G577" s="7">
        <v>329176762.09299242</v>
      </c>
      <c r="H577" s="7">
        <v>464067857.80086267</v>
      </c>
    </row>
    <row r="578" spans="1:8" x14ac:dyDescent="0.2">
      <c r="A578" s="10">
        <v>572</v>
      </c>
      <c r="B578" s="7">
        <v>3850000</v>
      </c>
      <c r="C578" s="7">
        <v>9122220.9190145172</v>
      </c>
      <c r="D578" s="7">
        <v>14992311.555616468</v>
      </c>
      <c r="E578" s="7">
        <v>15082578.835043881</v>
      </c>
      <c r="F578" s="7">
        <v>26136468.614272244</v>
      </c>
      <c r="G578" s="7">
        <v>42849371.900064543</v>
      </c>
      <c r="H578" s="7">
        <v>63453951.752371751</v>
      </c>
    </row>
    <row r="579" spans="1:8" x14ac:dyDescent="0.2">
      <c r="A579" s="10">
        <v>573</v>
      </c>
      <c r="B579" s="7">
        <v>3850000</v>
      </c>
      <c r="C579" s="7">
        <v>6590819.4700073153</v>
      </c>
      <c r="D579" s="7">
        <v>13625083.861695312</v>
      </c>
      <c r="E579" s="7">
        <v>16587426.943666156</v>
      </c>
      <c r="F579" s="7">
        <v>22147428.951647818</v>
      </c>
      <c r="G579" s="7">
        <v>35472885.663276516</v>
      </c>
      <c r="H579" s="7">
        <v>47539498.948056437</v>
      </c>
    </row>
    <row r="580" spans="1:8" x14ac:dyDescent="0.2">
      <c r="A580" s="10">
        <v>574</v>
      </c>
      <c r="B580" s="7">
        <v>3850000</v>
      </c>
      <c r="C580" s="7">
        <v>15469554.013817184</v>
      </c>
      <c r="D580" s="7">
        <v>27561995.0739653</v>
      </c>
      <c r="E580" s="7">
        <v>40836406.500088245</v>
      </c>
      <c r="F580" s="7">
        <v>117293652.98171523</v>
      </c>
      <c r="G580" s="7">
        <v>275336145.4025594</v>
      </c>
      <c r="H580" s="7">
        <v>326790645.74855638</v>
      </c>
    </row>
    <row r="581" spans="1:8" x14ac:dyDescent="0.2">
      <c r="A581" s="10">
        <v>575</v>
      </c>
      <c r="B581" s="7">
        <v>3850000</v>
      </c>
      <c r="C581" s="7">
        <v>8240692.1416251417</v>
      </c>
      <c r="D581" s="7">
        <v>11473087.396229345</v>
      </c>
      <c r="E581" s="7">
        <v>21170764.449406922</v>
      </c>
      <c r="F581" s="7">
        <v>22454247.880860914</v>
      </c>
      <c r="G581" s="7">
        <v>25311704.136856858</v>
      </c>
      <c r="H581" s="7">
        <v>32344178.965294365</v>
      </c>
    </row>
    <row r="582" spans="1:8" x14ac:dyDescent="0.2">
      <c r="A582" s="10">
        <v>576</v>
      </c>
      <c r="B582" s="7">
        <v>3850000</v>
      </c>
      <c r="C582" s="7">
        <v>11339491.788027525</v>
      </c>
      <c r="D582" s="7">
        <v>33496058.956408661</v>
      </c>
      <c r="E582" s="7">
        <v>58427157.631886773</v>
      </c>
      <c r="F582" s="7">
        <v>99006426.212910786</v>
      </c>
      <c r="G582" s="7">
        <v>294513177.72744989</v>
      </c>
      <c r="H582" s="7">
        <v>484009724.12065494</v>
      </c>
    </row>
    <row r="583" spans="1:8" x14ac:dyDescent="0.2">
      <c r="A583" s="10">
        <v>577</v>
      </c>
      <c r="B583" s="7">
        <v>3850000</v>
      </c>
      <c r="C583" s="7">
        <v>7647717.6191323306</v>
      </c>
      <c r="D583" s="7">
        <v>20785397.536611348</v>
      </c>
      <c r="E583" s="7">
        <v>43790132.144243896</v>
      </c>
      <c r="F583" s="7">
        <v>93898661.732267275</v>
      </c>
      <c r="G583" s="7">
        <v>185061892.45457649</v>
      </c>
      <c r="H583" s="7">
        <v>233750698.68074477</v>
      </c>
    </row>
    <row r="584" spans="1:8" x14ac:dyDescent="0.2">
      <c r="A584" s="10">
        <v>578</v>
      </c>
      <c r="B584" s="7">
        <v>3850000</v>
      </c>
      <c r="C584" s="7">
        <v>11000138.380287636</v>
      </c>
      <c r="D584" s="7">
        <v>20649263.176987775</v>
      </c>
      <c r="E584" s="7">
        <v>38736360.18577823</v>
      </c>
      <c r="F584" s="7">
        <v>88717625.570626885</v>
      </c>
      <c r="G584" s="7">
        <v>160319289.34065276</v>
      </c>
      <c r="H584" s="7">
        <v>188539217.20673788</v>
      </c>
    </row>
    <row r="585" spans="1:8" x14ac:dyDescent="0.2">
      <c r="A585" s="10">
        <v>579</v>
      </c>
      <c r="B585" s="7">
        <v>3850000</v>
      </c>
      <c r="C585" s="7">
        <v>10127540.914321946</v>
      </c>
      <c r="D585" s="7">
        <v>21475628.952605899</v>
      </c>
      <c r="E585" s="7">
        <v>39129682.400518864</v>
      </c>
      <c r="F585" s="7">
        <v>68863509.936604068</v>
      </c>
      <c r="G585" s="7">
        <v>125351284.07877807</v>
      </c>
      <c r="H585" s="7">
        <v>192495434.85890049</v>
      </c>
    </row>
    <row r="586" spans="1:8" x14ac:dyDescent="0.2">
      <c r="A586" s="10">
        <v>580</v>
      </c>
      <c r="B586" s="7">
        <v>3850000</v>
      </c>
      <c r="C586" s="7">
        <v>10847699.732832376</v>
      </c>
      <c r="D586" s="7">
        <v>21308206.863056596</v>
      </c>
      <c r="E586" s="7">
        <v>32637392.021259665</v>
      </c>
      <c r="F586" s="7">
        <v>58843237.624766409</v>
      </c>
      <c r="G586" s="7">
        <v>129012772.77553445</v>
      </c>
      <c r="H586" s="7">
        <v>196946351.32512003</v>
      </c>
    </row>
    <row r="587" spans="1:8" x14ac:dyDescent="0.2">
      <c r="A587" s="10">
        <v>581</v>
      </c>
      <c r="B587" s="7">
        <v>3850000</v>
      </c>
      <c r="C587" s="7">
        <v>12118037.883429199</v>
      </c>
      <c r="D587" s="7">
        <v>18997830.458457772</v>
      </c>
      <c r="E587" s="7">
        <v>26168256.301548284</v>
      </c>
      <c r="F587" s="7">
        <v>54402474.800222948</v>
      </c>
      <c r="G587" s="7">
        <v>59234767.308408558</v>
      </c>
      <c r="H587" s="7">
        <v>87831723.014244273</v>
      </c>
    </row>
    <row r="588" spans="1:8" x14ac:dyDescent="0.2">
      <c r="A588" s="10">
        <v>582</v>
      </c>
      <c r="B588" s="7">
        <v>3850000</v>
      </c>
      <c r="C588" s="7">
        <v>11607416.280090757</v>
      </c>
      <c r="D588" s="7">
        <v>25427040.148446195</v>
      </c>
      <c r="E588" s="7">
        <v>41505953.176238857</v>
      </c>
      <c r="F588" s="7">
        <v>68241727.88187632</v>
      </c>
      <c r="G588" s="7">
        <v>130432099.35218258</v>
      </c>
      <c r="H588" s="7">
        <v>187950203.8488254</v>
      </c>
    </row>
    <row r="589" spans="1:8" x14ac:dyDescent="0.2">
      <c r="A589" s="10">
        <v>583</v>
      </c>
      <c r="B589" s="7">
        <v>3850000</v>
      </c>
      <c r="C589" s="7">
        <v>9451607.8600560892</v>
      </c>
      <c r="D589" s="7">
        <v>17105348.586622991</v>
      </c>
      <c r="E589" s="7">
        <v>23843611.340894863</v>
      </c>
      <c r="F589" s="7">
        <v>60283001.507826887</v>
      </c>
      <c r="G589" s="7">
        <v>133683175.7030289</v>
      </c>
      <c r="H589" s="7">
        <v>185814616.00744444</v>
      </c>
    </row>
    <row r="590" spans="1:8" x14ac:dyDescent="0.2">
      <c r="A590" s="10">
        <v>584</v>
      </c>
      <c r="B590" s="7">
        <v>3850000</v>
      </c>
      <c r="C590" s="7">
        <v>9759304.5702745728</v>
      </c>
      <c r="D590" s="7">
        <v>17622600.060594097</v>
      </c>
      <c r="E590" s="7">
        <v>49016529.260717839</v>
      </c>
      <c r="F590" s="7">
        <v>95704574.741583556</v>
      </c>
      <c r="G590" s="7">
        <v>193307149.35354167</v>
      </c>
      <c r="H590" s="7">
        <v>328741543.17248535</v>
      </c>
    </row>
    <row r="591" spans="1:8" x14ac:dyDescent="0.2">
      <c r="A591" s="10">
        <v>585</v>
      </c>
      <c r="B591" s="7">
        <v>3850000</v>
      </c>
      <c r="C591" s="7">
        <v>9508680.9971624799</v>
      </c>
      <c r="D591" s="7">
        <v>9329848.9239310026</v>
      </c>
      <c r="E591" s="7">
        <v>10717719.60729083</v>
      </c>
      <c r="F591" s="7">
        <v>10004934.153572056</v>
      </c>
      <c r="G591" s="7">
        <v>10632289.70839436</v>
      </c>
      <c r="H591" s="7">
        <v>8778974.907451164</v>
      </c>
    </row>
    <row r="592" spans="1:8" x14ac:dyDescent="0.2">
      <c r="A592" s="10">
        <v>586</v>
      </c>
      <c r="B592" s="7">
        <v>3850000</v>
      </c>
      <c r="C592" s="7">
        <v>12105966.021361155</v>
      </c>
      <c r="D592" s="7">
        <v>35159602.736097433</v>
      </c>
      <c r="E592" s="7">
        <v>56572946.568910062</v>
      </c>
      <c r="F592" s="7">
        <v>93144646.128282294</v>
      </c>
      <c r="G592" s="7">
        <v>183179945.66820407</v>
      </c>
      <c r="H592" s="7">
        <v>232666164.00296333</v>
      </c>
    </row>
    <row r="593" spans="1:8" x14ac:dyDescent="0.2">
      <c r="A593" s="10">
        <v>587</v>
      </c>
      <c r="B593" s="7">
        <v>3850000</v>
      </c>
      <c r="C593" s="7">
        <v>11086354.771016458</v>
      </c>
      <c r="D593" s="7">
        <v>15780554.742745018</v>
      </c>
      <c r="E593" s="7">
        <v>29101246.917712845</v>
      </c>
      <c r="F593" s="7">
        <v>42676558.819719702</v>
      </c>
      <c r="G593" s="7">
        <v>100002403.56900631</v>
      </c>
      <c r="H593" s="7">
        <v>119288211.47184575</v>
      </c>
    </row>
    <row r="594" spans="1:8" x14ac:dyDescent="0.2">
      <c r="A594" s="10">
        <v>588</v>
      </c>
      <c r="B594" s="7">
        <v>3850000</v>
      </c>
      <c r="C594" s="7">
        <v>10297277.865029724</v>
      </c>
      <c r="D594" s="7">
        <v>25777137.23776307</v>
      </c>
      <c r="E594" s="7">
        <v>27890056.318445623</v>
      </c>
      <c r="F594" s="7">
        <v>35737417.344388671</v>
      </c>
      <c r="G594" s="7">
        <v>34767691.269608416</v>
      </c>
      <c r="H594" s="7">
        <v>44846082.269812495</v>
      </c>
    </row>
    <row r="595" spans="1:8" x14ac:dyDescent="0.2">
      <c r="A595" s="10">
        <v>589</v>
      </c>
      <c r="B595" s="7">
        <v>3850000</v>
      </c>
      <c r="C595" s="7">
        <v>13861711.161418937</v>
      </c>
      <c r="D595" s="7">
        <v>29055728.38951689</v>
      </c>
      <c r="E595" s="7">
        <v>60203043.400628805</v>
      </c>
      <c r="F595" s="7">
        <v>138089341.49121964</v>
      </c>
      <c r="G595" s="7">
        <v>289457005.67385817</v>
      </c>
      <c r="H595" s="7">
        <v>416150636.97475326</v>
      </c>
    </row>
    <row r="596" spans="1:8" x14ac:dyDescent="0.2">
      <c r="A596" s="10">
        <v>590</v>
      </c>
      <c r="B596" s="7">
        <v>3850000</v>
      </c>
      <c r="C596" s="7">
        <v>12859231.220070802</v>
      </c>
      <c r="D596" s="7">
        <v>29924277.458985068</v>
      </c>
      <c r="E596" s="7">
        <v>41168741.786509141</v>
      </c>
      <c r="F596" s="7">
        <v>93531363.7722449</v>
      </c>
      <c r="G596" s="7">
        <v>184334397.17926598</v>
      </c>
      <c r="H596" s="7">
        <v>315363995.20489639</v>
      </c>
    </row>
    <row r="597" spans="1:8" x14ac:dyDescent="0.2">
      <c r="A597" s="10">
        <v>591</v>
      </c>
      <c r="B597" s="7">
        <v>3850000</v>
      </c>
      <c r="C597" s="7">
        <v>13430246.498095859</v>
      </c>
      <c r="D597" s="7">
        <v>21271576.984370042</v>
      </c>
      <c r="E597" s="7">
        <v>32940893.528735902</v>
      </c>
      <c r="F597" s="7">
        <v>63943804.16086556</v>
      </c>
      <c r="G597" s="7">
        <v>103868679.55476373</v>
      </c>
      <c r="H597" s="7">
        <v>147775142.69567946</v>
      </c>
    </row>
    <row r="598" spans="1:8" x14ac:dyDescent="0.2">
      <c r="A598" s="10">
        <v>592</v>
      </c>
      <c r="B598" s="7">
        <v>3850000</v>
      </c>
      <c r="C598" s="7">
        <v>9205493.6233717352</v>
      </c>
      <c r="D598" s="7">
        <v>15016024.766410558</v>
      </c>
      <c r="E598" s="7">
        <v>16190976.11777816</v>
      </c>
      <c r="F598" s="7">
        <v>15043168.496814035</v>
      </c>
      <c r="G598" s="7">
        <v>18432793.391082767</v>
      </c>
      <c r="H598" s="7">
        <v>15235499.518925099</v>
      </c>
    </row>
    <row r="599" spans="1:8" x14ac:dyDescent="0.2">
      <c r="A599" s="10">
        <v>593</v>
      </c>
      <c r="B599" s="7">
        <v>3850000</v>
      </c>
      <c r="C599" s="7">
        <v>10442928.23875894</v>
      </c>
      <c r="D599" s="7">
        <v>30048254.357682496</v>
      </c>
      <c r="E599" s="7">
        <v>57207146.040395766</v>
      </c>
      <c r="F599" s="7">
        <v>89982135.883389294</v>
      </c>
      <c r="G599" s="7">
        <v>159099734.52446842</v>
      </c>
      <c r="H599" s="7">
        <v>235627557.71977031</v>
      </c>
    </row>
    <row r="600" spans="1:8" x14ac:dyDescent="0.2">
      <c r="A600" s="10">
        <v>594</v>
      </c>
      <c r="B600" s="7">
        <v>3850000</v>
      </c>
      <c r="C600" s="7">
        <v>9430663.9915121756</v>
      </c>
      <c r="D600" s="7">
        <v>10477234.848917151</v>
      </c>
      <c r="E600" s="7">
        <v>9718801.9508300368</v>
      </c>
      <c r="F600" s="7">
        <v>10629624.952303901</v>
      </c>
      <c r="G600" s="7">
        <v>7900527.2719766991</v>
      </c>
      <c r="H600" s="7">
        <v>2359764.0237474213</v>
      </c>
    </row>
    <row r="601" spans="1:8" x14ac:dyDescent="0.2">
      <c r="A601" s="10">
        <v>595</v>
      </c>
      <c r="B601" s="7">
        <v>3850000</v>
      </c>
      <c r="C601" s="7">
        <v>7796432.0997562362</v>
      </c>
      <c r="D601" s="7">
        <v>16022423.082902603</v>
      </c>
      <c r="E601" s="7">
        <v>23858311.32011155</v>
      </c>
      <c r="F601" s="7">
        <v>32699529.57299355</v>
      </c>
      <c r="G601" s="7">
        <v>58982417.218217365</v>
      </c>
      <c r="H601" s="7">
        <v>80255276.763861835</v>
      </c>
    </row>
    <row r="602" spans="1:8" x14ac:dyDescent="0.2">
      <c r="A602" s="10">
        <v>596</v>
      </c>
      <c r="B602" s="7">
        <v>3850000</v>
      </c>
      <c r="C602" s="7">
        <v>7444717.8723485116</v>
      </c>
      <c r="D602" s="7">
        <v>19968415.078148641</v>
      </c>
      <c r="E602" s="7">
        <v>29136182.875589781</v>
      </c>
      <c r="F602" s="7">
        <v>70371414.270318374</v>
      </c>
      <c r="G602" s="7">
        <v>148582199.28869817</v>
      </c>
      <c r="H602" s="7">
        <v>219574851.05777076</v>
      </c>
    </row>
    <row r="603" spans="1:8" x14ac:dyDescent="0.2">
      <c r="A603" s="10">
        <v>597</v>
      </c>
      <c r="B603" s="7">
        <v>3850000</v>
      </c>
      <c r="C603" s="7">
        <v>9535223.0626384839</v>
      </c>
      <c r="D603" s="7">
        <v>20241141.080239076</v>
      </c>
      <c r="E603" s="7">
        <v>41153055.579596177</v>
      </c>
      <c r="F603" s="7">
        <v>80837744.970863506</v>
      </c>
      <c r="G603" s="7">
        <v>145338487.79293823</v>
      </c>
      <c r="H603" s="7">
        <v>216354770.94909066</v>
      </c>
    </row>
    <row r="604" spans="1:8" x14ac:dyDescent="0.2">
      <c r="A604" s="10">
        <v>598</v>
      </c>
      <c r="B604" s="7">
        <v>3850000</v>
      </c>
      <c r="C604" s="7">
        <v>9575651.1736026928</v>
      </c>
      <c r="D604" s="7">
        <v>16174961.312895253</v>
      </c>
      <c r="E604" s="7">
        <v>25500245.779778786</v>
      </c>
      <c r="F604" s="7">
        <v>50859764.391546093</v>
      </c>
      <c r="G604" s="7">
        <v>95916261.941022992</v>
      </c>
      <c r="H604" s="7">
        <v>146537174.01632476</v>
      </c>
    </row>
    <row r="605" spans="1:8" x14ac:dyDescent="0.2">
      <c r="A605" s="10">
        <v>599</v>
      </c>
      <c r="B605" s="7">
        <v>3850000</v>
      </c>
      <c r="C605" s="7">
        <v>7943624.3163817972</v>
      </c>
      <c r="D605" s="7">
        <v>13795080.972654939</v>
      </c>
      <c r="E605" s="7">
        <v>37569814.622244731</v>
      </c>
      <c r="F605" s="7">
        <v>49753936.352648512</v>
      </c>
      <c r="G605" s="7">
        <v>93060758.069467202</v>
      </c>
      <c r="H605" s="7">
        <v>104536956.14212377</v>
      </c>
    </row>
    <row r="606" spans="1:8" x14ac:dyDescent="0.2">
      <c r="A606" s="10">
        <v>600</v>
      </c>
      <c r="B606" s="7">
        <v>3850000</v>
      </c>
      <c r="C606" s="7">
        <v>14124568.140854906</v>
      </c>
      <c r="D606" s="7">
        <v>22485706.834708624</v>
      </c>
      <c r="E606" s="7">
        <v>38247385.162087321</v>
      </c>
      <c r="F606" s="7">
        <v>83890986.872712135</v>
      </c>
      <c r="G606" s="7">
        <v>218651692.31446642</v>
      </c>
      <c r="H606" s="7">
        <v>279195800.55711335</v>
      </c>
    </row>
    <row r="607" spans="1:8" x14ac:dyDescent="0.2">
      <c r="A607" s="10">
        <v>601</v>
      </c>
      <c r="B607" s="7">
        <v>3850000</v>
      </c>
      <c r="C607" s="7">
        <v>13287807.841277527</v>
      </c>
      <c r="D607" s="7">
        <v>32077634.114064232</v>
      </c>
      <c r="E607" s="7">
        <v>64799081.837544896</v>
      </c>
      <c r="F607" s="7">
        <v>170781408.7463249</v>
      </c>
      <c r="G607" s="7">
        <v>486681901.23000973</v>
      </c>
      <c r="H607" s="7">
        <v>794139261.06368566</v>
      </c>
    </row>
    <row r="608" spans="1:8" x14ac:dyDescent="0.2">
      <c r="A608" s="10">
        <v>602</v>
      </c>
      <c r="B608" s="7">
        <v>3850000</v>
      </c>
      <c r="C608" s="7">
        <v>8144572.2043343447</v>
      </c>
      <c r="D608" s="7">
        <v>13668997.908516221</v>
      </c>
      <c r="E608" s="7">
        <v>26956986.414972197</v>
      </c>
      <c r="F608" s="7">
        <v>36527165.747002646</v>
      </c>
      <c r="G608" s="7">
        <v>52731584.093874715</v>
      </c>
      <c r="H608" s="7">
        <v>66345831.127374642</v>
      </c>
    </row>
    <row r="609" spans="1:8" x14ac:dyDescent="0.2">
      <c r="A609" s="10">
        <v>603</v>
      </c>
      <c r="B609" s="7">
        <v>3850000</v>
      </c>
      <c r="C609" s="7">
        <v>9381104.3850840554</v>
      </c>
      <c r="D609" s="7">
        <v>25628210.818027429</v>
      </c>
      <c r="E609" s="7">
        <v>56307993.780334055</v>
      </c>
      <c r="F609" s="7">
        <v>120177190.45272864</v>
      </c>
      <c r="G609" s="7">
        <v>272955969.73006606</v>
      </c>
      <c r="H609" s="7">
        <v>356462004.82389688</v>
      </c>
    </row>
    <row r="610" spans="1:8" x14ac:dyDescent="0.2">
      <c r="A610" s="10">
        <v>604</v>
      </c>
      <c r="B610" s="7">
        <v>3850000</v>
      </c>
      <c r="C610" s="7">
        <v>9984263.4868344236</v>
      </c>
      <c r="D610" s="7">
        <v>19623421.162806414</v>
      </c>
      <c r="E610" s="7">
        <v>31276747.17377577</v>
      </c>
      <c r="F610" s="7">
        <v>57184962.22802002</v>
      </c>
      <c r="G610" s="7">
        <v>144040827.93511453</v>
      </c>
      <c r="H610" s="7">
        <v>174812761.1851103</v>
      </c>
    </row>
    <row r="611" spans="1:8" x14ac:dyDescent="0.2">
      <c r="A611" s="10">
        <v>605</v>
      </c>
      <c r="B611" s="7">
        <v>3850000</v>
      </c>
      <c r="C611" s="7">
        <v>14866386.315393981</v>
      </c>
      <c r="D611" s="7">
        <v>35693308.0743545</v>
      </c>
      <c r="E611" s="7">
        <v>46015414.784233354</v>
      </c>
      <c r="F611" s="7">
        <v>120333299.90862253</v>
      </c>
      <c r="G611" s="7">
        <v>332476248.60784847</v>
      </c>
      <c r="H611" s="7">
        <v>461191262.2928136</v>
      </c>
    </row>
    <row r="612" spans="1:8" x14ac:dyDescent="0.2">
      <c r="A612" s="10">
        <v>606</v>
      </c>
      <c r="B612" s="7">
        <v>3850000</v>
      </c>
      <c r="C612" s="7">
        <v>10494052.754368028</v>
      </c>
      <c r="D612" s="7">
        <v>25132128.998199254</v>
      </c>
      <c r="E612" s="7">
        <v>51625997.002042651</v>
      </c>
      <c r="F612" s="7">
        <v>109060705.19437774</v>
      </c>
      <c r="G612" s="7">
        <v>196216067.90537661</v>
      </c>
      <c r="H612" s="7">
        <v>297204503.17421645</v>
      </c>
    </row>
    <row r="613" spans="1:8" x14ac:dyDescent="0.2">
      <c r="A613" s="10">
        <v>607</v>
      </c>
      <c r="B613" s="7">
        <v>3850000</v>
      </c>
      <c r="C613" s="7">
        <v>9920217.0824756883</v>
      </c>
      <c r="D613" s="7">
        <v>22117077.39233055</v>
      </c>
      <c r="E613" s="7">
        <v>35724387.138385221</v>
      </c>
      <c r="F613" s="7">
        <v>73831284.015696898</v>
      </c>
      <c r="G613" s="7">
        <v>71609309.732465699</v>
      </c>
      <c r="H613" s="7">
        <v>80948911.100352317</v>
      </c>
    </row>
    <row r="614" spans="1:8" x14ac:dyDescent="0.2">
      <c r="A614" s="10">
        <v>608</v>
      </c>
      <c r="B614" s="7">
        <v>3850000</v>
      </c>
      <c r="C614" s="7">
        <v>9727297.7479893547</v>
      </c>
      <c r="D614" s="7">
        <v>21199217.424416229</v>
      </c>
      <c r="E614" s="7">
        <v>43975491.027604461</v>
      </c>
      <c r="F614" s="7">
        <v>73208015.002663329</v>
      </c>
      <c r="G614" s="7">
        <v>139240986.89486453</v>
      </c>
      <c r="H614" s="7">
        <v>170201543.29611421</v>
      </c>
    </row>
    <row r="615" spans="1:8" x14ac:dyDescent="0.2">
      <c r="A615" s="10">
        <v>609</v>
      </c>
      <c r="B615" s="7">
        <v>3850000</v>
      </c>
      <c r="C615" s="7">
        <v>8883760.1479763128</v>
      </c>
      <c r="D615" s="7">
        <v>13395857.756921854</v>
      </c>
      <c r="E615" s="7">
        <v>16113937.446892735</v>
      </c>
      <c r="F615" s="7">
        <v>21653845.02315795</v>
      </c>
      <c r="G615" s="7">
        <v>36633338.992367826</v>
      </c>
      <c r="H615" s="7">
        <v>44816387.282386057</v>
      </c>
    </row>
    <row r="616" spans="1:8" x14ac:dyDescent="0.2">
      <c r="A616" s="10">
        <v>610</v>
      </c>
      <c r="B616" s="7">
        <v>3850000</v>
      </c>
      <c r="C616" s="7">
        <v>12341833.83476273</v>
      </c>
      <c r="D616" s="7">
        <v>19573610.717676729</v>
      </c>
      <c r="E616" s="7">
        <v>27958005.057071224</v>
      </c>
      <c r="F616" s="7">
        <v>50712908.977183104</v>
      </c>
      <c r="G616" s="7">
        <v>98139407.172107935</v>
      </c>
      <c r="H616" s="7">
        <v>161949890.14788008</v>
      </c>
    </row>
    <row r="617" spans="1:8" x14ac:dyDescent="0.2">
      <c r="A617" s="10">
        <v>611</v>
      </c>
      <c r="B617" s="7">
        <v>3850000</v>
      </c>
      <c r="C617" s="7">
        <v>7688094.3321617879</v>
      </c>
      <c r="D617" s="7">
        <v>8900819.8083969504</v>
      </c>
      <c r="E617" s="7">
        <v>9668168.1675863378</v>
      </c>
      <c r="F617" s="7">
        <v>12651360.346184002</v>
      </c>
      <c r="G617" s="7">
        <v>22371675.229666695</v>
      </c>
      <c r="H617" s="7">
        <v>23250061.769060645</v>
      </c>
    </row>
    <row r="618" spans="1:8" x14ac:dyDescent="0.2">
      <c r="A618" s="10">
        <v>612</v>
      </c>
      <c r="B618" s="7">
        <v>3850000</v>
      </c>
      <c r="C618" s="7">
        <v>11566674.511859294</v>
      </c>
      <c r="D618" s="7">
        <v>23494465.258328419</v>
      </c>
      <c r="E618" s="7">
        <v>39256848.996052608</v>
      </c>
      <c r="F618" s="7">
        <v>86760652.000814453</v>
      </c>
      <c r="G618" s="7">
        <v>228618647.87227708</v>
      </c>
      <c r="H618" s="7">
        <v>330215059.7446242</v>
      </c>
    </row>
    <row r="619" spans="1:8" x14ac:dyDescent="0.2">
      <c r="A619" s="10">
        <v>613</v>
      </c>
      <c r="B619" s="7">
        <v>3850000</v>
      </c>
      <c r="C619" s="7">
        <v>8237335.8989680093</v>
      </c>
      <c r="D619" s="7">
        <v>13168729.984906014</v>
      </c>
      <c r="E619" s="7">
        <v>18301698.929825246</v>
      </c>
      <c r="F619" s="7">
        <v>28003094.633246265</v>
      </c>
      <c r="G619" s="7">
        <v>45101555.971149683</v>
      </c>
      <c r="H619" s="7">
        <v>68797231.474782288</v>
      </c>
    </row>
    <row r="620" spans="1:8" x14ac:dyDescent="0.2">
      <c r="A620" s="10">
        <v>614</v>
      </c>
      <c r="B620" s="7">
        <v>3850000</v>
      </c>
      <c r="C620" s="7">
        <v>11790045.965578429</v>
      </c>
      <c r="D620" s="7">
        <v>23644797.537322991</v>
      </c>
      <c r="E620" s="7">
        <v>54171748.433352202</v>
      </c>
      <c r="F620" s="7">
        <v>117983773.73132882</v>
      </c>
      <c r="G620" s="7">
        <v>382105464.96732581</v>
      </c>
      <c r="H620" s="7">
        <v>423510474.02907968</v>
      </c>
    </row>
    <row r="621" spans="1:8" x14ac:dyDescent="0.2">
      <c r="A621" s="10">
        <v>615</v>
      </c>
      <c r="B621" s="7">
        <v>3850000</v>
      </c>
      <c r="C621" s="7">
        <v>11223903.726544384</v>
      </c>
      <c r="D621" s="7">
        <v>14350888.645755321</v>
      </c>
      <c r="E621" s="7">
        <v>21103708.63423264</v>
      </c>
      <c r="F621" s="7">
        <v>34253700.799361661</v>
      </c>
      <c r="G621" s="7">
        <v>49419783.529806107</v>
      </c>
      <c r="H621" s="7">
        <v>59917537.819023415</v>
      </c>
    </row>
    <row r="622" spans="1:8" x14ac:dyDescent="0.2">
      <c r="A622" s="10">
        <v>616</v>
      </c>
      <c r="B622" s="7">
        <v>3850000</v>
      </c>
      <c r="C622" s="7">
        <v>11157513.643045556</v>
      </c>
      <c r="D622" s="7">
        <v>11965038.835207611</v>
      </c>
      <c r="E622" s="7">
        <v>14823154.365966981</v>
      </c>
      <c r="F622" s="7">
        <v>16914415.675624404</v>
      </c>
      <c r="G622" s="7">
        <v>19824115.883271042</v>
      </c>
      <c r="H622" s="7">
        <v>23443784.297082201</v>
      </c>
    </row>
    <row r="623" spans="1:8" x14ac:dyDescent="0.2">
      <c r="A623" s="10">
        <v>617</v>
      </c>
      <c r="B623" s="7">
        <v>3850000</v>
      </c>
      <c r="C623" s="7">
        <v>11666342.220811078</v>
      </c>
      <c r="D623" s="7">
        <v>24135516.701355983</v>
      </c>
      <c r="E623" s="7">
        <v>46066770.983008444</v>
      </c>
      <c r="F623" s="7">
        <v>115136098.53440996</v>
      </c>
      <c r="G623" s="7">
        <v>275344603.07909936</v>
      </c>
      <c r="H623" s="7">
        <v>436166356.49374592</v>
      </c>
    </row>
    <row r="624" spans="1:8" x14ac:dyDescent="0.2">
      <c r="A624" s="10">
        <v>618</v>
      </c>
      <c r="B624" s="7">
        <v>3850000</v>
      </c>
      <c r="C624" s="7">
        <v>9050150.4362287447</v>
      </c>
      <c r="D624" s="7">
        <v>10809269.78514473</v>
      </c>
      <c r="E624" s="7">
        <v>13021113.723097954</v>
      </c>
      <c r="F624" s="7">
        <v>17526015.382613841</v>
      </c>
      <c r="G624" s="7">
        <v>35599272.81231574</v>
      </c>
      <c r="H624" s="7">
        <v>43707495.392854974</v>
      </c>
    </row>
    <row r="625" spans="1:8" x14ac:dyDescent="0.2">
      <c r="A625" s="10">
        <v>619</v>
      </c>
      <c r="B625" s="7">
        <v>3850000</v>
      </c>
      <c r="C625" s="7">
        <v>9636737.9451448731</v>
      </c>
      <c r="D625" s="7">
        <v>21625031.538951397</v>
      </c>
      <c r="E625" s="7">
        <v>46857877.025498196</v>
      </c>
      <c r="F625" s="7">
        <v>91540730.190689296</v>
      </c>
      <c r="G625" s="7">
        <v>203055690.38422051</v>
      </c>
      <c r="H625" s="7">
        <v>255784439.54106998</v>
      </c>
    </row>
    <row r="626" spans="1:8" x14ac:dyDescent="0.2">
      <c r="A626" s="10">
        <v>620</v>
      </c>
      <c r="B626" s="7">
        <v>3850000</v>
      </c>
      <c r="C626" s="7">
        <v>10339519.893496463</v>
      </c>
      <c r="D626" s="7">
        <v>28169559.683146305</v>
      </c>
      <c r="E626" s="7">
        <v>61340039.405083373</v>
      </c>
      <c r="F626" s="7">
        <v>125372895.70828895</v>
      </c>
      <c r="G626" s="7">
        <v>196730360.91777837</v>
      </c>
      <c r="H626" s="7">
        <v>220985108.21733934</v>
      </c>
    </row>
    <row r="627" spans="1:8" x14ac:dyDescent="0.2">
      <c r="A627" s="10">
        <v>621</v>
      </c>
      <c r="B627" s="7">
        <v>3850000</v>
      </c>
      <c r="C627" s="7">
        <v>9817431.1867895909</v>
      </c>
      <c r="D627" s="7">
        <v>10653427.961516149</v>
      </c>
      <c r="E627" s="7">
        <v>13725011.79028376</v>
      </c>
      <c r="F627" s="7">
        <v>28768613.883753851</v>
      </c>
      <c r="G627" s="7">
        <v>67989517.54131788</v>
      </c>
      <c r="H627" s="7">
        <v>94827814.290043131</v>
      </c>
    </row>
    <row r="628" spans="1:8" x14ac:dyDescent="0.2">
      <c r="A628" s="10">
        <v>622</v>
      </c>
      <c r="B628" s="7">
        <v>3850000</v>
      </c>
      <c r="C628" s="7">
        <v>9386570.6142992452</v>
      </c>
      <c r="D628" s="7">
        <v>14515671.126841985</v>
      </c>
      <c r="E628" s="7">
        <v>31446801.41201809</v>
      </c>
      <c r="F628" s="7">
        <v>52986157.663904354</v>
      </c>
      <c r="G628" s="7">
        <v>83716309.220079243</v>
      </c>
      <c r="H628" s="7">
        <v>100134400.58394073</v>
      </c>
    </row>
    <row r="629" spans="1:8" x14ac:dyDescent="0.2">
      <c r="A629" s="10">
        <v>623</v>
      </c>
      <c r="B629" s="7">
        <v>3850000</v>
      </c>
      <c r="C629" s="7">
        <v>9624062.368256852</v>
      </c>
      <c r="D629" s="7">
        <v>11803012.55707111</v>
      </c>
      <c r="E629" s="7">
        <v>14795563.168499</v>
      </c>
      <c r="F629" s="7">
        <v>32376955.882053386</v>
      </c>
      <c r="G629" s="7">
        <v>69476786.099397615</v>
      </c>
      <c r="H629" s="7">
        <v>82538974.596580058</v>
      </c>
    </row>
    <row r="630" spans="1:8" x14ac:dyDescent="0.2">
      <c r="A630" s="10">
        <v>624</v>
      </c>
      <c r="B630" s="7">
        <v>3850000</v>
      </c>
      <c r="C630" s="7">
        <v>7359826.2613541409</v>
      </c>
      <c r="D630" s="7">
        <v>13279163.702995244</v>
      </c>
      <c r="E630" s="7">
        <v>25439242.607737977</v>
      </c>
      <c r="F630" s="7">
        <v>30711904.980768926</v>
      </c>
      <c r="G630" s="7">
        <v>53979243.938950427</v>
      </c>
      <c r="H630" s="7">
        <v>61747548.029592797</v>
      </c>
    </row>
    <row r="631" spans="1:8" x14ac:dyDescent="0.2">
      <c r="A631" s="10">
        <v>625</v>
      </c>
      <c r="B631" s="7">
        <v>3850000</v>
      </c>
      <c r="C631" s="7">
        <v>7570848.0551421959</v>
      </c>
      <c r="D631" s="7">
        <v>10474582.828066653</v>
      </c>
      <c r="E631" s="7">
        <v>9534367.2155584544</v>
      </c>
      <c r="F631" s="7">
        <v>11769319.017881107</v>
      </c>
      <c r="G631" s="7">
        <v>7867351.1316970289</v>
      </c>
      <c r="H631" s="7">
        <v>3622250.1622203062</v>
      </c>
    </row>
    <row r="632" spans="1:8" x14ac:dyDescent="0.2">
      <c r="A632" s="10">
        <v>626</v>
      </c>
      <c r="B632" s="7">
        <v>3850000</v>
      </c>
      <c r="C632" s="7">
        <v>7605330.0404075459</v>
      </c>
      <c r="D632" s="7">
        <v>13424024.757157626</v>
      </c>
      <c r="E632" s="7">
        <v>20362524.809926368</v>
      </c>
      <c r="F632" s="7">
        <v>27802547.450491846</v>
      </c>
      <c r="G632" s="7">
        <v>35827841.324985169</v>
      </c>
      <c r="H632" s="7">
        <v>38929125.109600097</v>
      </c>
    </row>
    <row r="633" spans="1:8" x14ac:dyDescent="0.2">
      <c r="A633" s="10">
        <v>627</v>
      </c>
      <c r="B633" s="7">
        <v>3850000</v>
      </c>
      <c r="C633" s="7">
        <v>16726857.239186529</v>
      </c>
      <c r="D633" s="7">
        <v>44182808.469286337</v>
      </c>
      <c r="E633" s="7">
        <v>96043963.589150012</v>
      </c>
      <c r="F633" s="7">
        <v>204713417.72853589</v>
      </c>
      <c r="G633" s="7">
        <v>455743606.35922825</v>
      </c>
      <c r="H633" s="7">
        <v>685887110.7318151</v>
      </c>
    </row>
    <row r="634" spans="1:8" x14ac:dyDescent="0.2">
      <c r="A634" s="10">
        <v>628</v>
      </c>
      <c r="B634" s="7">
        <v>3850000</v>
      </c>
      <c r="C634" s="7">
        <v>12620353.749767188</v>
      </c>
      <c r="D634" s="7">
        <v>30380362.311008953</v>
      </c>
      <c r="E634" s="7">
        <v>62683751.84274587</v>
      </c>
      <c r="F634" s="7">
        <v>148025464.86311287</v>
      </c>
      <c r="G634" s="7">
        <v>300273365.67886013</v>
      </c>
      <c r="H634" s="7">
        <v>413464996.65736449</v>
      </c>
    </row>
    <row r="635" spans="1:8" x14ac:dyDescent="0.2">
      <c r="A635" s="10">
        <v>629</v>
      </c>
      <c r="B635" s="7">
        <v>3850000</v>
      </c>
      <c r="C635" s="7">
        <v>9567658.3969038911</v>
      </c>
      <c r="D635" s="7">
        <v>22769193.256666839</v>
      </c>
      <c r="E635" s="7">
        <v>43712396.374361455</v>
      </c>
      <c r="F635" s="7">
        <v>66586460.684313446</v>
      </c>
      <c r="G635" s="7">
        <v>91329440.326912999</v>
      </c>
      <c r="H635" s="7">
        <v>90443134.160400942</v>
      </c>
    </row>
    <row r="636" spans="1:8" x14ac:dyDescent="0.2">
      <c r="A636" s="10">
        <v>630</v>
      </c>
      <c r="B636" s="7">
        <v>3850000</v>
      </c>
      <c r="C636" s="7">
        <v>8985067.7304017209</v>
      </c>
      <c r="D636" s="7">
        <v>10891227.279471926</v>
      </c>
      <c r="E636" s="7">
        <v>8181033.862269951</v>
      </c>
      <c r="F636" s="7">
        <v>7414103.3628020324</v>
      </c>
      <c r="G636" s="7">
        <v>4998764.3336752169</v>
      </c>
      <c r="H636" s="7">
        <v>-145956.53021382334</v>
      </c>
    </row>
    <row r="637" spans="1:8" x14ac:dyDescent="0.2">
      <c r="A637" s="10">
        <v>631</v>
      </c>
      <c r="B637" s="7">
        <v>3850000</v>
      </c>
      <c r="C637" s="7">
        <v>12994553.447288243</v>
      </c>
      <c r="D637" s="7">
        <v>23773987.450297263</v>
      </c>
      <c r="E637" s="7">
        <v>54731916.443613283</v>
      </c>
      <c r="F637" s="7">
        <v>91789301.069398746</v>
      </c>
      <c r="G637" s="7">
        <v>217448028.15714043</v>
      </c>
      <c r="H637" s="7">
        <v>271684627.54017949</v>
      </c>
    </row>
    <row r="638" spans="1:8" x14ac:dyDescent="0.2">
      <c r="A638" s="10">
        <v>632</v>
      </c>
      <c r="B638" s="7">
        <v>3850000</v>
      </c>
      <c r="C638" s="7">
        <v>10389107.430277931</v>
      </c>
      <c r="D638" s="7">
        <v>28139061.426622689</v>
      </c>
      <c r="E638" s="7">
        <v>47334185.396337807</v>
      </c>
      <c r="F638" s="7">
        <v>120967814.76502377</v>
      </c>
      <c r="G638" s="7">
        <v>227384535.67373914</v>
      </c>
      <c r="H638" s="7">
        <v>454045309.01363885</v>
      </c>
    </row>
    <row r="639" spans="1:8" x14ac:dyDescent="0.2">
      <c r="A639" s="10">
        <v>633</v>
      </c>
      <c r="B639" s="7">
        <v>3850000</v>
      </c>
      <c r="C639" s="7">
        <v>8282770.6536834557</v>
      </c>
      <c r="D639" s="7">
        <v>21147543.954980411</v>
      </c>
      <c r="E639" s="7">
        <v>54656256.899454355</v>
      </c>
      <c r="F639" s="7">
        <v>99604781.844255</v>
      </c>
      <c r="G639" s="7">
        <v>291318999.40687573</v>
      </c>
      <c r="H639" s="7">
        <v>474168086.43283951</v>
      </c>
    </row>
    <row r="640" spans="1:8" x14ac:dyDescent="0.2">
      <c r="A640" s="10">
        <v>634</v>
      </c>
      <c r="B640" s="7">
        <v>3850000</v>
      </c>
      <c r="C640" s="7">
        <v>10128383.346413266</v>
      </c>
      <c r="D640" s="7">
        <v>20689395.971761961</v>
      </c>
      <c r="E640" s="7">
        <v>36223130.371064827</v>
      </c>
      <c r="F640" s="7">
        <v>58795669.010105044</v>
      </c>
      <c r="G640" s="7">
        <v>87824210.245464891</v>
      </c>
      <c r="H640" s="7">
        <v>111260777.30217263</v>
      </c>
    </row>
    <row r="641" spans="1:8" x14ac:dyDescent="0.2">
      <c r="A641" s="10">
        <v>635</v>
      </c>
      <c r="B641" s="7">
        <v>3850000</v>
      </c>
      <c r="C641" s="7">
        <v>13064702.250770435</v>
      </c>
      <c r="D641" s="7">
        <v>29334118.234872248</v>
      </c>
      <c r="E641" s="7">
        <v>64189911.841077484</v>
      </c>
      <c r="F641" s="7">
        <v>130741625.54971848</v>
      </c>
      <c r="G641" s="7">
        <v>303040498.14731795</v>
      </c>
      <c r="H641" s="7">
        <v>395495078.67629212</v>
      </c>
    </row>
    <row r="642" spans="1:8" x14ac:dyDescent="0.2">
      <c r="A642" s="10">
        <v>636</v>
      </c>
      <c r="B642" s="7">
        <v>3850000</v>
      </c>
      <c r="C642" s="7">
        <v>10486131.244326908</v>
      </c>
      <c r="D642" s="7">
        <v>24284086.002452463</v>
      </c>
      <c r="E642" s="7">
        <v>35959509.606976688</v>
      </c>
      <c r="F642" s="7">
        <v>87356949.631057948</v>
      </c>
      <c r="G642" s="7">
        <v>199494810.06148869</v>
      </c>
      <c r="H642" s="7">
        <v>253020250.14031368</v>
      </c>
    </row>
    <row r="643" spans="1:8" x14ac:dyDescent="0.2">
      <c r="A643" s="10">
        <v>637</v>
      </c>
      <c r="B643" s="7">
        <v>3850000</v>
      </c>
      <c r="C643" s="7">
        <v>13752548.086395934</v>
      </c>
      <c r="D643" s="7">
        <v>31009309.285684288</v>
      </c>
      <c r="E643" s="7">
        <v>59659811.046209365</v>
      </c>
      <c r="F643" s="7">
        <v>192799190.42647085</v>
      </c>
      <c r="G643" s="7">
        <v>456621899.16278696</v>
      </c>
      <c r="H643" s="7">
        <v>472891550.90900767</v>
      </c>
    </row>
    <row r="644" spans="1:8" x14ac:dyDescent="0.2">
      <c r="A644" s="10">
        <v>638</v>
      </c>
      <c r="B644" s="7">
        <v>3850000</v>
      </c>
      <c r="C644" s="7">
        <v>9644461.8944179434</v>
      </c>
      <c r="D644" s="7">
        <v>17188977.383835554</v>
      </c>
      <c r="E644" s="7">
        <v>47775313.99080281</v>
      </c>
      <c r="F644" s="7">
        <v>90531340.091330111</v>
      </c>
      <c r="G644" s="7">
        <v>203845176.88575765</v>
      </c>
      <c r="H644" s="7">
        <v>284363304.36243296</v>
      </c>
    </row>
    <row r="645" spans="1:8" x14ac:dyDescent="0.2">
      <c r="A645" s="10">
        <v>639</v>
      </c>
      <c r="B645" s="7">
        <v>3850000</v>
      </c>
      <c r="C645" s="7">
        <v>9057966.3119136058</v>
      </c>
      <c r="D645" s="7">
        <v>10901151.477207568</v>
      </c>
      <c r="E645" s="7">
        <v>8858902.5685067419</v>
      </c>
      <c r="F645" s="7">
        <v>8129145.929244739</v>
      </c>
      <c r="G645" s="7">
        <v>-28057.445582695396</v>
      </c>
      <c r="H645" s="7">
        <v>-9390550.1463691182</v>
      </c>
    </row>
    <row r="646" spans="1:8" x14ac:dyDescent="0.2">
      <c r="A646" s="10">
        <v>640</v>
      </c>
      <c r="B646" s="7">
        <v>3850000</v>
      </c>
      <c r="C646" s="7">
        <v>7307736.3859134559</v>
      </c>
      <c r="D646" s="7">
        <v>15995732.738118634</v>
      </c>
      <c r="E646" s="7">
        <v>23655216.286014386</v>
      </c>
      <c r="F646" s="7">
        <v>48266780.586536661</v>
      </c>
      <c r="G646" s="7">
        <v>94240042.476056278</v>
      </c>
      <c r="H646" s="7">
        <v>147647321.60857782</v>
      </c>
    </row>
    <row r="647" spans="1:8" x14ac:dyDescent="0.2">
      <c r="A647" s="10">
        <v>641</v>
      </c>
      <c r="B647" s="7">
        <v>3850000</v>
      </c>
      <c r="C647" s="7">
        <v>13904043.125205882</v>
      </c>
      <c r="D647" s="7">
        <v>48694453.853586927</v>
      </c>
      <c r="E647" s="7">
        <v>108515711.26481289</v>
      </c>
      <c r="F647" s="7">
        <v>212003843.33206296</v>
      </c>
      <c r="G647" s="7">
        <v>561826424.54968572</v>
      </c>
      <c r="H647" s="7">
        <v>833777489.25888538</v>
      </c>
    </row>
    <row r="648" spans="1:8" x14ac:dyDescent="0.2">
      <c r="A648" s="10">
        <v>642</v>
      </c>
      <c r="B648" s="7">
        <v>3850000</v>
      </c>
      <c r="C648" s="7">
        <v>10251207.031798769</v>
      </c>
      <c r="D648" s="7">
        <v>24514230.768047951</v>
      </c>
      <c r="E648" s="7">
        <v>41539201.86849381</v>
      </c>
      <c r="F648" s="7">
        <v>94031739.499484792</v>
      </c>
      <c r="G648" s="7">
        <v>188291323.36466888</v>
      </c>
      <c r="H648" s="7">
        <v>338483402.59919405</v>
      </c>
    </row>
    <row r="649" spans="1:8" x14ac:dyDescent="0.2">
      <c r="A649" s="10">
        <v>643</v>
      </c>
      <c r="B649" s="7">
        <v>3850000</v>
      </c>
      <c r="C649" s="7">
        <v>10801297.976934595</v>
      </c>
      <c r="D649" s="7">
        <v>17643304.756813381</v>
      </c>
      <c r="E649" s="7">
        <v>24519268.219587736</v>
      </c>
      <c r="F649" s="7">
        <v>59114697.486143418</v>
      </c>
      <c r="G649" s="7">
        <v>107524169.36000609</v>
      </c>
      <c r="H649" s="7">
        <v>146004019.64994878</v>
      </c>
    </row>
    <row r="650" spans="1:8" x14ac:dyDescent="0.2">
      <c r="A650" s="10">
        <v>644</v>
      </c>
      <c r="B650" s="7">
        <v>3850000</v>
      </c>
      <c r="C650" s="7">
        <v>8595039.7694516815</v>
      </c>
      <c r="D650" s="7">
        <v>12009719.935173903</v>
      </c>
      <c r="E650" s="7">
        <v>10630875.081246516</v>
      </c>
      <c r="F650" s="7">
        <v>17161379.413249344</v>
      </c>
      <c r="G650" s="7">
        <v>33661929.982069246</v>
      </c>
      <c r="H650" s="7">
        <v>42871297.54470326</v>
      </c>
    </row>
    <row r="651" spans="1:8" x14ac:dyDescent="0.2">
      <c r="A651" s="10">
        <v>645</v>
      </c>
      <c r="B651" s="7">
        <v>3850000</v>
      </c>
      <c r="C651" s="7">
        <v>11391598.869440943</v>
      </c>
      <c r="D651" s="7">
        <v>20717865.587414064</v>
      </c>
      <c r="E651" s="7">
        <v>42799957.892600805</v>
      </c>
      <c r="F651" s="7">
        <v>78765646.907040387</v>
      </c>
      <c r="G651" s="7">
        <v>197725195.26493111</v>
      </c>
      <c r="H651" s="7">
        <v>238841382.7413488</v>
      </c>
    </row>
    <row r="652" spans="1:8" x14ac:dyDescent="0.2">
      <c r="A652" s="10">
        <v>646</v>
      </c>
      <c r="B652" s="7">
        <v>3850000</v>
      </c>
      <c r="C652" s="7">
        <v>10626407.310694721</v>
      </c>
      <c r="D652" s="7">
        <v>22147875.109430093</v>
      </c>
      <c r="E652" s="7">
        <v>57994163.901267529</v>
      </c>
      <c r="F652" s="7">
        <v>106587089.5544799</v>
      </c>
      <c r="G652" s="7">
        <v>234176032.20508873</v>
      </c>
      <c r="H652" s="7">
        <v>392933379.51154196</v>
      </c>
    </row>
    <row r="653" spans="1:8" x14ac:dyDescent="0.2">
      <c r="A653" s="10">
        <v>647</v>
      </c>
      <c r="B653" s="7">
        <v>3850000</v>
      </c>
      <c r="C653" s="7">
        <v>8555717.7277901713</v>
      </c>
      <c r="D653" s="7">
        <v>17872709.076439597</v>
      </c>
      <c r="E653" s="7">
        <v>23915965.268766731</v>
      </c>
      <c r="F653" s="7">
        <v>35978181.476372167</v>
      </c>
      <c r="G653" s="7">
        <v>62517920.491427675</v>
      </c>
      <c r="H653" s="7">
        <v>87841410.04247205</v>
      </c>
    </row>
    <row r="654" spans="1:8" x14ac:dyDescent="0.2">
      <c r="A654" s="10">
        <v>648</v>
      </c>
      <c r="B654" s="7">
        <v>3850000</v>
      </c>
      <c r="C654" s="7">
        <v>9834549.3283873796</v>
      </c>
      <c r="D654" s="7">
        <v>20420084.190598637</v>
      </c>
      <c r="E654" s="7">
        <v>27620208.013004847</v>
      </c>
      <c r="F654" s="7">
        <v>34934996.818571039</v>
      </c>
      <c r="G654" s="7">
        <v>82779893.686559707</v>
      </c>
      <c r="H654" s="7">
        <v>99698944.761889294</v>
      </c>
    </row>
    <row r="655" spans="1:8" x14ac:dyDescent="0.2">
      <c r="A655" s="10">
        <v>649</v>
      </c>
      <c r="B655" s="7">
        <v>3850000</v>
      </c>
      <c r="C655" s="7">
        <v>9219337.5477109477</v>
      </c>
      <c r="D655" s="7">
        <v>14091515.349234404</v>
      </c>
      <c r="E655" s="7">
        <v>23681232.078402773</v>
      </c>
      <c r="F655" s="7">
        <v>45175034.046993315</v>
      </c>
      <c r="G655" s="7">
        <v>131635156.28108463</v>
      </c>
      <c r="H655" s="7">
        <v>183750446.11752138</v>
      </c>
    </row>
    <row r="656" spans="1:8" x14ac:dyDescent="0.2">
      <c r="A656" s="10">
        <v>650</v>
      </c>
      <c r="B656" s="7">
        <v>3850000</v>
      </c>
      <c r="C656" s="7">
        <v>14028698.840469448</v>
      </c>
      <c r="D656" s="7">
        <v>32587051.342032023</v>
      </c>
      <c r="E656" s="7">
        <v>54910739.043797597</v>
      </c>
      <c r="F656" s="7">
        <v>89295817.74328512</v>
      </c>
      <c r="G656" s="7">
        <v>274311962.18059224</v>
      </c>
      <c r="H656" s="7">
        <v>442647601.83288133</v>
      </c>
    </row>
    <row r="657" spans="1:8" x14ac:dyDescent="0.2">
      <c r="A657" s="10">
        <v>651</v>
      </c>
      <c r="B657" s="7">
        <v>3850000</v>
      </c>
      <c r="C657" s="7">
        <v>8751225.0232422724</v>
      </c>
      <c r="D657" s="7">
        <v>11746933.161830906</v>
      </c>
      <c r="E657" s="7">
        <v>16036934.1293726</v>
      </c>
      <c r="F657" s="7">
        <v>24494371.603937831</v>
      </c>
      <c r="G657" s="7">
        <v>56596691.810237169</v>
      </c>
      <c r="H657" s="7">
        <v>76433858.093816802</v>
      </c>
    </row>
    <row r="658" spans="1:8" x14ac:dyDescent="0.2">
      <c r="A658" s="10">
        <v>652</v>
      </c>
      <c r="B658" s="7">
        <v>3850000</v>
      </c>
      <c r="C658" s="7">
        <v>12744806.263158787</v>
      </c>
      <c r="D658" s="7">
        <v>27433382.870566607</v>
      </c>
      <c r="E658" s="7">
        <v>34307849.957417965</v>
      </c>
      <c r="F658" s="7">
        <v>83434075.337867856</v>
      </c>
      <c r="G658" s="7">
        <v>234654837.32459819</v>
      </c>
      <c r="H658" s="7">
        <v>496831172.22623098</v>
      </c>
    </row>
    <row r="659" spans="1:8" x14ac:dyDescent="0.2">
      <c r="A659" s="10">
        <v>653</v>
      </c>
      <c r="B659" s="7">
        <v>3850000</v>
      </c>
      <c r="C659" s="7">
        <v>10950578.93310269</v>
      </c>
      <c r="D659" s="7">
        <v>18224481.777249135</v>
      </c>
      <c r="E659" s="7">
        <v>17702677.033901088</v>
      </c>
      <c r="F659" s="7">
        <v>24271997.535691716</v>
      </c>
      <c r="G659" s="7">
        <v>50513440.732273132</v>
      </c>
      <c r="H659" s="7">
        <v>80822117.599528939</v>
      </c>
    </row>
    <row r="660" spans="1:8" x14ac:dyDescent="0.2">
      <c r="A660" s="10">
        <v>654</v>
      </c>
      <c r="B660" s="7">
        <v>3850000</v>
      </c>
      <c r="C660" s="7">
        <v>9607139.3818482235</v>
      </c>
      <c r="D660" s="7">
        <v>21007553.281490151</v>
      </c>
      <c r="E660" s="7">
        <v>42993816.816291913</v>
      </c>
      <c r="F660" s="7">
        <v>97348650.998924211</v>
      </c>
      <c r="G660" s="7">
        <v>182123505.67168105</v>
      </c>
      <c r="H660" s="7">
        <v>302129691.45532119</v>
      </c>
    </row>
    <row r="661" spans="1:8" x14ac:dyDescent="0.2">
      <c r="A661" s="10">
        <v>655</v>
      </c>
      <c r="B661" s="7">
        <v>3850000</v>
      </c>
      <c r="C661" s="7">
        <v>10853523.000509009</v>
      </c>
      <c r="D661" s="7">
        <v>22090224.434851449</v>
      </c>
      <c r="E661" s="7">
        <v>35093431.73795528</v>
      </c>
      <c r="F661" s="7">
        <v>66847020.196100093</v>
      </c>
      <c r="G661" s="7">
        <v>156507151.09662271</v>
      </c>
      <c r="H661" s="7">
        <v>217969018.52512646</v>
      </c>
    </row>
    <row r="662" spans="1:8" x14ac:dyDescent="0.2">
      <c r="A662" s="10">
        <v>656</v>
      </c>
      <c r="B662" s="7">
        <v>3850000</v>
      </c>
      <c r="C662" s="7">
        <v>8855449.1077765319</v>
      </c>
      <c r="D662" s="7">
        <v>16095923.513923017</v>
      </c>
      <c r="E662" s="7">
        <v>31155525.86838311</v>
      </c>
      <c r="F662" s="7">
        <v>72240665.19145909</v>
      </c>
      <c r="G662" s="7">
        <v>187059276.40381235</v>
      </c>
      <c r="H662" s="7">
        <v>243794360.84688562</v>
      </c>
    </row>
    <row r="663" spans="1:8" x14ac:dyDescent="0.2">
      <c r="A663" s="10">
        <v>657</v>
      </c>
      <c r="B663" s="7">
        <v>3850000</v>
      </c>
      <c r="C663" s="7">
        <v>8649153.3926713653</v>
      </c>
      <c r="D663" s="7">
        <v>14962611.774350293</v>
      </c>
      <c r="E663" s="7">
        <v>22289486.940114167</v>
      </c>
      <c r="F663" s="7">
        <v>39641145.166281059</v>
      </c>
      <c r="G663" s="7">
        <v>90511188.424542055</v>
      </c>
      <c r="H663" s="7">
        <v>117010627.14185688</v>
      </c>
    </row>
    <row r="664" spans="1:8" x14ac:dyDescent="0.2">
      <c r="A664" s="10">
        <v>658</v>
      </c>
      <c r="B664" s="7">
        <v>3850000</v>
      </c>
      <c r="C664" s="7">
        <v>8876845.2407358903</v>
      </c>
      <c r="D664" s="7">
        <v>11421935.103166636</v>
      </c>
      <c r="E664" s="7">
        <v>15678457.905488161</v>
      </c>
      <c r="F664" s="7">
        <v>29852097.320270717</v>
      </c>
      <c r="G664" s="7">
        <v>57706838.41075778</v>
      </c>
      <c r="H664" s="7">
        <v>82718571.429873541</v>
      </c>
    </row>
    <row r="665" spans="1:8" x14ac:dyDescent="0.2">
      <c r="A665" s="10">
        <v>659</v>
      </c>
      <c r="B665" s="7">
        <v>3850000</v>
      </c>
      <c r="C665" s="7">
        <v>6848760.6234214678</v>
      </c>
      <c r="D665" s="7">
        <v>14713510.163312376</v>
      </c>
      <c r="E665" s="7">
        <v>26078633.792629145</v>
      </c>
      <c r="F665" s="7">
        <v>50468165.762795828</v>
      </c>
      <c r="G665" s="7">
        <v>113835604.58566131</v>
      </c>
      <c r="H665" s="7">
        <v>149682026.62179428</v>
      </c>
    </row>
    <row r="666" spans="1:8" x14ac:dyDescent="0.2">
      <c r="A666" s="10">
        <v>660</v>
      </c>
      <c r="B666" s="7">
        <v>3850000</v>
      </c>
      <c r="C666" s="7">
        <v>9857272.6537535209</v>
      </c>
      <c r="D666" s="7">
        <v>27289932.89395199</v>
      </c>
      <c r="E666" s="7">
        <v>59275004.735413715</v>
      </c>
      <c r="F666" s="7">
        <v>84037755.835758463</v>
      </c>
      <c r="G666" s="7">
        <v>176635083.49477607</v>
      </c>
      <c r="H666" s="7">
        <v>270290821.70551181</v>
      </c>
    </row>
    <row r="667" spans="1:8" x14ac:dyDescent="0.2">
      <c r="A667" s="10">
        <v>661</v>
      </c>
      <c r="B667" s="7">
        <v>3850000</v>
      </c>
      <c r="C667" s="7">
        <v>15669477.314188134</v>
      </c>
      <c r="D667" s="7">
        <v>41340735.689252436</v>
      </c>
      <c r="E667" s="7">
        <v>117382392.91910684</v>
      </c>
      <c r="F667" s="7">
        <v>211281237.24623218</v>
      </c>
      <c r="G667" s="7">
        <v>476036716.06310642</v>
      </c>
      <c r="H667" s="7">
        <v>681210653.66430843</v>
      </c>
    </row>
    <row r="668" spans="1:8" x14ac:dyDescent="0.2">
      <c r="A668" s="10">
        <v>662</v>
      </c>
      <c r="B668" s="7">
        <v>3850000</v>
      </c>
      <c r="C668" s="7">
        <v>10463109.380998868</v>
      </c>
      <c r="D668" s="7">
        <v>21219526.367161434</v>
      </c>
      <c r="E668" s="7">
        <v>36423533.471994638</v>
      </c>
      <c r="F668" s="7">
        <v>104958478.27245502</v>
      </c>
      <c r="G668" s="7">
        <v>259951805.45113832</v>
      </c>
      <c r="H668" s="7">
        <v>425030477.95199084</v>
      </c>
    </row>
    <row r="669" spans="1:8" x14ac:dyDescent="0.2">
      <c r="A669" s="10">
        <v>663</v>
      </c>
      <c r="B669" s="7">
        <v>3850000</v>
      </c>
      <c r="C669" s="7">
        <v>8396408.6892383993</v>
      </c>
      <c r="D669" s="7">
        <v>16113813.233222749</v>
      </c>
      <c r="E669" s="7">
        <v>29986587.376840614</v>
      </c>
      <c r="F669" s="7">
        <v>43063572.807316788</v>
      </c>
      <c r="G669" s="7">
        <v>68617833.698069334</v>
      </c>
      <c r="H669" s="7">
        <v>94153841.365684509</v>
      </c>
    </row>
    <row r="670" spans="1:8" x14ac:dyDescent="0.2">
      <c r="A670" s="10">
        <v>664</v>
      </c>
      <c r="B670" s="7">
        <v>3850000</v>
      </c>
      <c r="C670" s="7">
        <v>10809153.239437055</v>
      </c>
      <c r="D670" s="7">
        <v>15934645.560313642</v>
      </c>
      <c r="E670" s="7">
        <v>22658482.933277402</v>
      </c>
      <c r="F670" s="7">
        <v>48972933.265315011</v>
      </c>
      <c r="G670" s="7">
        <v>85544310.696321085</v>
      </c>
      <c r="H670" s="7">
        <v>123345014.58563995</v>
      </c>
    </row>
    <row r="671" spans="1:8" x14ac:dyDescent="0.2">
      <c r="A671" s="10">
        <v>665</v>
      </c>
      <c r="B671" s="7">
        <v>3850000</v>
      </c>
      <c r="C671" s="7">
        <v>6263891.7212067023</v>
      </c>
      <c r="D671" s="7">
        <v>6920069.6640514657</v>
      </c>
      <c r="E671" s="7">
        <v>3816555.6438946985</v>
      </c>
      <c r="F671" s="7">
        <v>435224.63516218838</v>
      </c>
      <c r="G671" s="7">
        <v>-10863314.185496587</v>
      </c>
      <c r="H671" s="7">
        <v>-23762871.522292968</v>
      </c>
    </row>
    <row r="672" spans="1:8" x14ac:dyDescent="0.2">
      <c r="A672" s="10">
        <v>666</v>
      </c>
      <c r="B672" s="7">
        <v>3850000</v>
      </c>
      <c r="C672" s="7">
        <v>9290781.2667627297</v>
      </c>
      <c r="D672" s="7">
        <v>22107098.108769443</v>
      </c>
      <c r="E672" s="7">
        <v>49572168.477593258</v>
      </c>
      <c r="F672" s="7">
        <v>109003906.96004383</v>
      </c>
      <c r="G672" s="7">
        <v>317589924.2698797</v>
      </c>
      <c r="H672" s="7">
        <v>519653328.1238535</v>
      </c>
    </row>
    <row r="673" spans="1:8" x14ac:dyDescent="0.2">
      <c r="A673" s="10">
        <v>667</v>
      </c>
      <c r="B673" s="7">
        <v>3850000</v>
      </c>
      <c r="C673" s="7">
        <v>10707808.405575281</v>
      </c>
      <c r="D673" s="7">
        <v>23763468.481957495</v>
      </c>
      <c r="E673" s="7">
        <v>52282715.468577161</v>
      </c>
      <c r="F673" s="7">
        <v>141848345.61281538</v>
      </c>
      <c r="G673" s="7">
        <v>348029687.5066902</v>
      </c>
      <c r="H673" s="7">
        <v>587487218.14369607</v>
      </c>
    </row>
    <row r="674" spans="1:8" x14ac:dyDescent="0.2">
      <c r="A674" s="10">
        <v>668</v>
      </c>
      <c r="B674" s="7">
        <v>3850000</v>
      </c>
      <c r="C674" s="7">
        <v>8115677.9216636475</v>
      </c>
      <c r="D674" s="7">
        <v>19210441.019942392</v>
      </c>
      <c r="E674" s="7">
        <v>23951633.363544226</v>
      </c>
      <c r="F674" s="7">
        <v>48080375.37057741</v>
      </c>
      <c r="G674" s="7">
        <v>86848850.272127107</v>
      </c>
      <c r="H674" s="7">
        <v>168209315.55021951</v>
      </c>
    </row>
    <row r="675" spans="1:8" x14ac:dyDescent="0.2">
      <c r="A675" s="10">
        <v>669</v>
      </c>
      <c r="B675" s="7">
        <v>3850000</v>
      </c>
      <c r="C675" s="7">
        <v>12109182.583662776</v>
      </c>
      <c r="D675" s="7">
        <v>24035773.999952868</v>
      </c>
      <c r="E675" s="7">
        <v>46161424.277704924</v>
      </c>
      <c r="F675" s="7">
        <v>71108959.494929641</v>
      </c>
      <c r="G675" s="7">
        <v>189594382.11878079</v>
      </c>
      <c r="H675" s="7">
        <v>239049343.5355739</v>
      </c>
    </row>
    <row r="676" spans="1:8" x14ac:dyDescent="0.2">
      <c r="A676" s="10">
        <v>670</v>
      </c>
      <c r="B676" s="7">
        <v>3850000</v>
      </c>
      <c r="C676" s="7">
        <v>10729646.646267284</v>
      </c>
      <c r="D676" s="7">
        <v>16938438.2119647</v>
      </c>
      <c r="E676" s="7">
        <v>30642152.32988454</v>
      </c>
      <c r="F676" s="7">
        <v>59756347.996967688</v>
      </c>
      <c r="G676" s="7">
        <v>111440852.85569675</v>
      </c>
      <c r="H676" s="7">
        <v>143989070.15879405</v>
      </c>
    </row>
    <row r="677" spans="1:8" x14ac:dyDescent="0.2">
      <c r="A677" s="10">
        <v>671</v>
      </c>
      <c r="B677" s="7">
        <v>3850000</v>
      </c>
      <c r="C677" s="7">
        <v>10608596.677568292</v>
      </c>
      <c r="D677" s="7">
        <v>23255102.189002037</v>
      </c>
      <c r="E677" s="7">
        <v>43118715.349467613</v>
      </c>
      <c r="F677" s="7">
        <v>77129867.18363072</v>
      </c>
      <c r="G677" s="7">
        <v>119995888.59992918</v>
      </c>
      <c r="H677" s="7">
        <v>178386661.3249948</v>
      </c>
    </row>
    <row r="678" spans="1:8" x14ac:dyDescent="0.2">
      <c r="A678" s="10">
        <v>672</v>
      </c>
      <c r="B678" s="7">
        <v>3850000</v>
      </c>
      <c r="C678" s="7">
        <v>16596434.206689173</v>
      </c>
      <c r="D678" s="7">
        <v>45123057.807327956</v>
      </c>
      <c r="E678" s="7">
        <v>78253735.063478276</v>
      </c>
      <c r="F678" s="7">
        <v>193485171.54454723</v>
      </c>
      <c r="G678" s="7">
        <v>416410675.51375669</v>
      </c>
      <c r="H678" s="7">
        <v>615048440.04266882</v>
      </c>
    </row>
    <row r="679" spans="1:8" x14ac:dyDescent="0.2">
      <c r="A679" s="10">
        <v>673</v>
      </c>
      <c r="B679" s="7">
        <v>3850000</v>
      </c>
      <c r="C679" s="7">
        <v>8385878.4035479426</v>
      </c>
      <c r="D679" s="7">
        <v>16206069.734417751</v>
      </c>
      <c r="E679" s="7">
        <v>23720299.754644699</v>
      </c>
      <c r="F679" s="7">
        <v>40676069.952663593</v>
      </c>
      <c r="G679" s="7">
        <v>71948564.169545859</v>
      </c>
      <c r="H679" s="7">
        <v>104455305.15800799</v>
      </c>
    </row>
    <row r="680" spans="1:8" x14ac:dyDescent="0.2">
      <c r="A680" s="10">
        <v>674</v>
      </c>
      <c r="B680" s="7">
        <v>3850000</v>
      </c>
      <c r="C680" s="7">
        <v>10164444.717020778</v>
      </c>
      <c r="D680" s="7">
        <v>21256371.778961554</v>
      </c>
      <c r="E680" s="7">
        <v>38324580.49763041</v>
      </c>
      <c r="F680" s="7">
        <v>82360384.649928451</v>
      </c>
      <c r="G680" s="7">
        <v>140937991.84354174</v>
      </c>
      <c r="H680" s="7">
        <v>224666021.0206793</v>
      </c>
    </row>
    <row r="681" spans="1:8" x14ac:dyDescent="0.2">
      <c r="A681" s="10">
        <v>675</v>
      </c>
      <c r="B681" s="7">
        <v>3850000</v>
      </c>
      <c r="C681" s="7">
        <v>8729181.0119531937</v>
      </c>
      <c r="D681" s="7">
        <v>20638308.470110871</v>
      </c>
      <c r="E681" s="7">
        <v>41297175.43836166</v>
      </c>
      <c r="F681" s="7">
        <v>55501423.85164804</v>
      </c>
      <c r="G681" s="7">
        <v>99672841.925111219</v>
      </c>
      <c r="H681" s="7">
        <v>124480578.79120129</v>
      </c>
    </row>
    <row r="682" spans="1:8" x14ac:dyDescent="0.2">
      <c r="A682" s="10">
        <v>676</v>
      </c>
      <c r="B682" s="7">
        <v>3850000</v>
      </c>
      <c r="C682" s="7">
        <v>9596857.1962311305</v>
      </c>
      <c r="D682" s="7">
        <v>20705911.203169145</v>
      </c>
      <c r="E682" s="7">
        <v>63949114.053824052</v>
      </c>
      <c r="F682" s="7">
        <v>133192921.09854561</v>
      </c>
      <c r="G682" s="7">
        <v>253904284.68193567</v>
      </c>
      <c r="H682" s="7">
        <v>429661578.48938012</v>
      </c>
    </row>
    <row r="683" spans="1:8" x14ac:dyDescent="0.2">
      <c r="A683" s="10">
        <v>677</v>
      </c>
      <c r="B683" s="7">
        <v>3850000</v>
      </c>
      <c r="C683" s="7">
        <v>10803739.912880173</v>
      </c>
      <c r="D683" s="7">
        <v>22062729.795742437</v>
      </c>
      <c r="E683" s="7">
        <v>25956237.570399184</v>
      </c>
      <c r="F683" s="7">
        <v>42626402.058612227</v>
      </c>
      <c r="G683" s="7">
        <v>100464514.6653749</v>
      </c>
      <c r="H683" s="7">
        <v>149978740.02304032</v>
      </c>
    </row>
    <row r="684" spans="1:8" x14ac:dyDescent="0.2">
      <c r="A684" s="10">
        <v>678</v>
      </c>
      <c r="B684" s="7">
        <v>3850000</v>
      </c>
      <c r="C684" s="7">
        <v>9498969.8639216386</v>
      </c>
      <c r="D684" s="7">
        <v>16062368.309230832</v>
      </c>
      <c r="E684" s="7">
        <v>28741704.673129853</v>
      </c>
      <c r="F684" s="7">
        <v>65567233.159571797</v>
      </c>
      <c r="G684" s="7">
        <v>139286401.97479463</v>
      </c>
      <c r="H684" s="7">
        <v>162469840.53216544</v>
      </c>
    </row>
    <row r="685" spans="1:8" x14ac:dyDescent="0.2">
      <c r="A685" s="10">
        <v>679</v>
      </c>
      <c r="B685" s="7">
        <v>3850000</v>
      </c>
      <c r="C685" s="7">
        <v>10723340.647485841</v>
      </c>
      <c r="D685" s="7">
        <v>20406000.25499694</v>
      </c>
      <c r="E685" s="7">
        <v>42998842.215558439</v>
      </c>
      <c r="F685" s="7">
        <v>62172800.188932687</v>
      </c>
      <c r="G685" s="7">
        <v>88994635.229683727</v>
      </c>
      <c r="H685" s="7">
        <v>120289063.64171214</v>
      </c>
    </row>
    <row r="686" spans="1:8" x14ac:dyDescent="0.2">
      <c r="A686" s="10">
        <v>680</v>
      </c>
      <c r="B686" s="7">
        <v>3850000</v>
      </c>
      <c r="C686" s="7">
        <v>9498582.2771506198</v>
      </c>
      <c r="D686" s="7">
        <v>20259647.648667607</v>
      </c>
      <c r="E686" s="7">
        <v>23048348.021696903</v>
      </c>
      <c r="F686" s="7">
        <v>26169678.755280234</v>
      </c>
      <c r="G686" s="7">
        <v>45965658.399928391</v>
      </c>
      <c r="H686" s="7">
        <v>66920375.304047644</v>
      </c>
    </row>
    <row r="687" spans="1:8" x14ac:dyDescent="0.2">
      <c r="A687" s="10">
        <v>681</v>
      </c>
      <c r="B687" s="7">
        <v>3850000</v>
      </c>
      <c r="C687" s="7">
        <v>11314588.586302567</v>
      </c>
      <c r="D687" s="7">
        <v>26918040.029306632</v>
      </c>
      <c r="E687" s="7">
        <v>47617228.122913964</v>
      </c>
      <c r="F687" s="7">
        <v>71878818.93567197</v>
      </c>
      <c r="G687" s="7">
        <v>179905783.9617331</v>
      </c>
      <c r="H687" s="7">
        <v>234309754.11363229</v>
      </c>
    </row>
    <row r="688" spans="1:8" x14ac:dyDescent="0.2">
      <c r="A688" s="10">
        <v>682</v>
      </c>
      <c r="B688" s="7">
        <v>3850000</v>
      </c>
      <c r="C688" s="7">
        <v>10372459.447010934</v>
      </c>
      <c r="D688" s="7">
        <v>27357251.386201009</v>
      </c>
      <c r="E688" s="7">
        <v>58512531.439185441</v>
      </c>
      <c r="F688" s="7">
        <v>158547506.96869916</v>
      </c>
      <c r="G688" s="7">
        <v>237267946.68989557</v>
      </c>
      <c r="H688" s="7">
        <v>417766733.99592435</v>
      </c>
    </row>
    <row r="689" spans="1:8" x14ac:dyDescent="0.2">
      <c r="A689" s="10">
        <v>683</v>
      </c>
      <c r="B689" s="7">
        <v>3850000</v>
      </c>
      <c r="C689" s="7">
        <v>8856835.4224879853</v>
      </c>
      <c r="D689" s="7">
        <v>14966721.974020081</v>
      </c>
      <c r="E689" s="7">
        <v>21697287.748214897</v>
      </c>
      <c r="F689" s="7">
        <v>41725053.15798308</v>
      </c>
      <c r="G689" s="7">
        <v>60920062.865408152</v>
      </c>
      <c r="H689" s="7">
        <v>84967203.135662898</v>
      </c>
    </row>
    <row r="690" spans="1:8" x14ac:dyDescent="0.2">
      <c r="A690" s="10">
        <v>684</v>
      </c>
      <c r="B690" s="7">
        <v>3850000</v>
      </c>
      <c r="C690" s="7">
        <v>12860622.392766146</v>
      </c>
      <c r="D690" s="7">
        <v>28895902.313752465</v>
      </c>
      <c r="E690" s="7">
        <v>69173370.039050937</v>
      </c>
      <c r="F690" s="7">
        <v>146794930.09712341</v>
      </c>
      <c r="G690" s="7">
        <v>459664542.27913558</v>
      </c>
      <c r="H690" s="7">
        <v>858151319.13935018</v>
      </c>
    </row>
    <row r="691" spans="1:8" x14ac:dyDescent="0.2">
      <c r="A691" s="10">
        <v>685</v>
      </c>
      <c r="B691" s="7">
        <v>3850000</v>
      </c>
      <c r="C691" s="7">
        <v>10471521.542307613</v>
      </c>
      <c r="D691" s="7">
        <v>19364675.462615147</v>
      </c>
      <c r="E691" s="7">
        <v>42215256.437874109</v>
      </c>
      <c r="F691" s="7">
        <v>106943130.89124958</v>
      </c>
      <c r="G691" s="7">
        <v>271951172.43004924</v>
      </c>
      <c r="H691" s="7">
        <v>455894842.12081099</v>
      </c>
    </row>
    <row r="692" spans="1:8" x14ac:dyDescent="0.2">
      <c r="A692" s="10">
        <v>686</v>
      </c>
      <c r="B692" s="7">
        <v>3850000</v>
      </c>
      <c r="C692" s="7">
        <v>9576555.5424529333</v>
      </c>
      <c r="D692" s="7">
        <v>17365384.832149263</v>
      </c>
      <c r="E692" s="7">
        <v>34685513.779839933</v>
      </c>
      <c r="F692" s="7">
        <v>84209894.549698859</v>
      </c>
      <c r="G692" s="7">
        <v>178644253.96277952</v>
      </c>
      <c r="H692" s="7">
        <v>303238711.28970206</v>
      </c>
    </row>
    <row r="693" spans="1:8" x14ac:dyDescent="0.2">
      <c r="A693" s="10">
        <v>687</v>
      </c>
      <c r="B693" s="7">
        <v>3850000</v>
      </c>
      <c r="C693" s="7">
        <v>13271217.842795718</v>
      </c>
      <c r="D693" s="7">
        <v>37277051.610393822</v>
      </c>
      <c r="E693" s="7">
        <v>75538940.189497501</v>
      </c>
      <c r="F693" s="7">
        <v>170228145.18499869</v>
      </c>
      <c r="G693" s="7">
        <v>341774945.84139848</v>
      </c>
      <c r="H693" s="7">
        <v>553196264.15564668</v>
      </c>
    </row>
    <row r="694" spans="1:8" x14ac:dyDescent="0.2">
      <c r="A694" s="10">
        <v>688</v>
      </c>
      <c r="B694" s="7">
        <v>3850000</v>
      </c>
      <c r="C694" s="7">
        <v>8056168.0963348262</v>
      </c>
      <c r="D694" s="7">
        <v>14741061.375069842</v>
      </c>
      <c r="E694" s="7">
        <v>16982289.231396329</v>
      </c>
      <c r="F694" s="7">
        <v>19935461.89916081</v>
      </c>
      <c r="G694" s="7">
        <v>37245534.603124246</v>
      </c>
      <c r="H694" s="7">
        <v>49903055.829360515</v>
      </c>
    </row>
    <row r="695" spans="1:8" x14ac:dyDescent="0.2">
      <c r="A695" s="10">
        <v>689</v>
      </c>
      <c r="B695" s="7">
        <v>3850000</v>
      </c>
      <c r="C695" s="7">
        <v>11502718.935226705</v>
      </c>
      <c r="D695" s="7">
        <v>22008135.874736588</v>
      </c>
      <c r="E695" s="7">
        <v>40395826.631617919</v>
      </c>
      <c r="F695" s="7">
        <v>88920708.364759356</v>
      </c>
      <c r="G695" s="7">
        <v>144980113.59419397</v>
      </c>
      <c r="H695" s="7">
        <v>220023766.95161089</v>
      </c>
    </row>
    <row r="696" spans="1:8" x14ac:dyDescent="0.2">
      <c r="A696" s="10">
        <v>690</v>
      </c>
      <c r="B696" s="7">
        <v>3850000</v>
      </c>
      <c r="C696" s="7">
        <v>10082091.583238289</v>
      </c>
      <c r="D696" s="7">
        <v>20908725.185949199</v>
      </c>
      <c r="E696" s="7">
        <v>38822280.77613245</v>
      </c>
      <c r="F696" s="7">
        <v>69041928.141107962</v>
      </c>
      <c r="G696" s="7">
        <v>130947603.32872592</v>
      </c>
      <c r="H696" s="7">
        <v>157535923.27525726</v>
      </c>
    </row>
    <row r="697" spans="1:8" x14ac:dyDescent="0.2">
      <c r="A697" s="10">
        <v>691</v>
      </c>
      <c r="B697" s="7">
        <v>3850000</v>
      </c>
      <c r="C697" s="7">
        <v>9759511.011291042</v>
      </c>
      <c r="D697" s="7">
        <v>19201576.669618834</v>
      </c>
      <c r="E697" s="7">
        <v>22625942.827202424</v>
      </c>
      <c r="F697" s="7">
        <v>44749077.606523104</v>
      </c>
      <c r="G697" s="7">
        <v>46775204.987668835</v>
      </c>
      <c r="H697" s="7">
        <v>55368628.867229335</v>
      </c>
    </row>
    <row r="698" spans="1:8" x14ac:dyDescent="0.2">
      <c r="A698" s="10">
        <v>692</v>
      </c>
      <c r="B698" s="7">
        <v>3850000</v>
      </c>
      <c r="C698" s="7">
        <v>8754188.6628434956</v>
      </c>
      <c r="D698" s="7">
        <v>17341904.035332922</v>
      </c>
      <c r="E698" s="7">
        <v>23655783.88803611</v>
      </c>
      <c r="F698" s="7">
        <v>35673488.771778978</v>
      </c>
      <c r="G698" s="7">
        <v>54639511.101106092</v>
      </c>
      <c r="H698" s="7">
        <v>79845321.471590295</v>
      </c>
    </row>
    <row r="699" spans="1:8" x14ac:dyDescent="0.2">
      <c r="A699" s="10">
        <v>693</v>
      </c>
      <c r="B699" s="7">
        <v>3850000</v>
      </c>
      <c r="C699" s="7">
        <v>12503215.731009319</v>
      </c>
      <c r="D699" s="7">
        <v>26660050.312068805</v>
      </c>
      <c r="E699" s="7">
        <v>51536748.957874499</v>
      </c>
      <c r="F699" s="7">
        <v>91810123.141627938</v>
      </c>
      <c r="G699" s="7">
        <v>187208297.44033748</v>
      </c>
      <c r="H699" s="7">
        <v>340028095.67369896</v>
      </c>
    </row>
    <row r="700" spans="1:8" x14ac:dyDescent="0.2">
      <c r="A700" s="10">
        <v>694</v>
      </c>
      <c r="B700" s="7">
        <v>3850000</v>
      </c>
      <c r="C700" s="7">
        <v>13109010.032692321</v>
      </c>
      <c r="D700" s="7">
        <v>23810318.174006045</v>
      </c>
      <c r="E700" s="7">
        <v>56292440.854287632</v>
      </c>
      <c r="F700" s="7">
        <v>145322628.54260439</v>
      </c>
      <c r="G700" s="7">
        <v>295822470.98138916</v>
      </c>
      <c r="H700" s="7">
        <v>539829803.09633803</v>
      </c>
    </row>
    <row r="701" spans="1:8" x14ac:dyDescent="0.2">
      <c r="A701" s="10">
        <v>695</v>
      </c>
      <c r="B701" s="7">
        <v>3850000</v>
      </c>
      <c r="C701" s="7">
        <v>7650939.4524332471</v>
      </c>
      <c r="D701" s="7">
        <v>11894433.111622235</v>
      </c>
      <c r="E701" s="7">
        <v>20007382.247170754</v>
      </c>
      <c r="F701" s="7">
        <v>33988287.837359637</v>
      </c>
      <c r="G701" s="7">
        <v>56552982.076254383</v>
      </c>
      <c r="H701" s="7">
        <v>70772867.477847368</v>
      </c>
    </row>
    <row r="702" spans="1:8" x14ac:dyDescent="0.2">
      <c r="A702" s="10">
        <v>696</v>
      </c>
      <c r="B702" s="7">
        <v>3850000</v>
      </c>
      <c r="C702" s="7">
        <v>9491218.5703788903</v>
      </c>
      <c r="D702" s="7">
        <v>19975777.652587809</v>
      </c>
      <c r="E702" s="7">
        <v>35788103.170931563</v>
      </c>
      <c r="F702" s="7">
        <v>78101213.995523453</v>
      </c>
      <c r="G702" s="7">
        <v>200085301.76718515</v>
      </c>
      <c r="H702" s="7">
        <v>286970347.76985651</v>
      </c>
    </row>
    <row r="703" spans="1:8" x14ac:dyDescent="0.2">
      <c r="A703" s="10">
        <v>697</v>
      </c>
      <c r="B703" s="7">
        <v>3850000</v>
      </c>
      <c r="C703" s="7">
        <v>10842278.510361733</v>
      </c>
      <c r="D703" s="7">
        <v>22091277.83786124</v>
      </c>
      <c r="E703" s="7">
        <v>44739947.97592625</v>
      </c>
      <c r="F703" s="7">
        <v>92937535.520522892</v>
      </c>
      <c r="G703" s="7">
        <v>138337691.88241863</v>
      </c>
      <c r="H703" s="7">
        <v>256874802.92872334</v>
      </c>
    </row>
    <row r="704" spans="1:8" x14ac:dyDescent="0.2">
      <c r="A704" s="10">
        <v>698</v>
      </c>
      <c r="B704" s="7">
        <v>3850000</v>
      </c>
      <c r="C704" s="7">
        <v>11606960.429482639</v>
      </c>
      <c r="D704" s="7">
        <v>22473006.453857809</v>
      </c>
      <c r="E704" s="7">
        <v>55464752.309099823</v>
      </c>
      <c r="F704" s="7">
        <v>110931832.26153296</v>
      </c>
      <c r="G704" s="7">
        <v>295191464.76014972</v>
      </c>
      <c r="H704" s="7">
        <v>412432970.29720896</v>
      </c>
    </row>
    <row r="705" spans="1:8" x14ac:dyDescent="0.2">
      <c r="A705" s="10">
        <v>699</v>
      </c>
      <c r="B705" s="7">
        <v>3850000</v>
      </c>
      <c r="C705" s="7">
        <v>10191975.063748319</v>
      </c>
      <c r="D705" s="7">
        <v>21493300.966056466</v>
      </c>
      <c r="E705" s="7">
        <v>46215433.976272285</v>
      </c>
      <c r="F705" s="7">
        <v>98848246.452132627</v>
      </c>
      <c r="G705" s="7">
        <v>124274042.85138036</v>
      </c>
      <c r="H705" s="7">
        <v>202656118.78693953</v>
      </c>
    </row>
    <row r="706" spans="1:8" x14ac:dyDescent="0.2">
      <c r="A706" s="10">
        <v>700</v>
      </c>
      <c r="B706" s="7">
        <v>3850000</v>
      </c>
      <c r="C706" s="7">
        <v>7755490.9122860599</v>
      </c>
      <c r="D706" s="7">
        <v>19682765.438371256</v>
      </c>
      <c r="E706" s="7">
        <v>32573292.028130569</v>
      </c>
      <c r="F706" s="7">
        <v>60734067.081171073</v>
      </c>
      <c r="G706" s="7">
        <v>114928464.58666795</v>
      </c>
      <c r="H706" s="7">
        <v>160970457.76033035</v>
      </c>
    </row>
    <row r="707" spans="1:8" x14ac:dyDescent="0.2">
      <c r="A707" s="10">
        <v>701</v>
      </c>
      <c r="B707" s="7">
        <v>3850000</v>
      </c>
      <c r="C707" s="7">
        <v>12293529.359635359</v>
      </c>
      <c r="D707" s="7">
        <v>25592652.74031182</v>
      </c>
      <c r="E707" s="7">
        <v>48109215.360381424</v>
      </c>
      <c r="F707" s="7">
        <v>93608801.324278384</v>
      </c>
      <c r="G707" s="7">
        <v>140323926.29416031</v>
      </c>
      <c r="H707" s="7">
        <v>219225388.37288648</v>
      </c>
    </row>
    <row r="708" spans="1:8" x14ac:dyDescent="0.2">
      <c r="A708" s="10">
        <v>702</v>
      </c>
      <c r="B708" s="7">
        <v>3850000</v>
      </c>
      <c r="C708" s="7">
        <v>9941840.4599347375</v>
      </c>
      <c r="D708" s="7">
        <v>24698671.261313371</v>
      </c>
      <c r="E708" s="7">
        <v>48730004.800059222</v>
      </c>
      <c r="F708" s="7">
        <v>130572199.64000529</v>
      </c>
      <c r="G708" s="7">
        <v>219907164.49845403</v>
      </c>
      <c r="H708" s="7">
        <v>264720471.18071869</v>
      </c>
    </row>
    <row r="709" spans="1:8" x14ac:dyDescent="0.2">
      <c r="A709" s="10">
        <v>703</v>
      </c>
      <c r="B709" s="7">
        <v>3850000</v>
      </c>
      <c r="C709" s="7">
        <v>9378467.2075186893</v>
      </c>
      <c r="D709" s="7">
        <v>21579466.640270524</v>
      </c>
      <c r="E709" s="7">
        <v>37039650.643764488</v>
      </c>
      <c r="F709" s="7">
        <v>108078029.62725154</v>
      </c>
      <c r="G709" s="7">
        <v>247336654.88988286</v>
      </c>
      <c r="H709" s="7">
        <v>356220013.01943946</v>
      </c>
    </row>
    <row r="710" spans="1:8" x14ac:dyDescent="0.2">
      <c r="A710" s="10">
        <v>704</v>
      </c>
      <c r="B710" s="7">
        <v>3850000</v>
      </c>
      <c r="C710" s="7">
        <v>9618447.2981492579</v>
      </c>
      <c r="D710" s="7">
        <v>23219719.988801736</v>
      </c>
      <c r="E710" s="7">
        <v>37681679.86970704</v>
      </c>
      <c r="F710" s="7">
        <v>69714122.171792135</v>
      </c>
      <c r="G710" s="7">
        <v>144878390.63764948</v>
      </c>
      <c r="H710" s="7">
        <v>185729291.25230658</v>
      </c>
    </row>
    <row r="711" spans="1:8" x14ac:dyDescent="0.2">
      <c r="A711" s="10">
        <v>705</v>
      </c>
      <c r="B711" s="7">
        <v>3850000</v>
      </c>
      <c r="C711" s="7">
        <v>9916021.0169113036</v>
      </c>
      <c r="D711" s="7">
        <v>20048065.705292083</v>
      </c>
      <c r="E711" s="7">
        <v>39886768.236933798</v>
      </c>
      <c r="F711" s="7">
        <v>62576170.883125134</v>
      </c>
      <c r="G711" s="7">
        <v>137368961.10217035</v>
      </c>
      <c r="H711" s="7">
        <v>180714666.93456787</v>
      </c>
    </row>
    <row r="712" spans="1:8" x14ac:dyDescent="0.2">
      <c r="A712" s="10">
        <v>706</v>
      </c>
      <c r="B712" s="7">
        <v>3850000</v>
      </c>
      <c r="C712" s="7">
        <v>12497533.128021222</v>
      </c>
      <c r="D712" s="7">
        <v>28197460.287490886</v>
      </c>
      <c r="E712" s="7">
        <v>55312731.789002106</v>
      </c>
      <c r="F712" s="7">
        <v>106618356.04455884</v>
      </c>
      <c r="G712" s="7">
        <v>240054637.85408068</v>
      </c>
      <c r="H712" s="7">
        <v>388966324.70089102</v>
      </c>
    </row>
    <row r="713" spans="1:8" x14ac:dyDescent="0.2">
      <c r="A713" s="10">
        <v>707</v>
      </c>
      <c r="B713" s="7">
        <v>3850000</v>
      </c>
      <c r="C713" s="7">
        <v>9493504.3404557537</v>
      </c>
      <c r="D713" s="7">
        <v>20279527.221776027</v>
      </c>
      <c r="E713" s="7">
        <v>21489902.404113241</v>
      </c>
      <c r="F713" s="7">
        <v>29142282.22497366</v>
      </c>
      <c r="G713" s="7">
        <v>51260624.431285307</v>
      </c>
      <c r="H713" s="7">
        <v>77331807.19617942</v>
      </c>
    </row>
    <row r="714" spans="1:8" x14ac:dyDescent="0.2">
      <c r="A714" s="10">
        <v>708</v>
      </c>
      <c r="B714" s="7">
        <v>3850000</v>
      </c>
      <c r="C714" s="7">
        <v>8480630.5510319155</v>
      </c>
      <c r="D714" s="7">
        <v>12989148.916697389</v>
      </c>
      <c r="E714" s="7">
        <v>18159908.009853557</v>
      </c>
      <c r="F714" s="7">
        <v>25669747.456005912</v>
      </c>
      <c r="G714" s="7">
        <v>60849996.739615545</v>
      </c>
      <c r="H714" s="7">
        <v>104279069.35580064</v>
      </c>
    </row>
    <row r="715" spans="1:8" x14ac:dyDescent="0.2">
      <c r="A715" s="10">
        <v>709</v>
      </c>
      <c r="B715" s="7">
        <v>3850000</v>
      </c>
      <c r="C715" s="7">
        <v>9501322.8668117002</v>
      </c>
      <c r="D715" s="7">
        <v>13520921.465099353</v>
      </c>
      <c r="E715" s="7">
        <v>21894279.884359233</v>
      </c>
      <c r="F715" s="7">
        <v>42856621.693530612</v>
      </c>
      <c r="G715" s="7">
        <v>113869133.64536631</v>
      </c>
      <c r="H715" s="7">
        <v>189710556.25731763</v>
      </c>
    </row>
    <row r="716" spans="1:8" x14ac:dyDescent="0.2">
      <c r="A716" s="10">
        <v>710</v>
      </c>
      <c r="B716" s="7">
        <v>3850000</v>
      </c>
      <c r="C716" s="7">
        <v>14619202.563562514</v>
      </c>
      <c r="D716" s="7">
        <v>31776422.996322259</v>
      </c>
      <c r="E716" s="7">
        <v>45682362.405428447</v>
      </c>
      <c r="F716" s="7">
        <v>81684047.501110151</v>
      </c>
      <c r="G716" s="7">
        <v>283722637.68433779</v>
      </c>
      <c r="H716" s="7">
        <v>550310509.95792413</v>
      </c>
    </row>
    <row r="717" spans="1:8" x14ac:dyDescent="0.2">
      <c r="A717" s="10">
        <v>711</v>
      </c>
      <c r="B717" s="7">
        <v>3850000</v>
      </c>
      <c r="C717" s="7">
        <v>10213094.008118123</v>
      </c>
      <c r="D717" s="7">
        <v>23812682.233139675</v>
      </c>
      <c r="E717" s="7">
        <v>44689622.759440973</v>
      </c>
      <c r="F717" s="7">
        <v>121042120.3879059</v>
      </c>
      <c r="G717" s="7">
        <v>167282026.33850452</v>
      </c>
      <c r="H717" s="7">
        <v>278174994.06393194</v>
      </c>
    </row>
    <row r="718" spans="1:8" x14ac:dyDescent="0.2">
      <c r="A718" s="10">
        <v>712</v>
      </c>
      <c r="B718" s="7">
        <v>3850000</v>
      </c>
      <c r="C718" s="7">
        <v>8613202.7506929226</v>
      </c>
      <c r="D718" s="7">
        <v>15648731.677498378</v>
      </c>
      <c r="E718" s="7">
        <v>28590458.357712235</v>
      </c>
      <c r="F718" s="7">
        <v>77695671.35452567</v>
      </c>
      <c r="G718" s="7">
        <v>142691024.48029527</v>
      </c>
      <c r="H718" s="7">
        <v>244861593.19745919</v>
      </c>
    </row>
    <row r="719" spans="1:8" x14ac:dyDescent="0.2">
      <c r="A719" s="10">
        <v>713</v>
      </c>
      <c r="B719" s="7">
        <v>3850000</v>
      </c>
      <c r="C719" s="7">
        <v>8402034.8228540439</v>
      </c>
      <c r="D719" s="7">
        <v>18012371.537162893</v>
      </c>
      <c r="E719" s="7">
        <v>24449508.84137395</v>
      </c>
      <c r="F719" s="7">
        <v>34395847.613519877</v>
      </c>
      <c r="G719" s="7">
        <v>83114035.148177087</v>
      </c>
      <c r="H719" s="7">
        <v>124844725.70789185</v>
      </c>
    </row>
    <row r="720" spans="1:8" x14ac:dyDescent="0.2">
      <c r="A720" s="10">
        <v>714</v>
      </c>
      <c r="B720" s="7">
        <v>3850000</v>
      </c>
      <c r="C720" s="7">
        <v>8565628.7469625883</v>
      </c>
      <c r="D720" s="7">
        <v>16367466.150534857</v>
      </c>
      <c r="E720" s="7">
        <v>23996486.033432011</v>
      </c>
      <c r="F720" s="7">
        <v>45273318.476138391</v>
      </c>
      <c r="G720" s="7">
        <v>60975318.231409691</v>
      </c>
      <c r="H720" s="7">
        <v>71533345.57686466</v>
      </c>
    </row>
    <row r="721" spans="1:8" x14ac:dyDescent="0.2">
      <c r="A721" s="10">
        <v>715</v>
      </c>
      <c r="B721" s="7">
        <v>3850000</v>
      </c>
      <c r="C721" s="7">
        <v>9973434.7453323379</v>
      </c>
      <c r="D721" s="7">
        <v>25433241.462983061</v>
      </c>
      <c r="E721" s="7">
        <v>49414520.686220363</v>
      </c>
      <c r="F721" s="7">
        <v>108122049.88602912</v>
      </c>
      <c r="G721" s="7">
        <v>337300736.66924322</v>
      </c>
      <c r="H721" s="7">
        <v>411327066.39764941</v>
      </c>
    </row>
    <row r="722" spans="1:8" x14ac:dyDescent="0.2">
      <c r="A722" s="10">
        <v>716</v>
      </c>
      <c r="B722" s="7">
        <v>3850000</v>
      </c>
      <c r="C722" s="7">
        <v>12398782.342832474</v>
      </c>
      <c r="D722" s="7">
        <v>24406349.124720234</v>
      </c>
      <c r="E722" s="7">
        <v>43982634.554381549</v>
      </c>
      <c r="F722" s="7">
        <v>89743114.595049769</v>
      </c>
      <c r="G722" s="7">
        <v>186083372.87898612</v>
      </c>
      <c r="H722" s="7">
        <v>285558071.48569763</v>
      </c>
    </row>
    <row r="723" spans="1:8" x14ac:dyDescent="0.2">
      <c r="A723" s="10">
        <v>717</v>
      </c>
      <c r="B723" s="7">
        <v>3850000</v>
      </c>
      <c r="C723" s="7">
        <v>9259944.9915552195</v>
      </c>
      <c r="D723" s="7">
        <v>18967404.620920662</v>
      </c>
      <c r="E723" s="7">
        <v>31505082.529801905</v>
      </c>
      <c r="F723" s="7">
        <v>46189054.692874938</v>
      </c>
      <c r="G723" s="7">
        <v>81251993.50329724</v>
      </c>
      <c r="H723" s="7">
        <v>119379969.7774628</v>
      </c>
    </row>
    <row r="724" spans="1:8" x14ac:dyDescent="0.2">
      <c r="A724" s="10">
        <v>718</v>
      </c>
      <c r="B724" s="7">
        <v>3850000</v>
      </c>
      <c r="C724" s="7">
        <v>10171530.014503371</v>
      </c>
      <c r="D724" s="7">
        <v>16747027.254125029</v>
      </c>
      <c r="E724" s="7">
        <v>28712653.990794592</v>
      </c>
      <c r="F724" s="7">
        <v>35458082.655637108</v>
      </c>
      <c r="G724" s="7">
        <v>44992106.58671511</v>
      </c>
      <c r="H724" s="7">
        <v>52472325.810847126</v>
      </c>
    </row>
    <row r="725" spans="1:8" x14ac:dyDescent="0.2">
      <c r="A725" s="10">
        <v>719</v>
      </c>
      <c r="B725" s="7">
        <v>3850000</v>
      </c>
      <c r="C725" s="7">
        <v>10164223.758841086</v>
      </c>
      <c r="D725" s="7">
        <v>19384894.296518411</v>
      </c>
      <c r="E725" s="7">
        <v>40676261.793556631</v>
      </c>
      <c r="F725" s="7">
        <v>88527640.199159727</v>
      </c>
      <c r="G725" s="7">
        <v>229105993.42964423</v>
      </c>
      <c r="H725" s="7">
        <v>357099359.93235683</v>
      </c>
    </row>
    <row r="726" spans="1:8" x14ac:dyDescent="0.2">
      <c r="A726" s="10">
        <v>720</v>
      </c>
      <c r="B726" s="7">
        <v>3850000</v>
      </c>
      <c r="C726" s="7">
        <v>9947393.1225956306</v>
      </c>
      <c r="D726" s="7">
        <v>25880832.933127429</v>
      </c>
      <c r="E726" s="7">
        <v>61493891.441584945</v>
      </c>
      <c r="F726" s="7">
        <v>110721182.01176327</v>
      </c>
      <c r="G726" s="7">
        <v>267728227.86221281</v>
      </c>
      <c r="H726" s="7">
        <v>432388561.71610129</v>
      </c>
    </row>
    <row r="727" spans="1:8" x14ac:dyDescent="0.2">
      <c r="A727" s="10">
        <v>721</v>
      </c>
      <c r="B727" s="7">
        <v>3850000</v>
      </c>
      <c r="C727" s="7">
        <v>10546216.554121057</v>
      </c>
      <c r="D727" s="7">
        <v>19776454.735288594</v>
      </c>
      <c r="E727" s="7">
        <v>40951786.611686133</v>
      </c>
      <c r="F727" s="7">
        <v>94938242.687801138</v>
      </c>
      <c r="G727" s="7">
        <v>163664375.97434175</v>
      </c>
      <c r="H727" s="7">
        <v>232598537.65735361</v>
      </c>
    </row>
    <row r="728" spans="1:8" x14ac:dyDescent="0.2">
      <c r="A728" s="10">
        <v>722</v>
      </c>
      <c r="B728" s="7">
        <v>3850000</v>
      </c>
      <c r="C728" s="7">
        <v>9762722.9050462358</v>
      </c>
      <c r="D728" s="7">
        <v>17503121.664799124</v>
      </c>
      <c r="E728" s="7">
        <v>34783442.493941277</v>
      </c>
      <c r="F728" s="7">
        <v>43777887.756404765</v>
      </c>
      <c r="G728" s="7">
        <v>68849122.260034114</v>
      </c>
      <c r="H728" s="7">
        <v>116373835.6227624</v>
      </c>
    </row>
    <row r="729" spans="1:8" x14ac:dyDescent="0.2">
      <c r="A729" s="10">
        <v>723</v>
      </c>
      <c r="B729" s="7">
        <v>3850000</v>
      </c>
      <c r="C729" s="7">
        <v>9948197.9342639018</v>
      </c>
      <c r="D729" s="7">
        <v>10922379.671618301</v>
      </c>
      <c r="E729" s="7">
        <v>17616331.109792698</v>
      </c>
      <c r="F729" s="7">
        <v>23328333.786975957</v>
      </c>
      <c r="G729" s="7">
        <v>46981967.033604614</v>
      </c>
      <c r="H729" s="7">
        <v>82456625.469751626</v>
      </c>
    </row>
    <row r="730" spans="1:8" x14ac:dyDescent="0.2">
      <c r="A730" s="10">
        <v>724</v>
      </c>
      <c r="B730" s="7">
        <v>3850000</v>
      </c>
      <c r="C730" s="7">
        <v>12263446.659382794</v>
      </c>
      <c r="D730" s="7">
        <v>34818832.605892897</v>
      </c>
      <c r="E730" s="7">
        <v>125873709.91049084</v>
      </c>
      <c r="F730" s="7">
        <v>275029809.56819391</v>
      </c>
      <c r="G730" s="7">
        <v>639854359.26746774</v>
      </c>
      <c r="H730" s="7">
        <v>1089893415.1531787</v>
      </c>
    </row>
    <row r="731" spans="1:8" x14ac:dyDescent="0.2">
      <c r="A731" s="10">
        <v>725</v>
      </c>
      <c r="B731" s="7">
        <v>3850000</v>
      </c>
      <c r="C731" s="7">
        <v>13559278.189761247</v>
      </c>
      <c r="D731" s="7">
        <v>19148280.36351376</v>
      </c>
      <c r="E731" s="7">
        <v>30489086.061947647</v>
      </c>
      <c r="F731" s="7">
        <v>72920171.791739613</v>
      </c>
      <c r="G731" s="7">
        <v>152031694.12633723</v>
      </c>
      <c r="H731" s="7">
        <v>202465846.53106758</v>
      </c>
    </row>
    <row r="732" spans="1:8" x14ac:dyDescent="0.2">
      <c r="A732" s="10">
        <v>726</v>
      </c>
      <c r="B732" s="7">
        <v>3850000</v>
      </c>
      <c r="C732" s="7">
        <v>8998149.5972653031</v>
      </c>
      <c r="D732" s="7">
        <v>10994882.817753062</v>
      </c>
      <c r="E732" s="7">
        <v>11998327.695346411</v>
      </c>
      <c r="F732" s="7">
        <v>13648430.408746829</v>
      </c>
      <c r="G732" s="7">
        <v>18065268.763982184</v>
      </c>
      <c r="H732" s="7">
        <v>22259408.523240395</v>
      </c>
    </row>
    <row r="733" spans="1:8" x14ac:dyDescent="0.2">
      <c r="A733" s="10">
        <v>727</v>
      </c>
      <c r="B733" s="7">
        <v>3850000</v>
      </c>
      <c r="C733" s="7">
        <v>8549326.0785339624</v>
      </c>
      <c r="D733" s="7">
        <v>16494397.468895501</v>
      </c>
      <c r="E733" s="7">
        <v>30675985.131784435</v>
      </c>
      <c r="F733" s="7">
        <v>76632819.33206369</v>
      </c>
      <c r="G733" s="7">
        <v>186746138.50794145</v>
      </c>
      <c r="H733" s="7">
        <v>247480818.09417051</v>
      </c>
    </row>
    <row r="734" spans="1:8" x14ac:dyDescent="0.2">
      <c r="A734" s="10">
        <v>728</v>
      </c>
      <c r="B734" s="7">
        <v>3850000</v>
      </c>
      <c r="C734" s="7">
        <v>10354623.033563174</v>
      </c>
      <c r="D734" s="7">
        <v>16357631.979807194</v>
      </c>
      <c r="E734" s="7">
        <v>26267867.264253762</v>
      </c>
      <c r="F734" s="7">
        <v>41918532.587979116</v>
      </c>
      <c r="G734" s="7">
        <v>61106405.749069266</v>
      </c>
      <c r="H734" s="7">
        <v>85717241.642509505</v>
      </c>
    </row>
    <row r="735" spans="1:8" x14ac:dyDescent="0.2">
      <c r="A735" s="10">
        <v>729</v>
      </c>
      <c r="B735" s="7">
        <v>3850000</v>
      </c>
      <c r="C735" s="7">
        <v>10129523.40964539</v>
      </c>
      <c r="D735" s="7">
        <v>11565809.649404127</v>
      </c>
      <c r="E735" s="7">
        <v>13205714.368167993</v>
      </c>
      <c r="F735" s="7">
        <v>15298695.705599878</v>
      </c>
      <c r="G735" s="7">
        <v>17845872.212770652</v>
      </c>
      <c r="H735" s="7">
        <v>14678795.703662051</v>
      </c>
    </row>
    <row r="736" spans="1:8" x14ac:dyDescent="0.2">
      <c r="A736" s="10">
        <v>730</v>
      </c>
      <c r="B736" s="7">
        <v>3850000</v>
      </c>
      <c r="C736" s="7">
        <v>10054200.004915066</v>
      </c>
      <c r="D736" s="7">
        <v>26479761.199714839</v>
      </c>
      <c r="E736" s="7">
        <v>43816661.817290038</v>
      </c>
      <c r="F736" s="7">
        <v>110601193.36294726</v>
      </c>
      <c r="G736" s="7">
        <v>176435222.94118142</v>
      </c>
      <c r="H736" s="7">
        <v>228825551.34875789</v>
      </c>
    </row>
    <row r="737" spans="1:8" x14ac:dyDescent="0.2">
      <c r="A737" s="10">
        <v>731</v>
      </c>
      <c r="B737" s="7">
        <v>3850000</v>
      </c>
      <c r="C737" s="7">
        <v>9826998.577458242</v>
      </c>
      <c r="D737" s="7">
        <v>16193099.107178101</v>
      </c>
      <c r="E737" s="7">
        <v>24460812.623243961</v>
      </c>
      <c r="F737" s="7">
        <v>49198709.792705737</v>
      </c>
      <c r="G737" s="7">
        <v>107827129.82160901</v>
      </c>
      <c r="H737" s="7">
        <v>178106538.34935108</v>
      </c>
    </row>
    <row r="738" spans="1:8" x14ac:dyDescent="0.2">
      <c r="A738" s="10">
        <v>732</v>
      </c>
      <c r="B738" s="7">
        <v>3850000</v>
      </c>
      <c r="C738" s="7">
        <v>7073668.2623970527</v>
      </c>
      <c r="D738" s="7">
        <v>4939900.0996984458</v>
      </c>
      <c r="E738" s="7">
        <v>2178893.5558832907</v>
      </c>
      <c r="F738" s="7">
        <v>-3874364.707866482</v>
      </c>
      <c r="G738" s="7">
        <v>-29111430.377760366</v>
      </c>
      <c r="H738" s="7">
        <v>-60409010.169183798</v>
      </c>
    </row>
    <row r="739" spans="1:8" x14ac:dyDescent="0.2">
      <c r="A739" s="10">
        <v>733</v>
      </c>
      <c r="B739" s="7">
        <v>3850000</v>
      </c>
      <c r="C739" s="7">
        <v>11622342.305720208</v>
      </c>
      <c r="D739" s="7">
        <v>33461873.179503351</v>
      </c>
      <c r="E739" s="7">
        <v>49922948.672969714</v>
      </c>
      <c r="F739" s="7">
        <v>83695832.744119495</v>
      </c>
      <c r="G739" s="7">
        <v>188980536.48116159</v>
      </c>
      <c r="H739" s="7">
        <v>315753736.39899707</v>
      </c>
    </row>
    <row r="740" spans="1:8" x14ac:dyDescent="0.2">
      <c r="A740" s="10">
        <v>734</v>
      </c>
      <c r="B740" s="7">
        <v>3850000</v>
      </c>
      <c r="C740" s="7">
        <v>12378901.158586761</v>
      </c>
      <c r="D740" s="7">
        <v>25198949.845377903</v>
      </c>
      <c r="E740" s="7">
        <v>50584990.649562843</v>
      </c>
      <c r="F740" s="7">
        <v>156690988.63279104</v>
      </c>
      <c r="G740" s="7">
        <v>287817071.58635509</v>
      </c>
      <c r="H740" s="7">
        <v>462857841.92575383</v>
      </c>
    </row>
    <row r="741" spans="1:8" x14ac:dyDescent="0.2">
      <c r="A741" s="10">
        <v>735</v>
      </c>
      <c r="B741" s="7">
        <v>3850000</v>
      </c>
      <c r="C741" s="7">
        <v>10829108.156354163</v>
      </c>
      <c r="D741" s="7">
        <v>16659444.76429981</v>
      </c>
      <c r="E741" s="7">
        <v>22871328.515511438</v>
      </c>
      <c r="F741" s="7">
        <v>37711758.495739102</v>
      </c>
      <c r="G741" s="7">
        <v>48987207.242512546</v>
      </c>
      <c r="H741" s="7">
        <v>77580867.841372356</v>
      </c>
    </row>
    <row r="742" spans="1:8" x14ac:dyDescent="0.2">
      <c r="A742" s="10">
        <v>736</v>
      </c>
      <c r="B742" s="7">
        <v>3850000</v>
      </c>
      <c r="C742" s="7">
        <v>11589230.569718029</v>
      </c>
      <c r="D742" s="7">
        <v>22986013.477723546</v>
      </c>
      <c r="E742" s="7">
        <v>39777467.289334267</v>
      </c>
      <c r="F742" s="7">
        <v>91293661.884074047</v>
      </c>
      <c r="G742" s="7">
        <v>188433477.79608014</v>
      </c>
      <c r="H742" s="7">
        <v>267557113.19655645</v>
      </c>
    </row>
    <row r="743" spans="1:8" x14ac:dyDescent="0.2">
      <c r="A743" s="10">
        <v>737</v>
      </c>
      <c r="B743" s="7">
        <v>3850000</v>
      </c>
      <c r="C743" s="7">
        <v>10888951.861545235</v>
      </c>
      <c r="D743" s="7">
        <v>21455940.098283198</v>
      </c>
      <c r="E743" s="7">
        <v>31407551.513950855</v>
      </c>
      <c r="F743" s="7">
        <v>54332641.365917377</v>
      </c>
      <c r="G743" s="7">
        <v>144089662.04781502</v>
      </c>
      <c r="H743" s="7">
        <v>181880706.38057402</v>
      </c>
    </row>
    <row r="744" spans="1:8" x14ac:dyDescent="0.2">
      <c r="A744" s="10">
        <v>738</v>
      </c>
      <c r="B744" s="7">
        <v>3850000</v>
      </c>
      <c r="C744" s="7">
        <v>14908339.21744385</v>
      </c>
      <c r="D744" s="7">
        <v>23254104.264654972</v>
      </c>
      <c r="E744" s="7">
        <v>32287936.240398783</v>
      </c>
      <c r="F744" s="7">
        <v>63189773.925766416</v>
      </c>
      <c r="G744" s="7">
        <v>127781585.85282743</v>
      </c>
      <c r="H744" s="7">
        <v>175515405.22507331</v>
      </c>
    </row>
    <row r="745" spans="1:8" x14ac:dyDescent="0.2">
      <c r="A745" s="10">
        <v>739</v>
      </c>
      <c r="B745" s="7">
        <v>3850000</v>
      </c>
      <c r="C745" s="7">
        <v>11478026.29978326</v>
      </c>
      <c r="D745" s="7">
        <v>12218599.703957085</v>
      </c>
      <c r="E745" s="7">
        <v>12963687.620529877</v>
      </c>
      <c r="F745" s="7">
        <v>13042305.025051419</v>
      </c>
      <c r="G745" s="7">
        <v>7669324.055345742</v>
      </c>
      <c r="H745" s="7">
        <v>3975162.0382073983</v>
      </c>
    </row>
    <row r="746" spans="1:8" x14ac:dyDescent="0.2">
      <c r="A746" s="10">
        <v>740</v>
      </c>
      <c r="B746" s="7">
        <v>3850000</v>
      </c>
      <c r="C746" s="7">
        <v>8091606.4694333486</v>
      </c>
      <c r="D746" s="7">
        <v>11930028.595245119</v>
      </c>
      <c r="E746" s="7">
        <v>11521929.482507253</v>
      </c>
      <c r="F746" s="7">
        <v>16464263.689777598</v>
      </c>
      <c r="G746" s="7">
        <v>15285860.122781806</v>
      </c>
      <c r="H746" s="7">
        <v>17771295.161754116</v>
      </c>
    </row>
    <row r="747" spans="1:8" x14ac:dyDescent="0.2">
      <c r="A747" s="10">
        <v>741</v>
      </c>
      <c r="B747" s="7">
        <v>3850000</v>
      </c>
      <c r="C747" s="7">
        <v>9084455.3791675679</v>
      </c>
      <c r="D747" s="7">
        <v>14978719.038173277</v>
      </c>
      <c r="E747" s="7">
        <v>28777396.899937972</v>
      </c>
      <c r="F747" s="7">
        <v>64005537.808042645</v>
      </c>
      <c r="G747" s="7">
        <v>79892702.689891592</v>
      </c>
      <c r="H747" s="7">
        <v>109489930.81728779</v>
      </c>
    </row>
    <row r="748" spans="1:8" x14ac:dyDescent="0.2">
      <c r="A748" s="10">
        <v>742</v>
      </c>
      <c r="B748" s="7">
        <v>3850000</v>
      </c>
      <c r="C748" s="7">
        <v>10161994.817462564</v>
      </c>
      <c r="D748" s="7">
        <v>19535541.719742034</v>
      </c>
      <c r="E748" s="7">
        <v>34044284.589584164</v>
      </c>
      <c r="F748" s="7">
        <v>76613443.137922764</v>
      </c>
      <c r="G748" s="7">
        <v>113670892.61969671</v>
      </c>
      <c r="H748" s="7">
        <v>164985692.57448724</v>
      </c>
    </row>
    <row r="749" spans="1:8" x14ac:dyDescent="0.2">
      <c r="A749" s="10">
        <v>743</v>
      </c>
      <c r="B749" s="7">
        <v>3850000</v>
      </c>
      <c r="C749" s="7">
        <v>12482916.260177027</v>
      </c>
      <c r="D749" s="7">
        <v>28691015.736172743</v>
      </c>
      <c r="E749" s="7">
        <v>50827820.743804082</v>
      </c>
      <c r="F749" s="7">
        <v>137095881.33557445</v>
      </c>
      <c r="G749" s="7">
        <v>308193379.245121</v>
      </c>
      <c r="H749" s="7">
        <v>568962140.44066095</v>
      </c>
    </row>
    <row r="750" spans="1:8" x14ac:dyDescent="0.2">
      <c r="A750" s="10">
        <v>744</v>
      </c>
      <c r="B750" s="7">
        <v>3850000</v>
      </c>
      <c r="C750" s="7">
        <v>11790302.046699056</v>
      </c>
      <c r="D750" s="7">
        <v>33819079.090605468</v>
      </c>
      <c r="E750" s="7">
        <v>71777397.807017729</v>
      </c>
      <c r="F750" s="7">
        <v>99890024.730191067</v>
      </c>
      <c r="G750" s="7">
        <v>222248365.84363604</v>
      </c>
      <c r="H750" s="7">
        <v>375412941.09713525</v>
      </c>
    </row>
    <row r="751" spans="1:8" x14ac:dyDescent="0.2">
      <c r="A751" s="10">
        <v>745</v>
      </c>
      <c r="B751" s="7">
        <v>3850000</v>
      </c>
      <c r="C751" s="7">
        <v>11150782.038254708</v>
      </c>
      <c r="D751" s="7">
        <v>19745130.692942325</v>
      </c>
      <c r="E751" s="7">
        <v>39073766.614359796</v>
      </c>
      <c r="F751" s="7">
        <v>75330504.193277687</v>
      </c>
      <c r="G751" s="7">
        <v>206877396.09808883</v>
      </c>
      <c r="H751" s="7">
        <v>270528951.7929492</v>
      </c>
    </row>
    <row r="752" spans="1:8" x14ac:dyDescent="0.2">
      <c r="A752" s="10">
        <v>746</v>
      </c>
      <c r="B752" s="7">
        <v>3850000</v>
      </c>
      <c r="C752" s="7">
        <v>11238987.315041313</v>
      </c>
      <c r="D752" s="7">
        <v>28069706.516924195</v>
      </c>
      <c r="E752" s="7">
        <v>63536390.406490177</v>
      </c>
      <c r="F752" s="7">
        <v>132181267.31384918</v>
      </c>
      <c r="G752" s="7">
        <v>333613601.02942681</v>
      </c>
      <c r="H752" s="7">
        <v>584852547.14379072</v>
      </c>
    </row>
    <row r="753" spans="1:8" x14ac:dyDescent="0.2">
      <c r="A753" s="10">
        <v>747</v>
      </c>
      <c r="B753" s="7">
        <v>3850000</v>
      </c>
      <c r="C753" s="7">
        <v>7996279.3100412562</v>
      </c>
      <c r="D753" s="7">
        <v>13506247.690759651</v>
      </c>
      <c r="E753" s="7">
        <v>27444122.571984589</v>
      </c>
      <c r="F753" s="7">
        <v>49427219.62569572</v>
      </c>
      <c r="G753" s="7">
        <v>89244586.307280436</v>
      </c>
      <c r="H753" s="7">
        <v>127790764.30590409</v>
      </c>
    </row>
    <row r="754" spans="1:8" x14ac:dyDescent="0.2">
      <c r="A754" s="10">
        <v>748</v>
      </c>
      <c r="B754" s="7">
        <v>3850000</v>
      </c>
      <c r="C754" s="7">
        <v>7496786.2215865748</v>
      </c>
      <c r="D754" s="7">
        <v>8261899.0453145169</v>
      </c>
      <c r="E754" s="7">
        <v>6786055.2789957626</v>
      </c>
      <c r="F754" s="7">
        <v>9636504.4513723422</v>
      </c>
      <c r="G754" s="7">
        <v>10067936.034887947</v>
      </c>
      <c r="H754" s="7">
        <v>4960474.3074160749</v>
      </c>
    </row>
    <row r="755" spans="1:8" x14ac:dyDescent="0.2">
      <c r="A755" s="10">
        <v>749</v>
      </c>
      <c r="B755" s="7">
        <v>3850000</v>
      </c>
      <c r="C755" s="7">
        <v>13243242.421309266</v>
      </c>
      <c r="D755" s="7">
        <v>36090132.062634736</v>
      </c>
      <c r="E755" s="7">
        <v>68053860.504192591</v>
      </c>
      <c r="F755" s="7">
        <v>106402478.27514553</v>
      </c>
      <c r="G755" s="7">
        <v>326999345.2494669</v>
      </c>
      <c r="H755" s="7">
        <v>456292082.95709378</v>
      </c>
    </row>
    <row r="756" spans="1:8" x14ac:dyDescent="0.2">
      <c r="A756" s="10">
        <v>750</v>
      </c>
      <c r="B756" s="7">
        <v>3850000</v>
      </c>
      <c r="C756" s="7">
        <v>9690580.2263940684</v>
      </c>
      <c r="D756" s="7">
        <v>27298460.93309528</v>
      </c>
      <c r="E756" s="7">
        <v>60852593.30650162</v>
      </c>
      <c r="F756" s="7">
        <v>136279664.96747553</v>
      </c>
      <c r="G756" s="7">
        <v>258618512.79436266</v>
      </c>
      <c r="H756" s="7">
        <v>488364940.18869525</v>
      </c>
    </row>
    <row r="757" spans="1:8" x14ac:dyDescent="0.2">
      <c r="A757" s="10">
        <v>751</v>
      </c>
      <c r="B757" s="7">
        <v>3850000</v>
      </c>
      <c r="C757" s="7">
        <v>9314296.8492772561</v>
      </c>
      <c r="D757" s="7">
        <v>20729110.901117388</v>
      </c>
      <c r="E757" s="7">
        <v>27924987.739088126</v>
      </c>
      <c r="F757" s="7">
        <v>44782680.112554565</v>
      </c>
      <c r="G757" s="7">
        <v>108754144.50725767</v>
      </c>
      <c r="H757" s="7">
        <v>179478281.62791514</v>
      </c>
    </row>
    <row r="758" spans="1:8" x14ac:dyDescent="0.2">
      <c r="A758" s="10">
        <v>752</v>
      </c>
      <c r="B758" s="7">
        <v>3850000</v>
      </c>
      <c r="C758" s="7">
        <v>8780934.2798287161</v>
      </c>
      <c r="D758" s="7">
        <v>17739770.041081876</v>
      </c>
      <c r="E758" s="7">
        <v>22542257.504551154</v>
      </c>
      <c r="F758" s="7">
        <v>31016149.720411159</v>
      </c>
      <c r="G758" s="7">
        <v>49262656.923781343</v>
      </c>
      <c r="H758" s="7">
        <v>58328187.857222982</v>
      </c>
    </row>
    <row r="759" spans="1:8" x14ac:dyDescent="0.2">
      <c r="A759" s="10">
        <v>753</v>
      </c>
      <c r="B759" s="7">
        <v>3850000</v>
      </c>
      <c r="C759" s="7">
        <v>12063759.989104396</v>
      </c>
      <c r="D759" s="7">
        <v>25787286.084464133</v>
      </c>
      <c r="E759" s="7">
        <v>51984444.334731475</v>
      </c>
      <c r="F759" s="7">
        <v>149811431.57216173</v>
      </c>
      <c r="G759" s="7">
        <v>364688275.36086935</v>
      </c>
      <c r="H759" s="7">
        <v>516063785.9962818</v>
      </c>
    </row>
    <row r="760" spans="1:8" x14ac:dyDescent="0.2">
      <c r="A760" s="10">
        <v>754</v>
      </c>
      <c r="B760" s="7">
        <v>3850000</v>
      </c>
      <c r="C760" s="7">
        <v>9979330.3159937784</v>
      </c>
      <c r="D760" s="7">
        <v>18813174.115038127</v>
      </c>
      <c r="E760" s="7">
        <v>33508578.283540595</v>
      </c>
      <c r="F760" s="7">
        <v>65382472.612650305</v>
      </c>
      <c r="G760" s="7">
        <v>182057098.67288774</v>
      </c>
      <c r="H760" s="7">
        <v>308416522.66459709</v>
      </c>
    </row>
    <row r="761" spans="1:8" x14ac:dyDescent="0.2">
      <c r="A761" s="10">
        <v>755</v>
      </c>
      <c r="B761" s="7">
        <v>3850000</v>
      </c>
      <c r="C761" s="7">
        <v>8554478.0706212185</v>
      </c>
      <c r="D761" s="7">
        <v>18420035.666223992</v>
      </c>
      <c r="E761" s="7">
        <v>40790922.347549595</v>
      </c>
      <c r="F761" s="7">
        <v>97026738.501207024</v>
      </c>
      <c r="G761" s="7">
        <v>240224623.692316</v>
      </c>
      <c r="H761" s="7">
        <v>346776824.02709472</v>
      </c>
    </row>
    <row r="762" spans="1:8" x14ac:dyDescent="0.2">
      <c r="A762" s="10">
        <v>756</v>
      </c>
      <c r="B762" s="7">
        <v>3850000</v>
      </c>
      <c r="C762" s="7">
        <v>9564458.4856384471</v>
      </c>
      <c r="D762" s="7">
        <v>18339842.968990311</v>
      </c>
      <c r="E762" s="7">
        <v>39580415.9435817</v>
      </c>
      <c r="F762" s="7">
        <v>54834617.613800742</v>
      </c>
      <c r="G762" s="7">
        <v>70093316.612880647</v>
      </c>
      <c r="H762" s="7">
        <v>105198145.03031999</v>
      </c>
    </row>
    <row r="763" spans="1:8" x14ac:dyDescent="0.2">
      <c r="A763" s="10">
        <v>757</v>
      </c>
      <c r="B763" s="7">
        <v>3850000</v>
      </c>
      <c r="C763" s="7">
        <v>10887707.790140059</v>
      </c>
      <c r="D763" s="7">
        <v>23875431.419862591</v>
      </c>
      <c r="E763" s="7">
        <v>54585348.512389466</v>
      </c>
      <c r="F763" s="7">
        <v>98170928.634214476</v>
      </c>
      <c r="G763" s="7">
        <v>267100961.83589497</v>
      </c>
      <c r="H763" s="7">
        <v>449646274.23017305</v>
      </c>
    </row>
    <row r="764" spans="1:8" x14ac:dyDescent="0.2">
      <c r="A764" s="10">
        <v>758</v>
      </c>
      <c r="B764" s="7">
        <v>3850000</v>
      </c>
      <c r="C764" s="7">
        <v>11185452.515897207</v>
      </c>
      <c r="D764" s="7">
        <v>25083563.661409713</v>
      </c>
      <c r="E764" s="7">
        <v>45715586.223735482</v>
      </c>
      <c r="F764" s="7">
        <v>100806082.63445088</v>
      </c>
      <c r="G764" s="7">
        <v>232626288.42325854</v>
      </c>
      <c r="H764" s="7">
        <v>417463872.92806828</v>
      </c>
    </row>
    <row r="765" spans="1:8" x14ac:dyDescent="0.2">
      <c r="A765" s="10">
        <v>759</v>
      </c>
      <c r="B765" s="7">
        <v>3850000</v>
      </c>
      <c r="C765" s="7">
        <v>12893675.202080632</v>
      </c>
      <c r="D765" s="7">
        <v>21886895.525386456</v>
      </c>
      <c r="E765" s="7">
        <v>32495696.326114263</v>
      </c>
      <c r="F765" s="7">
        <v>55872835.703420296</v>
      </c>
      <c r="G765" s="7">
        <v>105779027.79068422</v>
      </c>
      <c r="H765" s="7">
        <v>160582581.06933868</v>
      </c>
    </row>
    <row r="766" spans="1:8" x14ac:dyDescent="0.2">
      <c r="A766" s="10">
        <v>760</v>
      </c>
      <c r="B766" s="7">
        <v>3850000</v>
      </c>
      <c r="C766" s="7">
        <v>9425063.4180086739</v>
      </c>
      <c r="D766" s="7">
        <v>21922904.675302785</v>
      </c>
      <c r="E766" s="7">
        <v>32364421.151327483</v>
      </c>
      <c r="F766" s="7">
        <v>36505120.8971477</v>
      </c>
      <c r="G766" s="7">
        <v>65045812.568608463</v>
      </c>
      <c r="H766" s="7">
        <v>117418248.9369331</v>
      </c>
    </row>
    <row r="767" spans="1:8" x14ac:dyDescent="0.2">
      <c r="A767" s="10">
        <v>761</v>
      </c>
      <c r="B767" s="7">
        <v>3850000</v>
      </c>
      <c r="C767" s="7">
        <v>8739297.2326995451</v>
      </c>
      <c r="D767" s="7">
        <v>24129318.744369645</v>
      </c>
      <c r="E767" s="7">
        <v>53492056.893092185</v>
      </c>
      <c r="F767" s="7">
        <v>114137949.91355851</v>
      </c>
      <c r="G767" s="7">
        <v>189785415.81209821</v>
      </c>
      <c r="H767" s="7">
        <v>289471064.72522819</v>
      </c>
    </row>
    <row r="768" spans="1:8" x14ac:dyDescent="0.2">
      <c r="A768" s="10">
        <v>762</v>
      </c>
      <c r="B768" s="7">
        <v>3850000</v>
      </c>
      <c r="C768" s="7">
        <v>8445120.188595932</v>
      </c>
      <c r="D768" s="7">
        <v>12169551.99702419</v>
      </c>
      <c r="E768" s="7">
        <v>18524049.926420745</v>
      </c>
      <c r="F768" s="7">
        <v>47723550.832837969</v>
      </c>
      <c r="G768" s="7">
        <v>94575105.833557636</v>
      </c>
      <c r="H768" s="7">
        <v>118326325.38978344</v>
      </c>
    </row>
    <row r="769" spans="1:8" x14ac:dyDescent="0.2">
      <c r="A769" s="10">
        <v>763</v>
      </c>
      <c r="B769" s="7">
        <v>3850000</v>
      </c>
      <c r="C769" s="7">
        <v>7799302.9942313647</v>
      </c>
      <c r="D769" s="7">
        <v>25352031.573654413</v>
      </c>
      <c r="E769" s="7">
        <v>40007053.416407056</v>
      </c>
      <c r="F769" s="7">
        <v>72696633.08312957</v>
      </c>
      <c r="G769" s="7">
        <v>127010517.70227264</v>
      </c>
      <c r="H769" s="7">
        <v>217270525.99413973</v>
      </c>
    </row>
    <row r="770" spans="1:8" x14ac:dyDescent="0.2">
      <c r="A770" s="10">
        <v>764</v>
      </c>
      <c r="B770" s="7">
        <v>3850000</v>
      </c>
      <c r="C770" s="7">
        <v>9030162.887920836</v>
      </c>
      <c r="D770" s="7">
        <v>24004403.304391429</v>
      </c>
      <c r="E770" s="7">
        <v>55863561.989551686</v>
      </c>
      <c r="F770" s="7">
        <v>115310471.89818686</v>
      </c>
      <c r="G770" s="7">
        <v>250966815.27454686</v>
      </c>
      <c r="H770" s="7">
        <v>387919966.56231403</v>
      </c>
    </row>
    <row r="771" spans="1:8" x14ac:dyDescent="0.2">
      <c r="A771" s="10">
        <v>765</v>
      </c>
      <c r="B771" s="7">
        <v>3850000</v>
      </c>
      <c r="C771" s="7">
        <v>11652013.007797124</v>
      </c>
      <c r="D771" s="7">
        <v>16250472.688599071</v>
      </c>
      <c r="E771" s="7">
        <v>38092268.047273129</v>
      </c>
      <c r="F771" s="7">
        <v>66493644.695367754</v>
      </c>
      <c r="G771" s="7">
        <v>129069728.64554533</v>
      </c>
      <c r="H771" s="7">
        <v>201094452.76952428</v>
      </c>
    </row>
    <row r="772" spans="1:8" x14ac:dyDescent="0.2">
      <c r="A772" s="10">
        <v>766</v>
      </c>
      <c r="B772" s="7">
        <v>3850000</v>
      </c>
      <c r="C772" s="7">
        <v>9068471.7752109263</v>
      </c>
      <c r="D772" s="7">
        <v>19143814.415783547</v>
      </c>
      <c r="E772" s="7">
        <v>68680041.13703844</v>
      </c>
      <c r="F772" s="7">
        <v>113199637.15513036</v>
      </c>
      <c r="G772" s="7">
        <v>194497397.21601933</v>
      </c>
      <c r="H772" s="7">
        <v>286463652.390293</v>
      </c>
    </row>
    <row r="773" spans="1:8" x14ac:dyDescent="0.2">
      <c r="A773" s="10">
        <v>767</v>
      </c>
      <c r="B773" s="7">
        <v>3850000</v>
      </c>
      <c r="C773" s="7">
        <v>8508361.6940316483</v>
      </c>
      <c r="D773" s="7">
        <v>16541409.533547178</v>
      </c>
      <c r="E773" s="7">
        <v>31477368.062371105</v>
      </c>
      <c r="F773" s="7">
        <v>46693677.731638677</v>
      </c>
      <c r="G773" s="7">
        <v>88522608.487002313</v>
      </c>
      <c r="H773" s="7">
        <v>98477815.522199258</v>
      </c>
    </row>
    <row r="774" spans="1:8" x14ac:dyDescent="0.2">
      <c r="A774" s="10">
        <v>768</v>
      </c>
      <c r="B774" s="7">
        <v>3850000</v>
      </c>
      <c r="C774" s="7">
        <v>11255535.719302189</v>
      </c>
      <c r="D774" s="7">
        <v>22947415.300828576</v>
      </c>
      <c r="E774" s="7">
        <v>48656533.183744445</v>
      </c>
      <c r="F774" s="7">
        <v>73293588.248506084</v>
      </c>
      <c r="G774" s="7">
        <v>145042088.8053008</v>
      </c>
      <c r="H774" s="7">
        <v>181876048.3786996</v>
      </c>
    </row>
    <row r="775" spans="1:8" x14ac:dyDescent="0.2">
      <c r="A775" s="10">
        <v>769</v>
      </c>
      <c r="B775" s="7">
        <v>3850000</v>
      </c>
      <c r="C775" s="7">
        <v>11207605.114608526</v>
      </c>
      <c r="D775" s="7">
        <v>17520161.081970442</v>
      </c>
      <c r="E775" s="7">
        <v>36523147.401537403</v>
      </c>
      <c r="F775" s="7">
        <v>62311675.818723515</v>
      </c>
      <c r="G775" s="7">
        <v>128636349.29946718</v>
      </c>
      <c r="H775" s="7">
        <v>163546147.74913391</v>
      </c>
    </row>
    <row r="776" spans="1:8" x14ac:dyDescent="0.2">
      <c r="A776" s="10">
        <v>770</v>
      </c>
      <c r="B776" s="7">
        <v>3850000</v>
      </c>
      <c r="C776" s="7">
        <v>10890439.147172675</v>
      </c>
      <c r="D776" s="7">
        <v>20108122.929083068</v>
      </c>
      <c r="E776" s="7">
        <v>36728586.306160912</v>
      </c>
      <c r="F776" s="7">
        <v>59060488.860417306</v>
      </c>
      <c r="G776" s="7">
        <v>89349118.209882513</v>
      </c>
      <c r="H776" s="7">
        <v>101956729.00387344</v>
      </c>
    </row>
    <row r="777" spans="1:8" x14ac:dyDescent="0.2">
      <c r="A777" s="10">
        <v>771</v>
      </c>
      <c r="B777" s="7">
        <v>3850000</v>
      </c>
      <c r="C777" s="7">
        <v>11643434.589561464</v>
      </c>
      <c r="D777" s="7">
        <v>32821832.102735452</v>
      </c>
      <c r="E777" s="7">
        <v>81517818.768243223</v>
      </c>
      <c r="F777" s="7">
        <v>206733755.25460362</v>
      </c>
      <c r="G777" s="7">
        <v>502666802.23973143</v>
      </c>
      <c r="H777" s="7">
        <v>655154380.13648367</v>
      </c>
    </row>
    <row r="778" spans="1:8" x14ac:dyDescent="0.2">
      <c r="A778" s="10">
        <v>772</v>
      </c>
      <c r="B778" s="7">
        <v>3850000</v>
      </c>
      <c r="C778" s="7">
        <v>8552526.6006363984</v>
      </c>
      <c r="D778" s="7">
        <v>14950869.892616235</v>
      </c>
      <c r="E778" s="7">
        <v>20575873.85946779</v>
      </c>
      <c r="F778" s="7">
        <v>21512381.487145688</v>
      </c>
      <c r="G778" s="7">
        <v>27472389.93070728</v>
      </c>
      <c r="H778" s="7">
        <v>33890021.658225209</v>
      </c>
    </row>
    <row r="779" spans="1:8" x14ac:dyDescent="0.2">
      <c r="A779" s="10">
        <v>773</v>
      </c>
      <c r="B779" s="7">
        <v>3850000</v>
      </c>
      <c r="C779" s="7">
        <v>8830476.3787136395</v>
      </c>
      <c r="D779" s="7">
        <v>18168828.218483038</v>
      </c>
      <c r="E779" s="7">
        <v>32371300.836122438</v>
      </c>
      <c r="F779" s="7">
        <v>74658778.38756986</v>
      </c>
      <c r="G779" s="7">
        <v>137220229.03955719</v>
      </c>
      <c r="H779" s="7">
        <v>194956155.54518217</v>
      </c>
    </row>
    <row r="780" spans="1:8" x14ac:dyDescent="0.2">
      <c r="A780" s="10">
        <v>774</v>
      </c>
      <c r="B780" s="7">
        <v>3850000</v>
      </c>
      <c r="C780" s="7">
        <v>9177018.867341077</v>
      </c>
      <c r="D780" s="7">
        <v>13255081.416800193</v>
      </c>
      <c r="E780" s="7">
        <v>16232696.052810451</v>
      </c>
      <c r="F780" s="7">
        <v>20300742.084577024</v>
      </c>
      <c r="G780" s="7">
        <v>36679416.765526593</v>
      </c>
      <c r="H780" s="7">
        <v>55912089.998104386</v>
      </c>
    </row>
    <row r="781" spans="1:8" x14ac:dyDescent="0.2">
      <c r="A781" s="10">
        <v>775</v>
      </c>
      <c r="B781" s="7">
        <v>3850000</v>
      </c>
      <c r="C781" s="7">
        <v>9602323.0173067153</v>
      </c>
      <c r="D781" s="7">
        <v>18557338.208708152</v>
      </c>
      <c r="E781" s="7">
        <v>27702866.910778973</v>
      </c>
      <c r="F781" s="7">
        <v>59566421.257258303</v>
      </c>
      <c r="G781" s="7">
        <v>158471284.40435311</v>
      </c>
      <c r="H781" s="7">
        <v>260901819.91458443</v>
      </c>
    </row>
    <row r="782" spans="1:8" x14ac:dyDescent="0.2">
      <c r="A782" s="10">
        <v>776</v>
      </c>
      <c r="B782" s="7">
        <v>3850000</v>
      </c>
      <c r="C782" s="7">
        <v>10478354.216651205</v>
      </c>
      <c r="D782" s="7">
        <v>20545629.629231699</v>
      </c>
      <c r="E782" s="7">
        <v>35608406.669251949</v>
      </c>
      <c r="F782" s="7">
        <v>66781574.302095592</v>
      </c>
      <c r="G782" s="7">
        <v>84358134.167992741</v>
      </c>
      <c r="H782" s="7">
        <v>119493998.68651217</v>
      </c>
    </row>
    <row r="783" spans="1:8" x14ac:dyDescent="0.2">
      <c r="A783" s="10">
        <v>777</v>
      </c>
      <c r="B783" s="7">
        <v>3850000</v>
      </c>
      <c r="C783" s="7">
        <v>11447623.315932332</v>
      </c>
      <c r="D783" s="7">
        <v>30304918.322080292</v>
      </c>
      <c r="E783" s="7">
        <v>79530977.438645825</v>
      </c>
      <c r="F783" s="7">
        <v>117598771.74623075</v>
      </c>
      <c r="G783" s="7">
        <v>290170176.66834521</v>
      </c>
      <c r="H783" s="7">
        <v>421436501.58821881</v>
      </c>
    </row>
    <row r="784" spans="1:8" x14ac:dyDescent="0.2">
      <c r="A784" s="10">
        <v>778</v>
      </c>
      <c r="B784" s="7">
        <v>3850000</v>
      </c>
      <c r="C784" s="7">
        <v>10299498.363834253</v>
      </c>
      <c r="D784" s="7">
        <v>20350608.260759074</v>
      </c>
      <c r="E784" s="7">
        <v>38514221.330197811</v>
      </c>
      <c r="F784" s="7">
        <v>60477114.204328343</v>
      </c>
      <c r="G784" s="7">
        <v>156207702.64539713</v>
      </c>
      <c r="H784" s="7">
        <v>311194177.0484609</v>
      </c>
    </row>
    <row r="785" spans="1:8" x14ac:dyDescent="0.2">
      <c r="A785" s="10">
        <v>779</v>
      </c>
      <c r="B785" s="7">
        <v>3850000</v>
      </c>
      <c r="C785" s="7">
        <v>10526417.003959546</v>
      </c>
      <c r="D785" s="7">
        <v>11944216.55471969</v>
      </c>
      <c r="E785" s="7">
        <v>12280549.232775608</v>
      </c>
      <c r="F785" s="7">
        <v>17815459.933777846</v>
      </c>
      <c r="G785" s="7">
        <v>16839961.340855345</v>
      </c>
      <c r="H785" s="7">
        <v>20625462.7492566</v>
      </c>
    </row>
    <row r="786" spans="1:8" x14ac:dyDescent="0.2">
      <c r="A786" s="10">
        <v>780</v>
      </c>
      <c r="B786" s="7">
        <v>3850000</v>
      </c>
      <c r="C786" s="7">
        <v>8095874.0563364718</v>
      </c>
      <c r="D786" s="7">
        <v>10710012.631479539</v>
      </c>
      <c r="E786" s="7">
        <v>19201512.545810144</v>
      </c>
      <c r="F786" s="7">
        <v>27595327.98992908</v>
      </c>
      <c r="G786" s="7">
        <v>69069039.977997527</v>
      </c>
      <c r="H786" s="7">
        <v>83967052.096468836</v>
      </c>
    </row>
    <row r="787" spans="1:8" x14ac:dyDescent="0.2">
      <c r="A787" s="10">
        <v>781</v>
      </c>
      <c r="B787" s="7">
        <v>3850000</v>
      </c>
      <c r="C787" s="7">
        <v>15128499.423055924</v>
      </c>
      <c r="D787" s="7">
        <v>38018504.024464324</v>
      </c>
      <c r="E787" s="7">
        <v>68811285.281307265</v>
      </c>
      <c r="F787" s="7">
        <v>191749675.39564189</v>
      </c>
      <c r="G787" s="7">
        <v>414573164.04411745</v>
      </c>
      <c r="H787" s="7">
        <v>729028101.50960422</v>
      </c>
    </row>
    <row r="788" spans="1:8" x14ac:dyDescent="0.2">
      <c r="A788" s="10">
        <v>782</v>
      </c>
      <c r="B788" s="7">
        <v>3850000</v>
      </c>
      <c r="C788" s="7">
        <v>10281027.205076935</v>
      </c>
      <c r="D788" s="7">
        <v>22093292.902645171</v>
      </c>
      <c r="E788" s="7">
        <v>37248661.733631879</v>
      </c>
      <c r="F788" s="7">
        <v>73238174.045762286</v>
      </c>
      <c r="G788" s="7">
        <v>182211176.60516179</v>
      </c>
      <c r="H788" s="7">
        <v>311978502.28140056</v>
      </c>
    </row>
    <row r="789" spans="1:8" x14ac:dyDescent="0.2">
      <c r="A789" s="10">
        <v>783</v>
      </c>
      <c r="B789" s="7">
        <v>3850000</v>
      </c>
      <c r="C789" s="7">
        <v>12550270.621825621</v>
      </c>
      <c r="D789" s="7">
        <v>16939785.062801704</v>
      </c>
      <c r="E789" s="7">
        <v>25984117.142907206</v>
      </c>
      <c r="F789" s="7">
        <v>44278852.380883999</v>
      </c>
      <c r="G789" s="7">
        <v>62145704.022839271</v>
      </c>
      <c r="H789" s="7">
        <v>106093748.67599253</v>
      </c>
    </row>
    <row r="790" spans="1:8" x14ac:dyDescent="0.2">
      <c r="A790" s="10">
        <v>784</v>
      </c>
      <c r="B790" s="7">
        <v>3850000</v>
      </c>
      <c r="C790" s="7">
        <v>13825631.385627387</v>
      </c>
      <c r="D790" s="7">
        <v>18135384.100171108</v>
      </c>
      <c r="E790" s="7">
        <v>34791661.376255475</v>
      </c>
      <c r="F790" s="7">
        <v>51146317.701106489</v>
      </c>
      <c r="G790" s="7">
        <v>92506233.37486887</v>
      </c>
      <c r="H790" s="7">
        <v>133080461.79128881</v>
      </c>
    </row>
    <row r="791" spans="1:8" x14ac:dyDescent="0.2">
      <c r="A791" s="10">
        <v>785</v>
      </c>
      <c r="B791" s="7">
        <v>3850000</v>
      </c>
      <c r="C791" s="7">
        <v>13664044.750500862</v>
      </c>
      <c r="D791" s="7">
        <v>18154379.2338131</v>
      </c>
      <c r="E791" s="7">
        <v>32353028.953887165</v>
      </c>
      <c r="F791" s="7">
        <v>59262361.398692936</v>
      </c>
      <c r="G791" s="7">
        <v>117010973.84649178</v>
      </c>
      <c r="H791" s="7">
        <v>165036382.3608807</v>
      </c>
    </row>
    <row r="792" spans="1:8" x14ac:dyDescent="0.2">
      <c r="A792" s="10">
        <v>786</v>
      </c>
      <c r="B792" s="7">
        <v>3850000</v>
      </c>
      <c r="C792" s="7">
        <v>8357394.2585611008</v>
      </c>
      <c r="D792" s="7">
        <v>14663772.740934648</v>
      </c>
      <c r="E792" s="7">
        <v>13435765.952878628</v>
      </c>
      <c r="F792" s="7">
        <v>17950687.175447315</v>
      </c>
      <c r="G792" s="7">
        <v>28256826.997685201</v>
      </c>
      <c r="H792" s="7">
        <v>32308658.540846612</v>
      </c>
    </row>
    <row r="793" spans="1:8" x14ac:dyDescent="0.2">
      <c r="A793" s="10">
        <v>787</v>
      </c>
      <c r="B793" s="7">
        <v>3850000</v>
      </c>
      <c r="C793" s="7">
        <v>12568646.234362999</v>
      </c>
      <c r="D793" s="7">
        <v>30236727.671356708</v>
      </c>
      <c r="E793" s="7">
        <v>87050483.55205524</v>
      </c>
      <c r="F793" s="7">
        <v>195955251.42110267</v>
      </c>
      <c r="G793" s="7">
        <v>335192528.41212511</v>
      </c>
      <c r="H793" s="7">
        <v>404741288.47532785</v>
      </c>
    </row>
    <row r="794" spans="1:8" x14ac:dyDescent="0.2">
      <c r="A794" s="10">
        <v>788</v>
      </c>
      <c r="B794" s="7">
        <v>3850000</v>
      </c>
      <c r="C794" s="7">
        <v>8472182.2739424407</v>
      </c>
      <c r="D794" s="7">
        <v>21705915.007125676</v>
      </c>
      <c r="E794" s="7">
        <v>46912524.084607705</v>
      </c>
      <c r="F794" s="7">
        <v>172092597.57338515</v>
      </c>
      <c r="G794" s="7">
        <v>289126275.28929138</v>
      </c>
      <c r="H794" s="7">
        <v>565080988.66258907</v>
      </c>
    </row>
    <row r="795" spans="1:8" x14ac:dyDescent="0.2">
      <c r="A795" s="10">
        <v>789</v>
      </c>
      <c r="B795" s="7">
        <v>3850000</v>
      </c>
      <c r="C795" s="7">
        <v>12485409.484636351</v>
      </c>
      <c r="D795" s="7">
        <v>35859300.500481755</v>
      </c>
      <c r="E795" s="7">
        <v>69127700.985468298</v>
      </c>
      <c r="F795" s="7">
        <v>161516930.77796912</v>
      </c>
      <c r="G795" s="7">
        <v>487754251.73110759</v>
      </c>
      <c r="H795" s="7">
        <v>787447538.45329821</v>
      </c>
    </row>
    <row r="796" spans="1:8" x14ac:dyDescent="0.2">
      <c r="A796" s="10">
        <v>790</v>
      </c>
      <c r="B796" s="7">
        <v>3850000</v>
      </c>
      <c r="C796" s="7">
        <v>7419939.3993417043</v>
      </c>
      <c r="D796" s="7">
        <v>11215511.315175328</v>
      </c>
      <c r="E796" s="7">
        <v>18968412.114046976</v>
      </c>
      <c r="F796" s="7">
        <v>32548463.884129003</v>
      </c>
      <c r="G796" s="7">
        <v>66870966.558124542</v>
      </c>
      <c r="H796" s="7">
        <v>94426412.148425072</v>
      </c>
    </row>
    <row r="797" spans="1:8" x14ac:dyDescent="0.2">
      <c r="A797" s="10">
        <v>791</v>
      </c>
      <c r="B797" s="7">
        <v>3850000</v>
      </c>
      <c r="C797" s="7">
        <v>9095451.3439860567</v>
      </c>
      <c r="D797" s="7">
        <v>18208683.690434035</v>
      </c>
      <c r="E797" s="7">
        <v>27140990.181533933</v>
      </c>
      <c r="F797" s="7">
        <v>28463223.568531621</v>
      </c>
      <c r="G797" s="7">
        <v>48399454.748195194</v>
      </c>
      <c r="H797" s="7">
        <v>81027929.943144321</v>
      </c>
    </row>
    <row r="798" spans="1:8" x14ac:dyDescent="0.2">
      <c r="A798" s="10">
        <v>792</v>
      </c>
      <c r="B798" s="7">
        <v>3850000</v>
      </c>
      <c r="C798" s="7">
        <v>10692977.956190782</v>
      </c>
      <c r="D798" s="7">
        <v>18703114.914395038</v>
      </c>
      <c r="E798" s="7">
        <v>25612270.09172821</v>
      </c>
      <c r="F798" s="7">
        <v>56991231.390818149</v>
      </c>
      <c r="G798" s="7">
        <v>111195229.35322094</v>
      </c>
      <c r="H798" s="7">
        <v>131804999.62863036</v>
      </c>
    </row>
    <row r="799" spans="1:8" x14ac:dyDescent="0.2">
      <c r="A799" s="10">
        <v>793</v>
      </c>
      <c r="B799" s="7">
        <v>3850000</v>
      </c>
      <c r="C799" s="7">
        <v>9629365.0429230183</v>
      </c>
      <c r="D799" s="7">
        <v>15662560.511135459</v>
      </c>
      <c r="E799" s="7">
        <v>18589824.773414597</v>
      </c>
      <c r="F799" s="7">
        <v>28022212.792679895</v>
      </c>
      <c r="G799" s="7">
        <v>46153239.259225339</v>
      </c>
      <c r="H799" s="7">
        <v>57692617.269045964</v>
      </c>
    </row>
    <row r="800" spans="1:8" x14ac:dyDescent="0.2">
      <c r="A800" s="10">
        <v>794</v>
      </c>
      <c r="B800" s="7">
        <v>3850000</v>
      </c>
      <c r="C800" s="7">
        <v>13221619.05136897</v>
      </c>
      <c r="D800" s="7">
        <v>24001700.079115517</v>
      </c>
      <c r="E800" s="7">
        <v>44514239.742135614</v>
      </c>
      <c r="F800" s="7">
        <v>74817588.872332841</v>
      </c>
      <c r="G800" s="7">
        <v>144391224.58189011</v>
      </c>
      <c r="H800" s="7">
        <v>204442718.48237669</v>
      </c>
    </row>
    <row r="801" spans="1:8" x14ac:dyDescent="0.2">
      <c r="A801" s="10">
        <v>795</v>
      </c>
      <c r="B801" s="7">
        <v>3850000</v>
      </c>
      <c r="C801" s="7">
        <v>11024933.028674057</v>
      </c>
      <c r="D801" s="7">
        <v>29689220.724004157</v>
      </c>
      <c r="E801" s="7">
        <v>53812090.608126745</v>
      </c>
      <c r="F801" s="7">
        <v>100849021.55778678</v>
      </c>
      <c r="G801" s="7">
        <v>199548047.66212565</v>
      </c>
      <c r="H801" s="7">
        <v>303122572.03597945</v>
      </c>
    </row>
    <row r="802" spans="1:8" x14ac:dyDescent="0.2">
      <c r="A802" s="10">
        <v>796</v>
      </c>
      <c r="B802" s="7">
        <v>3850000</v>
      </c>
      <c r="C802" s="7">
        <v>10057211.845735934</v>
      </c>
      <c r="D802" s="7">
        <v>13141277.324838007</v>
      </c>
      <c r="E802" s="7">
        <v>31194604.305446558</v>
      </c>
      <c r="F802" s="7">
        <v>54700338.485137329</v>
      </c>
      <c r="G802" s="7">
        <v>134731689.55231309</v>
      </c>
      <c r="H802" s="7">
        <v>205893906.80099142</v>
      </c>
    </row>
    <row r="803" spans="1:8" x14ac:dyDescent="0.2">
      <c r="A803" s="10">
        <v>797</v>
      </c>
      <c r="B803" s="7">
        <v>3850000</v>
      </c>
      <c r="C803" s="7">
        <v>12854884.541687306</v>
      </c>
      <c r="D803" s="7">
        <v>27529547.565508656</v>
      </c>
      <c r="E803" s="7">
        <v>47642747.242047347</v>
      </c>
      <c r="F803" s="7">
        <v>89985906.669729829</v>
      </c>
      <c r="G803" s="7">
        <v>185226899.05467713</v>
      </c>
      <c r="H803" s="7">
        <v>295057224.25553483</v>
      </c>
    </row>
    <row r="804" spans="1:8" x14ac:dyDescent="0.2">
      <c r="A804" s="10">
        <v>798</v>
      </c>
      <c r="B804" s="7">
        <v>3850000</v>
      </c>
      <c r="C804" s="7">
        <v>7407072.1833855351</v>
      </c>
      <c r="D804" s="7">
        <v>13014829.856384546</v>
      </c>
      <c r="E804" s="7">
        <v>20043539.53518901</v>
      </c>
      <c r="F804" s="7">
        <v>36565491.917132914</v>
      </c>
      <c r="G804" s="7">
        <v>85849397.711870417</v>
      </c>
      <c r="H804" s="7">
        <v>121350009.87371856</v>
      </c>
    </row>
    <row r="805" spans="1:8" x14ac:dyDescent="0.2">
      <c r="A805" s="10">
        <v>799</v>
      </c>
      <c r="B805" s="7">
        <v>3850000</v>
      </c>
      <c r="C805" s="7">
        <v>7574147.7108082026</v>
      </c>
      <c r="D805" s="7">
        <v>11318917.839238685</v>
      </c>
      <c r="E805" s="7">
        <v>18119725.20504614</v>
      </c>
      <c r="F805" s="7">
        <v>23749141.797042083</v>
      </c>
      <c r="G805" s="7">
        <v>42981350.382208459</v>
      </c>
      <c r="H805" s="7">
        <v>72366944.267717957</v>
      </c>
    </row>
    <row r="806" spans="1:8" x14ac:dyDescent="0.2">
      <c r="A806" s="10">
        <v>800</v>
      </c>
      <c r="B806" s="7">
        <v>3850000</v>
      </c>
      <c r="C806" s="7">
        <v>7688057.8208056623</v>
      </c>
      <c r="D806" s="7">
        <v>11361293.950939002</v>
      </c>
      <c r="E806" s="7">
        <v>11497113.471585173</v>
      </c>
      <c r="F806" s="7">
        <v>7845638.1706693554</v>
      </c>
      <c r="G806" s="7">
        <v>2164182.1866386603</v>
      </c>
      <c r="H806" s="7">
        <v>-5770982.114646716</v>
      </c>
    </row>
    <row r="807" spans="1:8" x14ac:dyDescent="0.2">
      <c r="A807" s="10">
        <v>801</v>
      </c>
      <c r="B807" s="7">
        <v>3850000</v>
      </c>
      <c r="C807" s="7">
        <v>10388125.52207607</v>
      </c>
      <c r="D807" s="7">
        <v>28296837.994073138</v>
      </c>
      <c r="E807" s="7">
        <v>60127456.966800742</v>
      </c>
      <c r="F807" s="7">
        <v>168793444.91420192</v>
      </c>
      <c r="G807" s="7">
        <v>308163899.41652679</v>
      </c>
      <c r="H807" s="7">
        <v>436979634.73148614</v>
      </c>
    </row>
    <row r="808" spans="1:8" x14ac:dyDescent="0.2">
      <c r="A808" s="10">
        <v>802</v>
      </c>
      <c r="B808" s="7">
        <v>3850000</v>
      </c>
      <c r="C808" s="7">
        <v>11872823.630546996</v>
      </c>
      <c r="D808" s="7">
        <v>20962804.719553359</v>
      </c>
      <c r="E808" s="7">
        <v>36767422.834865645</v>
      </c>
      <c r="F808" s="7">
        <v>63453611.640104882</v>
      </c>
      <c r="G808" s="7">
        <v>106805923.07338673</v>
      </c>
      <c r="H808" s="7">
        <v>142381584.82331079</v>
      </c>
    </row>
    <row r="809" spans="1:8" x14ac:dyDescent="0.2">
      <c r="A809" s="10">
        <v>803</v>
      </c>
      <c r="B809" s="7">
        <v>3850000</v>
      </c>
      <c r="C809" s="7">
        <v>11843885.598414972</v>
      </c>
      <c r="D809" s="7">
        <v>25775534.574888609</v>
      </c>
      <c r="E809" s="7">
        <v>36735477.664538354</v>
      </c>
      <c r="F809" s="7">
        <v>66642957.908239514</v>
      </c>
      <c r="G809" s="7">
        <v>111169094.59817672</v>
      </c>
      <c r="H809" s="7">
        <v>157756607.72629711</v>
      </c>
    </row>
    <row r="810" spans="1:8" x14ac:dyDescent="0.2">
      <c r="A810" s="10">
        <v>804</v>
      </c>
      <c r="B810" s="7">
        <v>3850000</v>
      </c>
      <c r="C810" s="7">
        <v>10995228.476690507</v>
      </c>
      <c r="D810" s="7">
        <v>23019020.240024384</v>
      </c>
      <c r="E810" s="7">
        <v>40460454.226020664</v>
      </c>
      <c r="F810" s="7">
        <v>71572313.203363687</v>
      </c>
      <c r="G810" s="7">
        <v>157931370.06823105</v>
      </c>
      <c r="H810" s="7">
        <v>237877837.48333156</v>
      </c>
    </row>
    <row r="811" spans="1:8" x14ac:dyDescent="0.2">
      <c r="A811" s="10">
        <v>805</v>
      </c>
      <c r="B811" s="7">
        <v>3850000</v>
      </c>
      <c r="C811" s="7">
        <v>11197017.094219379</v>
      </c>
      <c r="D811" s="7">
        <v>23719751.85607817</v>
      </c>
      <c r="E811" s="7">
        <v>39163031.462829582</v>
      </c>
      <c r="F811" s="7">
        <v>81822730.501006231</v>
      </c>
      <c r="G811" s="7">
        <v>178143659.23367822</v>
      </c>
      <c r="H811" s="7">
        <v>324837310.49775267</v>
      </c>
    </row>
    <row r="812" spans="1:8" x14ac:dyDescent="0.2">
      <c r="A812" s="10">
        <v>806</v>
      </c>
      <c r="B812" s="7">
        <v>3850000</v>
      </c>
      <c r="C812" s="7">
        <v>13872188.928228347</v>
      </c>
      <c r="D812" s="7">
        <v>19578009.058610145</v>
      </c>
      <c r="E812" s="7">
        <v>38679594.160665162</v>
      </c>
      <c r="F812" s="7">
        <v>75702183.383407265</v>
      </c>
      <c r="G812" s="7">
        <v>237175654.8608022</v>
      </c>
      <c r="H812" s="7">
        <v>397996641.67684472</v>
      </c>
    </row>
    <row r="813" spans="1:8" x14ac:dyDescent="0.2">
      <c r="A813" s="10">
        <v>807</v>
      </c>
      <c r="B813" s="7">
        <v>3850000</v>
      </c>
      <c r="C813" s="7">
        <v>9932873.5034538154</v>
      </c>
      <c r="D813" s="7">
        <v>28111092.526446655</v>
      </c>
      <c r="E813" s="7">
        <v>41818473.270559251</v>
      </c>
      <c r="F813" s="7">
        <v>72640950.345699385</v>
      </c>
      <c r="G813" s="7">
        <v>101924930.48643947</v>
      </c>
      <c r="H813" s="7">
        <v>169678045.25941145</v>
      </c>
    </row>
    <row r="814" spans="1:8" x14ac:dyDescent="0.2">
      <c r="A814" s="10">
        <v>808</v>
      </c>
      <c r="B814" s="7">
        <v>3850000</v>
      </c>
      <c r="C814" s="7">
        <v>12624513.46758244</v>
      </c>
      <c r="D814" s="7">
        <v>31555911.661577128</v>
      </c>
      <c r="E814" s="7">
        <v>47201222.269187316</v>
      </c>
      <c r="F814" s="7">
        <v>85502802.681805909</v>
      </c>
      <c r="G814" s="7">
        <v>131203640.05520254</v>
      </c>
      <c r="H814" s="7">
        <v>193822105.33516324</v>
      </c>
    </row>
    <row r="815" spans="1:8" x14ac:dyDescent="0.2">
      <c r="A815" s="10">
        <v>809</v>
      </c>
      <c r="B815" s="7">
        <v>3850000</v>
      </c>
      <c r="C815" s="7">
        <v>12913604.936892226</v>
      </c>
      <c r="D815" s="7">
        <v>20415208.58856681</v>
      </c>
      <c r="E815" s="7">
        <v>36608755.469564565</v>
      </c>
      <c r="F815" s="7">
        <v>72612124.746100381</v>
      </c>
      <c r="G815" s="7">
        <v>89334526.07818836</v>
      </c>
      <c r="H815" s="7">
        <v>153033551.28331891</v>
      </c>
    </row>
    <row r="816" spans="1:8" x14ac:dyDescent="0.2">
      <c r="A816" s="10">
        <v>810</v>
      </c>
      <c r="B816" s="7">
        <v>3850000</v>
      </c>
      <c r="C816" s="7">
        <v>12508266.740567526</v>
      </c>
      <c r="D816" s="7">
        <v>25850147.776829205</v>
      </c>
      <c r="E816" s="7">
        <v>39319434.568122089</v>
      </c>
      <c r="F816" s="7">
        <v>71396093.874214709</v>
      </c>
      <c r="G816" s="7">
        <v>97218601.058277756</v>
      </c>
      <c r="H816" s="7">
        <v>148948780.0408366</v>
      </c>
    </row>
    <row r="817" spans="1:8" x14ac:dyDescent="0.2">
      <c r="A817" s="10">
        <v>811</v>
      </c>
      <c r="B817" s="7">
        <v>3850000</v>
      </c>
      <c r="C817" s="7">
        <v>10969770.157042025</v>
      </c>
      <c r="D817" s="7">
        <v>16840356.111536399</v>
      </c>
      <c r="E817" s="7">
        <v>28383557.743885003</v>
      </c>
      <c r="F817" s="7">
        <v>60799862.178813756</v>
      </c>
      <c r="G817" s="7">
        <v>145030095.08033592</v>
      </c>
      <c r="H817" s="7">
        <v>215499064.62117022</v>
      </c>
    </row>
    <row r="818" spans="1:8" x14ac:dyDescent="0.2">
      <c r="A818" s="10">
        <v>812</v>
      </c>
      <c r="B818" s="7">
        <v>3850000</v>
      </c>
      <c r="C818" s="7">
        <v>9765853.4430297911</v>
      </c>
      <c r="D818" s="7">
        <v>20024075.275968563</v>
      </c>
      <c r="E818" s="7">
        <v>40293151.380318373</v>
      </c>
      <c r="F818" s="7">
        <v>95866542.80058068</v>
      </c>
      <c r="G818" s="7">
        <v>233791895.42581177</v>
      </c>
      <c r="H818" s="7">
        <v>319304139.80050755</v>
      </c>
    </row>
    <row r="819" spans="1:8" x14ac:dyDescent="0.2">
      <c r="A819" s="10">
        <v>813</v>
      </c>
      <c r="B819" s="7">
        <v>3850000</v>
      </c>
      <c r="C819" s="7">
        <v>9557182.3401580583</v>
      </c>
      <c r="D819" s="7">
        <v>15058248.227572806</v>
      </c>
      <c r="E819" s="7">
        <v>25646029.900121406</v>
      </c>
      <c r="F819" s="7">
        <v>35305176.54897251</v>
      </c>
      <c r="G819" s="7">
        <v>53368540.199456118</v>
      </c>
      <c r="H819" s="7">
        <v>86026153.825314671</v>
      </c>
    </row>
    <row r="820" spans="1:8" x14ac:dyDescent="0.2">
      <c r="A820" s="10">
        <v>814</v>
      </c>
      <c r="B820" s="7">
        <v>3850000</v>
      </c>
      <c r="C820" s="7">
        <v>10464459.981448043</v>
      </c>
      <c r="D820" s="7">
        <v>13605150.330141125</v>
      </c>
      <c r="E820" s="7">
        <v>17202325.422831435</v>
      </c>
      <c r="F820" s="7">
        <v>25096836.807017051</v>
      </c>
      <c r="G820" s="7">
        <v>33249225.737077426</v>
      </c>
      <c r="H820" s="7">
        <v>37064140.486636214</v>
      </c>
    </row>
    <row r="821" spans="1:8" x14ac:dyDescent="0.2">
      <c r="A821" s="10">
        <v>815</v>
      </c>
      <c r="B821" s="7">
        <v>3850000</v>
      </c>
      <c r="C821" s="7">
        <v>11848177.068975247</v>
      </c>
      <c r="D821" s="7">
        <v>21366526.510349251</v>
      </c>
      <c r="E821" s="7">
        <v>46454662.495151445</v>
      </c>
      <c r="F821" s="7">
        <v>96960837.419875443</v>
      </c>
      <c r="G821" s="7">
        <v>257037439.01734269</v>
      </c>
      <c r="H821" s="7">
        <v>397361291.77873969</v>
      </c>
    </row>
    <row r="822" spans="1:8" x14ac:dyDescent="0.2">
      <c r="A822" s="10">
        <v>816</v>
      </c>
      <c r="B822" s="7">
        <v>3850000</v>
      </c>
      <c r="C822" s="7">
        <v>7866198.2007158156</v>
      </c>
      <c r="D822" s="7">
        <v>11841001.620122356</v>
      </c>
      <c r="E822" s="7">
        <v>29998926.028903671</v>
      </c>
      <c r="F822" s="7">
        <v>76041171.021525472</v>
      </c>
      <c r="G822" s="7">
        <v>165704197.57921982</v>
      </c>
      <c r="H822" s="7">
        <v>255335159.65026012</v>
      </c>
    </row>
    <row r="823" spans="1:8" x14ac:dyDescent="0.2">
      <c r="A823" s="10">
        <v>817</v>
      </c>
      <c r="B823" s="7">
        <v>3850000</v>
      </c>
      <c r="C823" s="7">
        <v>10652773.968494484</v>
      </c>
      <c r="D823" s="7">
        <v>19239478.794244025</v>
      </c>
      <c r="E823" s="7">
        <v>30481237.063027643</v>
      </c>
      <c r="F823" s="7">
        <v>52822403.424376518</v>
      </c>
      <c r="G823" s="7">
        <v>133582443.92085588</v>
      </c>
      <c r="H823" s="7">
        <v>238211879.64770389</v>
      </c>
    </row>
    <row r="824" spans="1:8" x14ac:dyDescent="0.2">
      <c r="A824" s="10">
        <v>818</v>
      </c>
      <c r="B824" s="7">
        <v>3850000</v>
      </c>
      <c r="C824" s="7">
        <v>13345510.783201294</v>
      </c>
      <c r="D824" s="7">
        <v>34895999.235653862</v>
      </c>
      <c r="E824" s="7">
        <v>71056241.01454109</v>
      </c>
      <c r="F824" s="7">
        <v>203698361.31334037</v>
      </c>
      <c r="G824" s="7">
        <v>497319773.44116896</v>
      </c>
      <c r="H824" s="7">
        <v>996019859.78829741</v>
      </c>
    </row>
    <row r="825" spans="1:8" x14ac:dyDescent="0.2">
      <c r="A825" s="10">
        <v>819</v>
      </c>
      <c r="B825" s="7">
        <v>3850000</v>
      </c>
      <c r="C825" s="7">
        <v>10457582.688622793</v>
      </c>
      <c r="D825" s="7">
        <v>14384095.925600031</v>
      </c>
      <c r="E825" s="7">
        <v>22008541.444455288</v>
      </c>
      <c r="F825" s="7">
        <v>42537976.237995245</v>
      </c>
      <c r="G825" s="7">
        <v>96735043.076629505</v>
      </c>
      <c r="H825" s="7">
        <v>186264619.95876506</v>
      </c>
    </row>
    <row r="826" spans="1:8" x14ac:dyDescent="0.2">
      <c r="A826" s="10">
        <v>820</v>
      </c>
      <c r="B826" s="7">
        <v>3850000</v>
      </c>
      <c r="C826" s="7">
        <v>12278319.048755355</v>
      </c>
      <c r="D826" s="7">
        <v>32717259.295332462</v>
      </c>
      <c r="E826" s="7">
        <v>80397580.130899668</v>
      </c>
      <c r="F826" s="7">
        <v>155305440.89376968</v>
      </c>
      <c r="G826" s="7">
        <v>321837734.06786561</v>
      </c>
      <c r="H826" s="7">
        <v>531288130.75980186</v>
      </c>
    </row>
    <row r="827" spans="1:8" x14ac:dyDescent="0.2">
      <c r="A827" s="10">
        <v>821</v>
      </c>
      <c r="B827" s="7">
        <v>3850000</v>
      </c>
      <c r="C827" s="7">
        <v>12818974.68137409</v>
      </c>
      <c r="D827" s="7">
        <v>22905603.050781921</v>
      </c>
      <c r="E827" s="7">
        <v>40843134.42296423</v>
      </c>
      <c r="F827" s="7">
        <v>73269797.363425851</v>
      </c>
      <c r="G827" s="7">
        <v>94541733.176455438</v>
      </c>
      <c r="H827" s="7">
        <v>99497000.793331578</v>
      </c>
    </row>
    <row r="828" spans="1:8" x14ac:dyDescent="0.2">
      <c r="A828" s="10">
        <v>822</v>
      </c>
      <c r="B828" s="7">
        <v>3850000</v>
      </c>
      <c r="C828" s="7">
        <v>13083881.815380475</v>
      </c>
      <c r="D828" s="7">
        <v>26119847.635537133</v>
      </c>
      <c r="E828" s="7">
        <v>50139015.428069159</v>
      </c>
      <c r="F828" s="7">
        <v>44016568.338072002</v>
      </c>
      <c r="G828" s="7">
        <v>85548498.058770716</v>
      </c>
      <c r="H828" s="7">
        <v>111455322.78873003</v>
      </c>
    </row>
    <row r="829" spans="1:8" x14ac:dyDescent="0.2">
      <c r="A829" s="10">
        <v>823</v>
      </c>
      <c r="B829" s="7">
        <v>3850000</v>
      </c>
      <c r="C829" s="7">
        <v>11678991.763003696</v>
      </c>
      <c r="D829" s="7">
        <v>19614071.236470755</v>
      </c>
      <c r="E829" s="7">
        <v>43852358.994768441</v>
      </c>
      <c r="F829" s="7">
        <v>93986861.467979416</v>
      </c>
      <c r="G829" s="7">
        <v>199367778.11493754</v>
      </c>
      <c r="H829" s="7">
        <v>262851380.70075205</v>
      </c>
    </row>
    <row r="830" spans="1:8" x14ac:dyDescent="0.2">
      <c r="A830" s="10">
        <v>824</v>
      </c>
      <c r="B830" s="7">
        <v>3850000</v>
      </c>
      <c r="C830" s="7">
        <v>9539439.2385128699</v>
      </c>
      <c r="D830" s="7">
        <v>18117681.914424904</v>
      </c>
      <c r="E830" s="7">
        <v>29826976.073407345</v>
      </c>
      <c r="F830" s="7">
        <v>47578594.35330376</v>
      </c>
      <c r="G830" s="7">
        <v>96324315.102430552</v>
      </c>
      <c r="H830" s="7">
        <v>171162806.25082177</v>
      </c>
    </row>
    <row r="831" spans="1:8" x14ac:dyDescent="0.2">
      <c r="A831" s="10">
        <v>825</v>
      </c>
      <c r="B831" s="7">
        <v>3850000</v>
      </c>
      <c r="C831" s="7">
        <v>13263611.711742746</v>
      </c>
      <c r="D831" s="7">
        <v>25120093.763087038</v>
      </c>
      <c r="E831" s="7">
        <v>49145950.965930879</v>
      </c>
      <c r="F831" s="7">
        <v>118788694.00425509</v>
      </c>
      <c r="G831" s="7">
        <v>216875118.13513464</v>
      </c>
      <c r="H831" s="7">
        <v>359021496.04259527</v>
      </c>
    </row>
    <row r="832" spans="1:8" x14ac:dyDescent="0.2">
      <c r="A832" s="10">
        <v>826</v>
      </c>
      <c r="B832" s="7">
        <v>3850000</v>
      </c>
      <c r="C832" s="7">
        <v>10721062.736915765</v>
      </c>
      <c r="D832" s="7">
        <v>20253132.128100894</v>
      </c>
      <c r="E832" s="7">
        <v>34336350.499574259</v>
      </c>
      <c r="F832" s="7">
        <v>58064578.93511381</v>
      </c>
      <c r="G832" s="7">
        <v>110570941.76575698</v>
      </c>
      <c r="H832" s="7">
        <v>183098824.46696299</v>
      </c>
    </row>
    <row r="833" spans="1:8" x14ac:dyDescent="0.2">
      <c r="A833" s="10">
        <v>827</v>
      </c>
      <c r="B833" s="7">
        <v>3850000</v>
      </c>
      <c r="C833" s="7">
        <v>11354357.22477182</v>
      </c>
      <c r="D833" s="7">
        <v>26773938.368732683</v>
      </c>
      <c r="E833" s="7">
        <v>42057593.639683589</v>
      </c>
      <c r="F833" s="7">
        <v>69456625.594385639</v>
      </c>
      <c r="G833" s="7">
        <v>187334768.99213725</v>
      </c>
      <c r="H833" s="7">
        <v>293266947.70723003</v>
      </c>
    </row>
    <row r="834" spans="1:8" x14ac:dyDescent="0.2">
      <c r="A834" s="10">
        <v>828</v>
      </c>
      <c r="B834" s="7">
        <v>3850000</v>
      </c>
      <c r="C834" s="7">
        <v>9755734.428870365</v>
      </c>
      <c r="D834" s="7">
        <v>22551585.208957262</v>
      </c>
      <c r="E834" s="7">
        <v>32637638.646736469</v>
      </c>
      <c r="F834" s="7">
        <v>75325378.384656608</v>
      </c>
      <c r="G834" s="7">
        <v>155260989.87828171</v>
      </c>
      <c r="H834" s="7">
        <v>226401687.5547514</v>
      </c>
    </row>
    <row r="835" spans="1:8" x14ac:dyDescent="0.2">
      <c r="A835" s="10">
        <v>829</v>
      </c>
      <c r="B835" s="7">
        <v>3850000</v>
      </c>
      <c r="C835" s="7">
        <v>10054627.269073643</v>
      </c>
      <c r="D835" s="7">
        <v>24044495.589477692</v>
      </c>
      <c r="E835" s="7">
        <v>45847157.1943563</v>
      </c>
      <c r="F835" s="7">
        <v>85187645.572591156</v>
      </c>
      <c r="G835" s="7">
        <v>211045874.11466086</v>
      </c>
      <c r="H835" s="7">
        <v>306097607.61265385</v>
      </c>
    </row>
    <row r="836" spans="1:8" x14ac:dyDescent="0.2">
      <c r="A836" s="10">
        <v>830</v>
      </c>
      <c r="B836" s="7">
        <v>3850000</v>
      </c>
      <c r="C836" s="7">
        <v>10359674.129510194</v>
      </c>
      <c r="D836" s="7">
        <v>12243544.948743872</v>
      </c>
      <c r="E836" s="7">
        <v>17394115.905166276</v>
      </c>
      <c r="F836" s="7">
        <v>20429139.158272505</v>
      </c>
      <c r="G836" s="7">
        <v>38390765.798547886</v>
      </c>
      <c r="H836" s="7">
        <v>47020389.741725318</v>
      </c>
    </row>
    <row r="837" spans="1:8" x14ac:dyDescent="0.2">
      <c r="A837" s="10">
        <v>831</v>
      </c>
      <c r="B837" s="7">
        <v>3850000</v>
      </c>
      <c r="C837" s="7">
        <v>15206794.386493778</v>
      </c>
      <c r="D837" s="7">
        <v>28556741.980501294</v>
      </c>
      <c r="E837" s="7">
        <v>62025403.901257679</v>
      </c>
      <c r="F837" s="7">
        <v>141942305.82011113</v>
      </c>
      <c r="G837" s="7">
        <v>290876771.31703097</v>
      </c>
      <c r="H837" s="7">
        <v>435054626.2636053</v>
      </c>
    </row>
    <row r="838" spans="1:8" x14ac:dyDescent="0.2">
      <c r="A838" s="10">
        <v>832</v>
      </c>
      <c r="B838" s="7">
        <v>3850000</v>
      </c>
      <c r="C838" s="7">
        <v>9842258.0536524467</v>
      </c>
      <c r="D838" s="7">
        <v>28450871.423521101</v>
      </c>
      <c r="E838" s="7">
        <v>50679980.536218584</v>
      </c>
      <c r="F838" s="7">
        <v>71496399.705795586</v>
      </c>
      <c r="G838" s="7">
        <v>168555353.17456916</v>
      </c>
      <c r="H838" s="7">
        <v>254636681.20965129</v>
      </c>
    </row>
    <row r="839" spans="1:8" x14ac:dyDescent="0.2">
      <c r="A839" s="10">
        <v>833</v>
      </c>
      <c r="B839" s="7">
        <v>3850000</v>
      </c>
      <c r="C839" s="7">
        <v>9385921.3875091933</v>
      </c>
      <c r="D839" s="7">
        <v>21471424.30177094</v>
      </c>
      <c r="E839" s="7">
        <v>41984036.602792516</v>
      </c>
      <c r="F839" s="7">
        <v>83016023.687557518</v>
      </c>
      <c r="G839" s="7">
        <v>195076358.60184908</v>
      </c>
      <c r="H839" s="7">
        <v>263933901.92064404</v>
      </c>
    </row>
    <row r="840" spans="1:8" x14ac:dyDescent="0.2">
      <c r="A840" s="10">
        <v>834</v>
      </c>
      <c r="B840" s="7">
        <v>3850000</v>
      </c>
      <c r="C840" s="7">
        <v>12465137.66226962</v>
      </c>
      <c r="D840" s="7">
        <v>26406007.693077892</v>
      </c>
      <c r="E840" s="7">
        <v>70568421.77810654</v>
      </c>
      <c r="F840" s="7">
        <v>150653830.81499392</v>
      </c>
      <c r="G840" s="7">
        <v>327536826.37753236</v>
      </c>
      <c r="H840" s="7">
        <v>580724527.3544867</v>
      </c>
    </row>
    <row r="841" spans="1:8" x14ac:dyDescent="0.2">
      <c r="A841" s="10">
        <v>835</v>
      </c>
      <c r="B841" s="7">
        <v>3850000</v>
      </c>
      <c r="C841" s="7">
        <v>13122954.19623054</v>
      </c>
      <c r="D841" s="7">
        <v>28522789.436342619</v>
      </c>
      <c r="E841" s="7">
        <v>51163109.908147112</v>
      </c>
      <c r="F841" s="7">
        <v>65283752.92810744</v>
      </c>
      <c r="G841" s="7">
        <v>127880744.15741101</v>
      </c>
      <c r="H841" s="7">
        <v>225807471.30254614</v>
      </c>
    </row>
    <row r="842" spans="1:8" x14ac:dyDescent="0.2">
      <c r="A842" s="10">
        <v>836</v>
      </c>
      <c r="B842" s="7">
        <v>3850000</v>
      </c>
      <c r="C842" s="7">
        <v>6338836.9238918275</v>
      </c>
      <c r="D842" s="7">
        <v>7248810.466632925</v>
      </c>
      <c r="E842" s="7">
        <v>7853311.3403345058</v>
      </c>
      <c r="F842" s="7">
        <v>7534942.0765425218</v>
      </c>
      <c r="G842" s="7">
        <v>13318.959434071699</v>
      </c>
      <c r="H842" s="7">
        <v>-8000655.9259184059</v>
      </c>
    </row>
    <row r="843" spans="1:8" x14ac:dyDescent="0.2">
      <c r="A843" s="10">
        <v>837</v>
      </c>
      <c r="B843" s="7">
        <v>3850000</v>
      </c>
      <c r="C843" s="7">
        <v>14432679.647363469</v>
      </c>
      <c r="D843" s="7">
        <v>26496685.524909012</v>
      </c>
      <c r="E843" s="7">
        <v>50150433.137975469</v>
      </c>
      <c r="F843" s="7">
        <v>124205727.2301417</v>
      </c>
      <c r="G843" s="7">
        <v>152613461.85267949</v>
      </c>
      <c r="H843" s="7">
        <v>253180567.45234039</v>
      </c>
    </row>
    <row r="844" spans="1:8" x14ac:dyDescent="0.2">
      <c r="A844" s="10">
        <v>838</v>
      </c>
      <c r="B844" s="7">
        <v>3850000</v>
      </c>
      <c r="C844" s="7">
        <v>11087023.712988092</v>
      </c>
      <c r="D844" s="7">
        <v>21676022.716036055</v>
      </c>
      <c r="E844" s="7">
        <v>63994942.766415581</v>
      </c>
      <c r="F844" s="7">
        <v>107744317.43356726</v>
      </c>
      <c r="G844" s="7">
        <v>235807228.8648439</v>
      </c>
      <c r="H844" s="7">
        <v>250510401.22654185</v>
      </c>
    </row>
    <row r="845" spans="1:8" x14ac:dyDescent="0.2">
      <c r="A845" s="10">
        <v>839</v>
      </c>
      <c r="B845" s="7">
        <v>3850000</v>
      </c>
      <c r="C845" s="7">
        <v>8988687.9668720067</v>
      </c>
      <c r="D845" s="7">
        <v>19080985.420369495</v>
      </c>
      <c r="E845" s="7">
        <v>42331000.501010805</v>
      </c>
      <c r="F845" s="7">
        <v>136911018.17169183</v>
      </c>
      <c r="G845" s="7">
        <v>369487926.46683323</v>
      </c>
      <c r="H845" s="7">
        <v>601391048.02211428</v>
      </c>
    </row>
    <row r="846" spans="1:8" x14ac:dyDescent="0.2">
      <c r="A846" s="10">
        <v>840</v>
      </c>
      <c r="B846" s="7">
        <v>3850000</v>
      </c>
      <c r="C846" s="7">
        <v>11156514.572131796</v>
      </c>
      <c r="D846" s="7">
        <v>22489360.039578941</v>
      </c>
      <c r="E846" s="7">
        <v>41507386.959378555</v>
      </c>
      <c r="F846" s="7">
        <v>89151433.41056405</v>
      </c>
      <c r="G846" s="7">
        <v>199698863.06509781</v>
      </c>
      <c r="H846" s="7">
        <v>299820650.72768986</v>
      </c>
    </row>
    <row r="847" spans="1:8" x14ac:dyDescent="0.2">
      <c r="A847" s="10">
        <v>841</v>
      </c>
      <c r="B847" s="7">
        <v>3850000</v>
      </c>
      <c r="C847" s="7">
        <v>12275982.498084776</v>
      </c>
      <c r="D847" s="7">
        <v>20461110.076662742</v>
      </c>
      <c r="E847" s="7">
        <v>25305459.801955596</v>
      </c>
      <c r="F847" s="7">
        <v>49121535.743346147</v>
      </c>
      <c r="G847" s="7">
        <v>112205746.5147565</v>
      </c>
      <c r="H847" s="7">
        <v>211390568.62278399</v>
      </c>
    </row>
    <row r="848" spans="1:8" x14ac:dyDescent="0.2">
      <c r="A848" s="10">
        <v>842</v>
      </c>
      <c r="B848" s="7">
        <v>3850000</v>
      </c>
      <c r="C848" s="7">
        <v>11590882.666312013</v>
      </c>
      <c r="D848" s="7">
        <v>24070553.590636142</v>
      </c>
      <c r="E848" s="7">
        <v>39917182.117146939</v>
      </c>
      <c r="F848" s="7">
        <v>85745550.234744966</v>
      </c>
      <c r="G848" s="7">
        <v>160398017.90068525</v>
      </c>
      <c r="H848" s="7">
        <v>203754855.8989605</v>
      </c>
    </row>
    <row r="849" spans="1:8" x14ac:dyDescent="0.2">
      <c r="A849" s="10">
        <v>843</v>
      </c>
      <c r="B849" s="7">
        <v>3850000</v>
      </c>
      <c r="C849" s="7">
        <v>8266553.5332375532</v>
      </c>
      <c r="D849" s="7">
        <v>16682956.480334897</v>
      </c>
      <c r="E849" s="7">
        <v>18515040.501744039</v>
      </c>
      <c r="F849" s="7">
        <v>23019484.12732311</v>
      </c>
      <c r="G849" s="7">
        <v>30557645.131501012</v>
      </c>
      <c r="H849" s="7">
        <v>53309849.763302781</v>
      </c>
    </row>
    <row r="850" spans="1:8" x14ac:dyDescent="0.2">
      <c r="A850" s="10">
        <v>844</v>
      </c>
      <c r="B850" s="7">
        <v>3850000</v>
      </c>
      <c r="C850" s="7">
        <v>10013264.737907233</v>
      </c>
      <c r="D850" s="7">
        <v>18972985.684183925</v>
      </c>
      <c r="E850" s="7">
        <v>31218280.910561159</v>
      </c>
      <c r="F850" s="7">
        <v>55536449.027383953</v>
      </c>
      <c r="G850" s="7">
        <v>126836469.3340482</v>
      </c>
      <c r="H850" s="7">
        <v>162018560.26635978</v>
      </c>
    </row>
    <row r="851" spans="1:8" x14ac:dyDescent="0.2">
      <c r="A851" s="10">
        <v>845</v>
      </c>
      <c r="B851" s="7">
        <v>3850000</v>
      </c>
      <c r="C851" s="7">
        <v>12874938.795638815</v>
      </c>
      <c r="D851" s="7">
        <v>20964207.748735156</v>
      </c>
      <c r="E851" s="7">
        <v>36583724.536276832</v>
      </c>
      <c r="F851" s="7">
        <v>55237812.28513284</v>
      </c>
      <c r="G851" s="7">
        <v>84740291.21286048</v>
      </c>
      <c r="H851" s="7">
        <v>117860911.51851898</v>
      </c>
    </row>
    <row r="852" spans="1:8" x14ac:dyDescent="0.2">
      <c r="A852" s="10">
        <v>846</v>
      </c>
      <c r="B852" s="7">
        <v>3850000</v>
      </c>
      <c r="C852" s="7">
        <v>10235192.081797156</v>
      </c>
      <c r="D852" s="7">
        <v>19281961.9578657</v>
      </c>
      <c r="E852" s="7">
        <v>44876431.913683623</v>
      </c>
      <c r="F852" s="7">
        <v>97591682.240170419</v>
      </c>
      <c r="G852" s="7">
        <v>214082137.35165724</v>
      </c>
      <c r="H852" s="7">
        <v>318228320.55484635</v>
      </c>
    </row>
    <row r="853" spans="1:8" x14ac:dyDescent="0.2">
      <c r="A853" s="10">
        <v>847</v>
      </c>
      <c r="B853" s="7">
        <v>3850000</v>
      </c>
      <c r="C853" s="7">
        <v>10446108.784067007</v>
      </c>
      <c r="D853" s="7">
        <v>22789419.196565561</v>
      </c>
      <c r="E853" s="7">
        <v>34114039.847327255</v>
      </c>
      <c r="F853" s="7">
        <v>60346340.193038821</v>
      </c>
      <c r="G853" s="7">
        <v>97230760.500679851</v>
      </c>
      <c r="H853" s="7">
        <v>112560162.71814017</v>
      </c>
    </row>
    <row r="854" spans="1:8" x14ac:dyDescent="0.2">
      <c r="A854" s="10">
        <v>848</v>
      </c>
      <c r="B854" s="7">
        <v>3850000</v>
      </c>
      <c r="C854" s="7">
        <v>8727282.4164623395</v>
      </c>
      <c r="D854" s="7">
        <v>20641030.112905715</v>
      </c>
      <c r="E854" s="7">
        <v>33152650.550824061</v>
      </c>
      <c r="F854" s="7">
        <v>55159699.346682534</v>
      </c>
      <c r="G854" s="7">
        <v>103366450.81954527</v>
      </c>
      <c r="H854" s="7">
        <v>143145351.60071841</v>
      </c>
    </row>
    <row r="855" spans="1:8" x14ac:dyDescent="0.2">
      <c r="A855" s="10">
        <v>849</v>
      </c>
      <c r="B855" s="7">
        <v>3850000</v>
      </c>
      <c r="C855" s="7">
        <v>7717113.3610065524</v>
      </c>
      <c r="D855" s="7">
        <v>9755816.829264909</v>
      </c>
      <c r="E855" s="7">
        <v>9448876.4672582746</v>
      </c>
      <c r="F855" s="7">
        <v>10020017.947394544</v>
      </c>
      <c r="G855" s="7">
        <v>11160482.730422745</v>
      </c>
      <c r="H855" s="7">
        <v>9282964.1529178508</v>
      </c>
    </row>
    <row r="856" spans="1:8" x14ac:dyDescent="0.2">
      <c r="A856" s="10">
        <v>850</v>
      </c>
      <c r="B856" s="7">
        <v>3850000</v>
      </c>
      <c r="C856" s="7">
        <v>9345388.0679104142</v>
      </c>
      <c r="D856" s="7">
        <v>17290248.28079262</v>
      </c>
      <c r="E856" s="7">
        <v>22731100.651715785</v>
      </c>
      <c r="F856" s="7">
        <v>47187947.713130891</v>
      </c>
      <c r="G856" s="7">
        <v>57119638.383375421</v>
      </c>
      <c r="H856" s="7">
        <v>79817537.744528309</v>
      </c>
    </row>
    <row r="857" spans="1:8" x14ac:dyDescent="0.2">
      <c r="A857" s="10">
        <v>851</v>
      </c>
      <c r="B857" s="7">
        <v>3850000</v>
      </c>
      <c r="C857" s="7">
        <v>12108842.008224338</v>
      </c>
      <c r="D857" s="7">
        <v>26916613.745421834</v>
      </c>
      <c r="E857" s="7">
        <v>55670627.733540572</v>
      </c>
      <c r="F857" s="7">
        <v>122199820.93928188</v>
      </c>
      <c r="G857" s="7">
        <v>234312710.26144257</v>
      </c>
      <c r="H857" s="7">
        <v>409028314.98660409</v>
      </c>
    </row>
    <row r="858" spans="1:8" x14ac:dyDescent="0.2">
      <c r="A858" s="10">
        <v>852</v>
      </c>
      <c r="B858" s="7">
        <v>3850000</v>
      </c>
      <c r="C858" s="7">
        <v>9662750.5074854363</v>
      </c>
      <c r="D858" s="7">
        <v>20996478.631902851</v>
      </c>
      <c r="E858" s="7">
        <v>44399579.243069068</v>
      </c>
      <c r="F858" s="7">
        <v>73326214.60999316</v>
      </c>
      <c r="G858" s="7">
        <v>211237355.51590759</v>
      </c>
      <c r="H858" s="7">
        <v>280932171.99568403</v>
      </c>
    </row>
    <row r="859" spans="1:8" x14ac:dyDescent="0.2">
      <c r="A859" s="10">
        <v>853</v>
      </c>
      <c r="B859" s="7">
        <v>3850000</v>
      </c>
      <c r="C859" s="7">
        <v>9773892.5453881212</v>
      </c>
      <c r="D859" s="7">
        <v>20359060.790057909</v>
      </c>
      <c r="E859" s="7">
        <v>27949657.212235287</v>
      </c>
      <c r="F859" s="7">
        <v>41177975.028409965</v>
      </c>
      <c r="G859" s="7">
        <v>76454857.705752134</v>
      </c>
      <c r="H859" s="7">
        <v>132455858.94901362</v>
      </c>
    </row>
    <row r="860" spans="1:8" x14ac:dyDescent="0.2">
      <c r="A860" s="10">
        <v>854</v>
      </c>
      <c r="B860" s="7">
        <v>3850000</v>
      </c>
      <c r="C860" s="7">
        <v>11301046.589928243</v>
      </c>
      <c r="D860" s="7">
        <v>27962462.708177567</v>
      </c>
      <c r="E860" s="7">
        <v>62363994.124138042</v>
      </c>
      <c r="F860" s="7">
        <v>106094660.87121014</v>
      </c>
      <c r="G860" s="7">
        <v>219159993.20685479</v>
      </c>
      <c r="H860" s="7">
        <v>323085860.78926623</v>
      </c>
    </row>
    <row r="861" spans="1:8" x14ac:dyDescent="0.2">
      <c r="A861" s="10">
        <v>855</v>
      </c>
      <c r="B861" s="7">
        <v>3850000</v>
      </c>
      <c r="C861" s="7">
        <v>10307875.09036232</v>
      </c>
      <c r="D861" s="7">
        <v>32228614.020661231</v>
      </c>
      <c r="E861" s="7">
        <v>74972171.8751138</v>
      </c>
      <c r="F861" s="7">
        <v>210895887.98690772</v>
      </c>
      <c r="G861" s="7">
        <v>577568808.16075408</v>
      </c>
      <c r="H861" s="7">
        <v>729008824.38178134</v>
      </c>
    </row>
    <row r="862" spans="1:8" x14ac:dyDescent="0.2">
      <c r="A862" s="10">
        <v>856</v>
      </c>
      <c r="B862" s="7">
        <v>3850000</v>
      </c>
      <c r="C862" s="7">
        <v>11716568.586389538</v>
      </c>
      <c r="D862" s="7">
        <v>17379173.475817241</v>
      </c>
      <c r="E862" s="7">
        <v>33742058.194392525</v>
      </c>
      <c r="F862" s="7">
        <v>66484288.363884777</v>
      </c>
      <c r="G862" s="7">
        <v>124750187.91480771</v>
      </c>
      <c r="H862" s="7">
        <v>183412387.80754334</v>
      </c>
    </row>
    <row r="863" spans="1:8" x14ac:dyDescent="0.2">
      <c r="A863" s="10">
        <v>857</v>
      </c>
      <c r="B863" s="7">
        <v>3850000</v>
      </c>
      <c r="C863" s="7">
        <v>9711303.933032956</v>
      </c>
      <c r="D863" s="7">
        <v>17860201.095123596</v>
      </c>
      <c r="E863" s="7">
        <v>33953401.782934718</v>
      </c>
      <c r="F863" s="7">
        <v>58539348.302638009</v>
      </c>
      <c r="G863" s="7">
        <v>118188737.97860828</v>
      </c>
      <c r="H863" s="7">
        <v>166634620.79600713</v>
      </c>
    </row>
    <row r="864" spans="1:8" x14ac:dyDescent="0.2">
      <c r="A864" s="10">
        <v>858</v>
      </c>
      <c r="B864" s="7">
        <v>3850000</v>
      </c>
      <c r="C864" s="7">
        <v>9129136.0506755263</v>
      </c>
      <c r="D864" s="7">
        <v>19464525.618946817</v>
      </c>
      <c r="E864" s="7">
        <v>30545669.792944007</v>
      </c>
      <c r="F864" s="7">
        <v>39502893.29578349</v>
      </c>
      <c r="G864" s="7">
        <v>64029967.853878014</v>
      </c>
      <c r="H864" s="7">
        <v>89681889.141674429</v>
      </c>
    </row>
    <row r="865" spans="1:8" x14ac:dyDescent="0.2">
      <c r="A865" s="10">
        <v>859</v>
      </c>
      <c r="B865" s="7">
        <v>3850000</v>
      </c>
      <c r="C865" s="7">
        <v>11790908.624287989</v>
      </c>
      <c r="D865" s="7">
        <v>26498517.012679905</v>
      </c>
      <c r="E865" s="7">
        <v>46754619.187470153</v>
      </c>
      <c r="F865" s="7">
        <v>84367053.832043827</v>
      </c>
      <c r="G865" s="7">
        <v>212380650.53144842</v>
      </c>
      <c r="H865" s="7">
        <v>316879763.60852742</v>
      </c>
    </row>
    <row r="866" spans="1:8" x14ac:dyDescent="0.2">
      <c r="A866" s="10">
        <v>860</v>
      </c>
      <c r="B866" s="7">
        <v>3850000</v>
      </c>
      <c r="C866" s="7">
        <v>11288179.954892762</v>
      </c>
      <c r="D866" s="7">
        <v>16523449.923358986</v>
      </c>
      <c r="E866" s="7">
        <v>24985380.67618373</v>
      </c>
      <c r="F866" s="7">
        <v>43181495.238145776</v>
      </c>
      <c r="G866" s="7">
        <v>63614092.908941902</v>
      </c>
      <c r="H866" s="7">
        <v>82088441.993333519</v>
      </c>
    </row>
    <row r="867" spans="1:8" x14ac:dyDescent="0.2">
      <c r="A867" s="10">
        <v>861</v>
      </c>
      <c r="B867" s="7">
        <v>3850000</v>
      </c>
      <c r="C867" s="7">
        <v>7298028.9237343529</v>
      </c>
      <c r="D867" s="7">
        <v>12905242.530950271</v>
      </c>
      <c r="E867" s="7">
        <v>21774459.127504364</v>
      </c>
      <c r="F867" s="7">
        <v>44071256.06263563</v>
      </c>
      <c r="G867" s="7">
        <v>86264042.089533448</v>
      </c>
      <c r="H867" s="7">
        <v>102198368.64468101</v>
      </c>
    </row>
    <row r="868" spans="1:8" x14ac:dyDescent="0.2">
      <c r="A868" s="10">
        <v>862</v>
      </c>
      <c r="B868" s="7">
        <v>3850000</v>
      </c>
      <c r="C868" s="7">
        <v>11692462.595418561</v>
      </c>
      <c r="D868" s="7">
        <v>21804514.569610253</v>
      </c>
      <c r="E868" s="7">
        <v>31781138.218321539</v>
      </c>
      <c r="F868" s="7">
        <v>49958939.635727659</v>
      </c>
      <c r="G868" s="7">
        <v>121794023.32201442</v>
      </c>
      <c r="H868" s="7">
        <v>185694381.3474659</v>
      </c>
    </row>
    <row r="869" spans="1:8" x14ac:dyDescent="0.2">
      <c r="A869" s="10">
        <v>863</v>
      </c>
      <c r="B869" s="7">
        <v>3850000</v>
      </c>
      <c r="C869" s="7">
        <v>8735675.0982786026</v>
      </c>
      <c r="D869" s="7">
        <v>21004107.795594916</v>
      </c>
      <c r="E869" s="7">
        <v>30590290.282785118</v>
      </c>
      <c r="F869" s="7">
        <v>55096182.652570963</v>
      </c>
      <c r="G869" s="7">
        <v>69088774.516041055</v>
      </c>
      <c r="H869" s="7">
        <v>111692313.9199618</v>
      </c>
    </row>
    <row r="870" spans="1:8" x14ac:dyDescent="0.2">
      <c r="A870" s="10">
        <v>864</v>
      </c>
      <c r="B870" s="7">
        <v>3850000</v>
      </c>
      <c r="C870" s="7">
        <v>9669389.4671453983</v>
      </c>
      <c r="D870" s="7">
        <v>21227113.743450254</v>
      </c>
      <c r="E870" s="7">
        <v>48298002.519248828</v>
      </c>
      <c r="F870" s="7">
        <v>100321073.89866069</v>
      </c>
      <c r="G870" s="7">
        <v>184017050.77686292</v>
      </c>
      <c r="H870" s="7">
        <v>293234492.73020124</v>
      </c>
    </row>
    <row r="871" spans="1:8" x14ac:dyDescent="0.2">
      <c r="A871" s="10">
        <v>865</v>
      </c>
      <c r="B871" s="7">
        <v>3850000</v>
      </c>
      <c r="C871" s="7">
        <v>14479399.833453313</v>
      </c>
      <c r="D871" s="7">
        <v>28810205.313948013</v>
      </c>
      <c r="E871" s="7">
        <v>60873102.46540653</v>
      </c>
      <c r="F871" s="7">
        <v>128663737.01588725</v>
      </c>
      <c r="G871" s="7">
        <v>338361380.49639678</v>
      </c>
      <c r="H871" s="7">
        <v>442867199.67752957</v>
      </c>
    </row>
    <row r="872" spans="1:8" x14ac:dyDescent="0.2">
      <c r="A872" s="10">
        <v>866</v>
      </c>
      <c r="B872" s="7">
        <v>3850000</v>
      </c>
      <c r="C872" s="7">
        <v>9376372.6013731845</v>
      </c>
      <c r="D872" s="7">
        <v>18713840.877750985</v>
      </c>
      <c r="E872" s="7">
        <v>26448035.528174102</v>
      </c>
      <c r="F872" s="7">
        <v>37479851.577270746</v>
      </c>
      <c r="G872" s="7">
        <v>71122061.074955896</v>
      </c>
      <c r="H872" s="7">
        <v>94788312.006468087</v>
      </c>
    </row>
    <row r="873" spans="1:8" x14ac:dyDescent="0.2">
      <c r="A873" s="10">
        <v>867</v>
      </c>
      <c r="B873" s="7">
        <v>3850000</v>
      </c>
      <c r="C873" s="7">
        <v>9783854.630968906</v>
      </c>
      <c r="D873" s="7">
        <v>20915066.657720387</v>
      </c>
      <c r="E873" s="7">
        <v>27648174.104785562</v>
      </c>
      <c r="F873" s="7">
        <v>51141142.12582247</v>
      </c>
      <c r="G873" s="7">
        <v>65404941.469110146</v>
      </c>
      <c r="H873" s="7">
        <v>85946473.529698431</v>
      </c>
    </row>
    <row r="874" spans="1:8" x14ac:dyDescent="0.2">
      <c r="A874" s="10">
        <v>868</v>
      </c>
      <c r="B874" s="7">
        <v>3850000</v>
      </c>
      <c r="C874" s="7">
        <v>7299577.2417521048</v>
      </c>
      <c r="D874" s="7">
        <v>10604587.143607475</v>
      </c>
      <c r="E874" s="7">
        <v>21243748.818585556</v>
      </c>
      <c r="F874" s="7">
        <v>31264444.794536542</v>
      </c>
      <c r="G874" s="7">
        <v>58275654.282306872</v>
      </c>
      <c r="H874" s="7">
        <v>95940706.253742591</v>
      </c>
    </row>
    <row r="875" spans="1:8" x14ac:dyDescent="0.2">
      <c r="A875" s="10">
        <v>869</v>
      </c>
      <c r="B875" s="7">
        <v>3850000</v>
      </c>
      <c r="C875" s="7">
        <v>8054462.8667844553</v>
      </c>
      <c r="D875" s="7">
        <v>17272893.064684294</v>
      </c>
      <c r="E875" s="7">
        <v>26491218.796080053</v>
      </c>
      <c r="F875" s="7">
        <v>34130950.285765432</v>
      </c>
      <c r="G875" s="7">
        <v>68139280.029994264</v>
      </c>
      <c r="H875" s="7">
        <v>99005763.009865373</v>
      </c>
    </row>
    <row r="876" spans="1:8" x14ac:dyDescent="0.2">
      <c r="A876" s="10">
        <v>870</v>
      </c>
      <c r="B876" s="7">
        <v>3850000</v>
      </c>
      <c r="C876" s="7">
        <v>7918577.3825058285</v>
      </c>
      <c r="D876" s="7">
        <v>17147886.954331823</v>
      </c>
      <c r="E876" s="7">
        <v>26877734.692830756</v>
      </c>
      <c r="F876" s="7">
        <v>41027691.487909667</v>
      </c>
      <c r="G876" s="7">
        <v>97984047.349204078</v>
      </c>
      <c r="H876" s="7">
        <v>128792696.20034675</v>
      </c>
    </row>
    <row r="877" spans="1:8" x14ac:dyDescent="0.2">
      <c r="A877" s="10">
        <v>871</v>
      </c>
      <c r="B877" s="7">
        <v>3850000</v>
      </c>
      <c r="C877" s="7">
        <v>13292153.737966441</v>
      </c>
      <c r="D877" s="7">
        <v>22434893.398772053</v>
      </c>
      <c r="E877" s="7">
        <v>45258114.42937956</v>
      </c>
      <c r="F877" s="7">
        <v>78044200.84399128</v>
      </c>
      <c r="G877" s="7">
        <v>127917067.42967224</v>
      </c>
      <c r="H877" s="7">
        <v>195610186.24500746</v>
      </c>
    </row>
    <row r="878" spans="1:8" x14ac:dyDescent="0.2">
      <c r="A878" s="10">
        <v>872</v>
      </c>
      <c r="B878" s="7">
        <v>3850000</v>
      </c>
      <c r="C878" s="7">
        <v>8375115.6021034224</v>
      </c>
      <c r="D878" s="7">
        <v>15096165.464608911</v>
      </c>
      <c r="E878" s="7">
        <v>31449923.612559907</v>
      </c>
      <c r="F878" s="7">
        <v>41635047.41053386</v>
      </c>
      <c r="G878" s="7">
        <v>80381737.18381384</v>
      </c>
      <c r="H878" s="7">
        <v>140135095.70045787</v>
      </c>
    </row>
    <row r="879" spans="1:8" x14ac:dyDescent="0.2">
      <c r="A879" s="10">
        <v>873</v>
      </c>
      <c r="B879" s="7">
        <v>3850000</v>
      </c>
      <c r="C879" s="7">
        <v>14033156.035958579</v>
      </c>
      <c r="D879" s="7">
        <v>28818320.181515779</v>
      </c>
      <c r="E879" s="7">
        <v>40752633.707631394</v>
      </c>
      <c r="F879" s="7">
        <v>62734369.154779755</v>
      </c>
      <c r="G879" s="7">
        <v>103287941.60742858</v>
      </c>
      <c r="H879" s="7">
        <v>156657602.44516838</v>
      </c>
    </row>
    <row r="880" spans="1:8" x14ac:dyDescent="0.2">
      <c r="A880" s="10">
        <v>874</v>
      </c>
      <c r="B880" s="7">
        <v>3850000</v>
      </c>
      <c r="C880" s="7">
        <v>11089184.598175511</v>
      </c>
      <c r="D880" s="7">
        <v>19378251.077587646</v>
      </c>
      <c r="E880" s="7">
        <v>22940151.226957869</v>
      </c>
      <c r="F880" s="7">
        <v>42583953.690886796</v>
      </c>
      <c r="G880" s="7">
        <v>75650374.504807755</v>
      </c>
      <c r="H880" s="7">
        <v>83221854.323037505</v>
      </c>
    </row>
    <row r="881" spans="1:8" x14ac:dyDescent="0.2">
      <c r="A881" s="10">
        <v>875</v>
      </c>
      <c r="B881" s="7">
        <v>3850000</v>
      </c>
      <c r="C881" s="7">
        <v>7913513.7659247182</v>
      </c>
      <c r="D881" s="7">
        <v>24655626.226905294</v>
      </c>
      <c r="E881" s="7">
        <v>43179063.419949405</v>
      </c>
      <c r="F881" s="7">
        <v>101836060.42445552</v>
      </c>
      <c r="G881" s="7">
        <v>261697161.81041849</v>
      </c>
      <c r="H881" s="7">
        <v>368492907.03134429</v>
      </c>
    </row>
    <row r="882" spans="1:8" x14ac:dyDescent="0.2">
      <c r="A882" s="10">
        <v>876</v>
      </c>
      <c r="B882" s="7">
        <v>3850000</v>
      </c>
      <c r="C882" s="7">
        <v>12411535.150887512</v>
      </c>
      <c r="D882" s="7">
        <v>22863800.995728407</v>
      </c>
      <c r="E882" s="7">
        <v>43607942.024229392</v>
      </c>
      <c r="F882" s="7">
        <v>79585724.754924998</v>
      </c>
      <c r="G882" s="7">
        <v>207859426.90203351</v>
      </c>
      <c r="H882" s="7">
        <v>356584991.884956</v>
      </c>
    </row>
    <row r="883" spans="1:8" x14ac:dyDescent="0.2">
      <c r="A883" s="10">
        <v>877</v>
      </c>
      <c r="B883" s="7">
        <v>3850000</v>
      </c>
      <c r="C883" s="7">
        <v>9427298.9946815204</v>
      </c>
      <c r="D883" s="7">
        <v>15117546.846924879</v>
      </c>
      <c r="E883" s="7">
        <v>25861533.126763418</v>
      </c>
      <c r="F883" s="7">
        <v>48883905.072939284</v>
      </c>
      <c r="G883" s="7">
        <v>130091319.14089236</v>
      </c>
      <c r="H883" s="7">
        <v>177496259.08898568</v>
      </c>
    </row>
    <row r="884" spans="1:8" x14ac:dyDescent="0.2">
      <c r="A884" s="10">
        <v>878</v>
      </c>
      <c r="B884" s="7">
        <v>3850000</v>
      </c>
      <c r="C884" s="7">
        <v>7200651.4164638165</v>
      </c>
      <c r="D884" s="7">
        <v>13516721.567916803</v>
      </c>
      <c r="E884" s="7">
        <v>13915231.630138382</v>
      </c>
      <c r="F884" s="7">
        <v>27362291.139481448</v>
      </c>
      <c r="G884" s="7">
        <v>33596760.602534786</v>
      </c>
      <c r="H884" s="7">
        <v>43543222.493021272</v>
      </c>
    </row>
    <row r="885" spans="1:8" x14ac:dyDescent="0.2">
      <c r="A885" s="10">
        <v>879</v>
      </c>
      <c r="B885" s="7">
        <v>3850000</v>
      </c>
      <c r="C885" s="7">
        <v>9911356.4612976592</v>
      </c>
      <c r="D885" s="7">
        <v>20318623.400671061</v>
      </c>
      <c r="E885" s="7">
        <v>39428264.895776525</v>
      </c>
      <c r="F885" s="7">
        <v>96168788.100274712</v>
      </c>
      <c r="G885" s="7">
        <v>260372773.15052313</v>
      </c>
      <c r="H885" s="7">
        <v>362934865.16515458</v>
      </c>
    </row>
    <row r="886" spans="1:8" x14ac:dyDescent="0.2">
      <c r="A886" s="10">
        <v>880</v>
      </c>
      <c r="B886" s="7">
        <v>3850000</v>
      </c>
      <c r="C886" s="7">
        <v>12336772.066274829</v>
      </c>
      <c r="D886" s="7">
        <v>22902019.81762366</v>
      </c>
      <c r="E886" s="7">
        <v>42610676.099364817</v>
      </c>
      <c r="F886" s="7">
        <v>58903659.456601635</v>
      </c>
      <c r="G886" s="7">
        <v>134262853.38577163</v>
      </c>
      <c r="H886" s="7">
        <v>153870710.41195312</v>
      </c>
    </row>
    <row r="887" spans="1:8" x14ac:dyDescent="0.2">
      <c r="A887" s="10">
        <v>881</v>
      </c>
      <c r="B887" s="7">
        <v>3850000</v>
      </c>
      <c r="C887" s="7">
        <v>11944434.294929259</v>
      </c>
      <c r="D887" s="7">
        <v>17366808.341147091</v>
      </c>
      <c r="E887" s="7">
        <v>33508203.346242405</v>
      </c>
      <c r="F887" s="7">
        <v>52864747.944915317</v>
      </c>
      <c r="G887" s="7">
        <v>104900787.58438811</v>
      </c>
      <c r="H887" s="7">
        <v>183250542.15070999</v>
      </c>
    </row>
    <row r="888" spans="1:8" x14ac:dyDescent="0.2">
      <c r="A888" s="10">
        <v>882</v>
      </c>
      <c r="B888" s="7">
        <v>3850000</v>
      </c>
      <c r="C888" s="7">
        <v>10952177.943150107</v>
      </c>
      <c r="D888" s="7">
        <v>20349957.373775858</v>
      </c>
      <c r="E888" s="7">
        <v>42259411.542360745</v>
      </c>
      <c r="F888" s="7">
        <v>82018989.985035643</v>
      </c>
      <c r="G888" s="7">
        <v>182472746.94097078</v>
      </c>
      <c r="H888" s="7">
        <v>255475142.11211574</v>
      </c>
    </row>
    <row r="889" spans="1:8" x14ac:dyDescent="0.2">
      <c r="A889" s="10">
        <v>883</v>
      </c>
      <c r="B889" s="7">
        <v>3850000</v>
      </c>
      <c r="C889" s="7">
        <v>14942699.371738926</v>
      </c>
      <c r="D889" s="7">
        <v>32822147.271185391</v>
      </c>
      <c r="E889" s="7">
        <v>58615547.337084472</v>
      </c>
      <c r="F889" s="7">
        <v>104318837.82348742</v>
      </c>
      <c r="G889" s="7">
        <v>230133224.98176056</v>
      </c>
      <c r="H889" s="7">
        <v>332073746.44950384</v>
      </c>
    </row>
    <row r="890" spans="1:8" x14ac:dyDescent="0.2">
      <c r="A890" s="10">
        <v>884</v>
      </c>
      <c r="B890" s="7">
        <v>3850000</v>
      </c>
      <c r="C890" s="7">
        <v>9331763.4769177735</v>
      </c>
      <c r="D890" s="7">
        <v>17489251.387867235</v>
      </c>
      <c r="E890" s="7">
        <v>43898753.482591391</v>
      </c>
      <c r="F890" s="7">
        <v>62891235.208907269</v>
      </c>
      <c r="G890" s="7">
        <v>103932513.85679889</v>
      </c>
      <c r="H890" s="7">
        <v>160653454.70659819</v>
      </c>
    </row>
    <row r="891" spans="1:8" x14ac:dyDescent="0.2">
      <c r="A891" s="10">
        <v>885</v>
      </c>
      <c r="B891" s="7">
        <v>3850000</v>
      </c>
      <c r="C891" s="7">
        <v>9540842.0868876278</v>
      </c>
      <c r="D891" s="7">
        <v>14998053.384593571</v>
      </c>
      <c r="E891" s="7">
        <v>15775807.394713566</v>
      </c>
      <c r="F891" s="7">
        <v>27756935.779045753</v>
      </c>
      <c r="G891" s="7">
        <v>61834010.426870286</v>
      </c>
      <c r="H891" s="7">
        <v>93864827.887471184</v>
      </c>
    </row>
    <row r="892" spans="1:8" x14ac:dyDescent="0.2">
      <c r="A892" s="10">
        <v>886</v>
      </c>
      <c r="B892" s="7">
        <v>3850000</v>
      </c>
      <c r="C892" s="7">
        <v>12579194.010685939</v>
      </c>
      <c r="D892" s="7">
        <v>28678088.222288068</v>
      </c>
      <c r="E892" s="7">
        <v>57351782.719132759</v>
      </c>
      <c r="F892" s="7">
        <v>103547940.96691857</v>
      </c>
      <c r="G892" s="7">
        <v>236460841.49266604</v>
      </c>
      <c r="H892" s="7">
        <v>369501974.82354712</v>
      </c>
    </row>
    <row r="893" spans="1:8" x14ac:dyDescent="0.2">
      <c r="A893" s="10">
        <v>887</v>
      </c>
      <c r="B893" s="7">
        <v>3850000</v>
      </c>
      <c r="C893" s="7">
        <v>10461767.791144501</v>
      </c>
      <c r="D893" s="7">
        <v>18469270.274427105</v>
      </c>
      <c r="E893" s="7">
        <v>29112970.829966921</v>
      </c>
      <c r="F893" s="7">
        <v>53931278.746256873</v>
      </c>
      <c r="G893" s="7">
        <v>99218872.753393397</v>
      </c>
      <c r="H893" s="7">
        <v>143828382.40604895</v>
      </c>
    </row>
    <row r="894" spans="1:8" x14ac:dyDescent="0.2">
      <c r="A894" s="10">
        <v>888</v>
      </c>
      <c r="B894" s="7">
        <v>3850000</v>
      </c>
      <c r="C894" s="7">
        <v>11512348.184924059</v>
      </c>
      <c r="D894" s="7">
        <v>18296011.343523219</v>
      </c>
      <c r="E894" s="7">
        <v>26361341.208269313</v>
      </c>
      <c r="F894" s="7">
        <v>25869872.646166671</v>
      </c>
      <c r="G894" s="7">
        <v>42509226.912333511</v>
      </c>
      <c r="H894" s="7">
        <v>59527909.0486653</v>
      </c>
    </row>
    <row r="895" spans="1:8" x14ac:dyDescent="0.2">
      <c r="A895" s="10">
        <v>889</v>
      </c>
      <c r="B895" s="7">
        <v>3850000</v>
      </c>
      <c r="C895" s="7">
        <v>9767404.0703465212</v>
      </c>
      <c r="D895" s="7">
        <v>19775951.091129661</v>
      </c>
      <c r="E895" s="7">
        <v>46959814.674561173</v>
      </c>
      <c r="F895" s="7">
        <v>75951172.617341369</v>
      </c>
      <c r="G895" s="7">
        <v>205359285.22503608</v>
      </c>
      <c r="H895" s="7">
        <v>278487756.69005227</v>
      </c>
    </row>
    <row r="896" spans="1:8" x14ac:dyDescent="0.2">
      <c r="A896" s="10">
        <v>890</v>
      </c>
      <c r="B896" s="7">
        <v>3850000</v>
      </c>
      <c r="C896" s="7">
        <v>9430209.8648456279</v>
      </c>
      <c r="D896" s="7">
        <v>22118397.732382372</v>
      </c>
      <c r="E896" s="7">
        <v>40115796.665048704</v>
      </c>
      <c r="F896" s="7">
        <v>62124130.04994826</v>
      </c>
      <c r="G896" s="7">
        <v>116856802.22926216</v>
      </c>
      <c r="H896" s="7">
        <v>136930213.19610453</v>
      </c>
    </row>
    <row r="897" spans="1:8" x14ac:dyDescent="0.2">
      <c r="A897" s="10">
        <v>891</v>
      </c>
      <c r="B897" s="7">
        <v>3850000</v>
      </c>
      <c r="C897" s="7">
        <v>8676365.9400506169</v>
      </c>
      <c r="D897" s="7">
        <v>17992149.766066261</v>
      </c>
      <c r="E897" s="7">
        <v>28608926.074453257</v>
      </c>
      <c r="F897" s="7">
        <v>40196848.188726425</v>
      </c>
      <c r="G897" s="7">
        <v>69298752.394693822</v>
      </c>
      <c r="H897" s="7">
        <v>109479546.32921684</v>
      </c>
    </row>
    <row r="898" spans="1:8" x14ac:dyDescent="0.2">
      <c r="A898" s="10">
        <v>892</v>
      </c>
      <c r="B898" s="7">
        <v>3850000</v>
      </c>
      <c r="C898" s="7">
        <v>10874835.231115706</v>
      </c>
      <c r="D898" s="7">
        <v>28781030.764477454</v>
      </c>
      <c r="E898" s="7">
        <v>47552075.803751633</v>
      </c>
      <c r="F898" s="7">
        <v>124691231.65260214</v>
      </c>
      <c r="G898" s="7">
        <v>267114597.45237109</v>
      </c>
      <c r="H898" s="7">
        <v>501602511.98165667</v>
      </c>
    </row>
    <row r="899" spans="1:8" x14ac:dyDescent="0.2">
      <c r="A899" s="10">
        <v>893</v>
      </c>
      <c r="B899" s="7">
        <v>3850000</v>
      </c>
      <c r="C899" s="7">
        <v>12774229.024660636</v>
      </c>
      <c r="D899" s="7">
        <v>26150391.067512393</v>
      </c>
      <c r="E899" s="7">
        <v>49672109.032628991</v>
      </c>
      <c r="F899" s="7">
        <v>126962515.93220896</v>
      </c>
      <c r="G899" s="7">
        <v>340649118.7511428</v>
      </c>
      <c r="H899" s="7">
        <v>604116355.73394668</v>
      </c>
    </row>
    <row r="900" spans="1:8" x14ac:dyDescent="0.2">
      <c r="A900" s="10">
        <v>894</v>
      </c>
      <c r="B900" s="7">
        <v>3850000</v>
      </c>
      <c r="C900" s="7">
        <v>7532105.7408544496</v>
      </c>
      <c r="D900" s="7">
        <v>7398998.1907923855</v>
      </c>
      <c r="E900" s="7">
        <v>6424375.3554156628</v>
      </c>
      <c r="F900" s="7">
        <v>5826191.8918351065</v>
      </c>
      <c r="G900" s="7">
        <v>-2803244.7981345444</v>
      </c>
      <c r="H900" s="7">
        <v>-13075193.598738251</v>
      </c>
    </row>
    <row r="901" spans="1:8" x14ac:dyDescent="0.2">
      <c r="A901" s="10">
        <v>895</v>
      </c>
      <c r="B901" s="7">
        <v>3850000</v>
      </c>
      <c r="C901" s="7">
        <v>8036569.5986547675</v>
      </c>
      <c r="D901" s="7">
        <v>13378519.27453351</v>
      </c>
      <c r="E901" s="7">
        <v>17528462.45319175</v>
      </c>
      <c r="F901" s="7">
        <v>25426231.706103101</v>
      </c>
      <c r="G901" s="7">
        <v>40035170.11980316</v>
      </c>
      <c r="H901" s="7">
        <v>58899340.545875393</v>
      </c>
    </row>
    <row r="902" spans="1:8" x14ac:dyDescent="0.2">
      <c r="A902" s="10">
        <v>896</v>
      </c>
      <c r="B902" s="7">
        <v>3850000</v>
      </c>
      <c r="C902" s="7">
        <v>9851290.0970414821</v>
      </c>
      <c r="D902" s="7">
        <v>25026294.300210375</v>
      </c>
      <c r="E902" s="7">
        <v>53091393.521504149</v>
      </c>
      <c r="F902" s="7">
        <v>85730167.459376454</v>
      </c>
      <c r="G902" s="7">
        <v>209925959.44828182</v>
      </c>
      <c r="H902" s="7">
        <v>359279948.39413786</v>
      </c>
    </row>
    <row r="903" spans="1:8" x14ac:dyDescent="0.2">
      <c r="A903" s="10">
        <v>897</v>
      </c>
      <c r="B903" s="7">
        <v>3850000</v>
      </c>
      <c r="C903" s="7">
        <v>8686310.7066712808</v>
      </c>
      <c r="D903" s="7">
        <v>18998570.791975193</v>
      </c>
      <c r="E903" s="7">
        <v>43054603.333209343</v>
      </c>
      <c r="F903" s="7">
        <v>83571036.063861996</v>
      </c>
      <c r="G903" s="7">
        <v>163621295.02979976</v>
      </c>
      <c r="H903" s="7">
        <v>239530102.11123049</v>
      </c>
    </row>
    <row r="904" spans="1:8" x14ac:dyDescent="0.2">
      <c r="A904" s="10">
        <v>898</v>
      </c>
      <c r="B904" s="7">
        <v>3850000</v>
      </c>
      <c r="C904" s="7">
        <v>9966122.6013658233</v>
      </c>
      <c r="D904" s="7">
        <v>17697973.898546301</v>
      </c>
      <c r="E904" s="7">
        <v>27836290.638631042</v>
      </c>
      <c r="F904" s="7">
        <v>48071863.176746324</v>
      </c>
      <c r="G904" s="7">
        <v>67989517.323753536</v>
      </c>
      <c r="H904" s="7">
        <v>83604285.514705554</v>
      </c>
    </row>
    <row r="905" spans="1:8" x14ac:dyDescent="0.2">
      <c r="A905" s="10">
        <v>899</v>
      </c>
      <c r="B905" s="7">
        <v>3850000</v>
      </c>
      <c r="C905" s="7">
        <v>13363407.397410125</v>
      </c>
      <c r="D905" s="7">
        <v>30453105.021026708</v>
      </c>
      <c r="E905" s="7">
        <v>74613389.946248114</v>
      </c>
      <c r="F905" s="7">
        <v>145771641.65373248</v>
      </c>
      <c r="G905" s="7">
        <v>281547896.4321202</v>
      </c>
      <c r="H905" s="7">
        <v>407020679.60110468</v>
      </c>
    </row>
    <row r="906" spans="1:8" x14ac:dyDescent="0.2">
      <c r="A906" s="10">
        <v>900</v>
      </c>
      <c r="B906" s="7">
        <v>3850000</v>
      </c>
      <c r="C906" s="7">
        <v>7501363.3180336906</v>
      </c>
      <c r="D906" s="7">
        <v>14478643.155045863</v>
      </c>
      <c r="E906" s="7">
        <v>32581867.847787097</v>
      </c>
      <c r="F906" s="7">
        <v>69874166.57681109</v>
      </c>
      <c r="G906" s="7">
        <v>204756210.66539803</v>
      </c>
      <c r="H906" s="7">
        <v>354447289.80046159</v>
      </c>
    </row>
    <row r="907" spans="1:8" x14ac:dyDescent="0.2">
      <c r="A907" s="10">
        <v>901</v>
      </c>
      <c r="B907" s="7">
        <v>3850000</v>
      </c>
      <c r="C907" s="7">
        <v>10234619.693293758</v>
      </c>
      <c r="D907" s="7">
        <v>13217183.131586054</v>
      </c>
      <c r="E907" s="7">
        <v>17090004.927122749</v>
      </c>
      <c r="F907" s="7">
        <v>27596307.133508097</v>
      </c>
      <c r="G907" s="7">
        <v>50554262.177749269</v>
      </c>
      <c r="H907" s="7">
        <v>76539333.865988329</v>
      </c>
    </row>
    <row r="908" spans="1:8" x14ac:dyDescent="0.2">
      <c r="A908" s="10">
        <v>902</v>
      </c>
      <c r="B908" s="7">
        <v>3850000</v>
      </c>
      <c r="C908" s="7">
        <v>10747685.676069023</v>
      </c>
      <c r="D908" s="7">
        <v>25863786.194175698</v>
      </c>
      <c r="E908" s="7">
        <v>49112439.309404209</v>
      </c>
      <c r="F908" s="7">
        <v>92568548.343735963</v>
      </c>
      <c r="G908" s="7">
        <v>232471253.04520571</v>
      </c>
      <c r="H908" s="7">
        <v>378003285.62498021</v>
      </c>
    </row>
    <row r="909" spans="1:8" x14ac:dyDescent="0.2">
      <c r="A909" s="10">
        <v>903</v>
      </c>
      <c r="B909" s="7">
        <v>3850000</v>
      </c>
      <c r="C909" s="7">
        <v>9652469.7299546245</v>
      </c>
      <c r="D909" s="7">
        <v>14985881.239868406</v>
      </c>
      <c r="E909" s="7">
        <v>20127550.892429523</v>
      </c>
      <c r="F909" s="7">
        <v>24956725.131961014</v>
      </c>
      <c r="G909" s="7">
        <v>47838824.743421897</v>
      </c>
      <c r="H909" s="7">
        <v>82357209.420740083</v>
      </c>
    </row>
    <row r="910" spans="1:8" x14ac:dyDescent="0.2">
      <c r="A910" s="10">
        <v>904</v>
      </c>
      <c r="B910" s="7">
        <v>3850000</v>
      </c>
      <c r="C910" s="7">
        <v>12698260.50315335</v>
      </c>
      <c r="D910" s="7">
        <v>21868097.438256118</v>
      </c>
      <c r="E910" s="7">
        <v>40785835.949957624</v>
      </c>
      <c r="F910" s="7">
        <v>64286951.437166899</v>
      </c>
      <c r="G910" s="7">
        <v>131320456.64078194</v>
      </c>
      <c r="H910" s="7">
        <v>197701523.69270948</v>
      </c>
    </row>
    <row r="911" spans="1:8" x14ac:dyDescent="0.2">
      <c r="A911" s="10">
        <v>905</v>
      </c>
      <c r="B911" s="7">
        <v>3850000</v>
      </c>
      <c r="C911" s="7">
        <v>10945301.631471898</v>
      </c>
      <c r="D911" s="7">
        <v>19530856.619169224</v>
      </c>
      <c r="E911" s="7">
        <v>30777672.439634752</v>
      </c>
      <c r="F911" s="7">
        <v>49659150.261014</v>
      </c>
      <c r="G911" s="7">
        <v>66840474.073324032</v>
      </c>
      <c r="H911" s="7">
        <v>100651733.70611824</v>
      </c>
    </row>
    <row r="912" spans="1:8" x14ac:dyDescent="0.2">
      <c r="A912" s="10">
        <v>906</v>
      </c>
      <c r="B912" s="7">
        <v>3850000</v>
      </c>
      <c r="C912" s="7">
        <v>12246178.489387967</v>
      </c>
      <c r="D912" s="7">
        <v>21712675.57163962</v>
      </c>
      <c r="E912" s="7">
        <v>32733466.750859171</v>
      </c>
      <c r="F912" s="7">
        <v>62761895.303216502</v>
      </c>
      <c r="G912" s="7">
        <v>123824865.89535335</v>
      </c>
      <c r="H912" s="7">
        <v>156581502.3114174</v>
      </c>
    </row>
    <row r="913" spans="1:8" x14ac:dyDescent="0.2">
      <c r="A913" s="10">
        <v>907</v>
      </c>
      <c r="B913" s="7">
        <v>3850000</v>
      </c>
      <c r="C913" s="7">
        <v>15739581.530420415</v>
      </c>
      <c r="D913" s="7">
        <v>32380114.607819412</v>
      </c>
      <c r="E913" s="7">
        <v>47158790.537130848</v>
      </c>
      <c r="F913" s="7">
        <v>98928185.50434491</v>
      </c>
      <c r="G913" s="7">
        <v>257609014.46371543</v>
      </c>
      <c r="H913" s="7">
        <v>476659893.66338289</v>
      </c>
    </row>
    <row r="914" spans="1:8" x14ac:dyDescent="0.2">
      <c r="A914" s="10">
        <v>908</v>
      </c>
      <c r="B914" s="7">
        <v>3850000</v>
      </c>
      <c r="C914" s="7">
        <v>7321591.1074185437</v>
      </c>
      <c r="D914" s="7">
        <v>12237198.323850647</v>
      </c>
      <c r="E914" s="7">
        <v>15663364.275789339</v>
      </c>
      <c r="F914" s="7">
        <v>22321159.256592233</v>
      </c>
      <c r="G914" s="7">
        <v>49158019.214489006</v>
      </c>
      <c r="H914" s="7">
        <v>54954009.758408956</v>
      </c>
    </row>
    <row r="915" spans="1:8" x14ac:dyDescent="0.2">
      <c r="A915" s="10">
        <v>909</v>
      </c>
      <c r="B915" s="7">
        <v>3850000</v>
      </c>
      <c r="C915" s="7">
        <v>8636153.7454184406</v>
      </c>
      <c r="D915" s="7">
        <v>11291432.406351184</v>
      </c>
      <c r="E915" s="7">
        <v>14900888.633507153</v>
      </c>
      <c r="F915" s="7">
        <v>21440830.161246926</v>
      </c>
      <c r="G915" s="7">
        <v>46443370.577576846</v>
      </c>
      <c r="H915" s="7">
        <v>62746558.446071722</v>
      </c>
    </row>
    <row r="916" spans="1:8" x14ac:dyDescent="0.2">
      <c r="A916" s="10">
        <v>910</v>
      </c>
      <c r="B916" s="7">
        <v>3850000</v>
      </c>
      <c r="C916" s="7">
        <v>8417540.0400332827</v>
      </c>
      <c r="D916" s="7">
        <v>13612469.919599429</v>
      </c>
      <c r="E916" s="7">
        <v>13115699.497914087</v>
      </c>
      <c r="F916" s="7">
        <v>19445643.003129274</v>
      </c>
      <c r="G916" s="7">
        <v>35338743.413222075</v>
      </c>
      <c r="H916" s="7">
        <v>52208793.713109754</v>
      </c>
    </row>
    <row r="917" spans="1:8" x14ac:dyDescent="0.2">
      <c r="A917" s="10">
        <v>911</v>
      </c>
      <c r="B917" s="7">
        <v>3850000</v>
      </c>
      <c r="C917" s="7">
        <v>9298840.9537036661</v>
      </c>
      <c r="D917" s="7">
        <v>14882731.327522084</v>
      </c>
      <c r="E917" s="7">
        <v>29736909.325683162</v>
      </c>
      <c r="F917" s="7">
        <v>50592812.110527366</v>
      </c>
      <c r="G917" s="7">
        <v>73925565.892673984</v>
      </c>
      <c r="H917" s="7">
        <v>89487461.274784401</v>
      </c>
    </row>
    <row r="918" spans="1:8" x14ac:dyDescent="0.2">
      <c r="A918" s="10">
        <v>912</v>
      </c>
      <c r="B918" s="7">
        <v>3850000</v>
      </c>
      <c r="C918" s="7">
        <v>11557104.973650526</v>
      </c>
      <c r="D918" s="7">
        <v>25151395.176599313</v>
      </c>
      <c r="E918" s="7">
        <v>82617536.188680381</v>
      </c>
      <c r="F918" s="7">
        <v>179512966.36406076</v>
      </c>
      <c r="G918" s="7">
        <v>458682619.44800854</v>
      </c>
      <c r="H918" s="7">
        <v>736317465.51527786</v>
      </c>
    </row>
    <row r="919" spans="1:8" x14ac:dyDescent="0.2">
      <c r="A919" s="10">
        <v>913</v>
      </c>
      <c r="B919" s="7">
        <v>3850000</v>
      </c>
      <c r="C919" s="7">
        <v>11116508.512107462</v>
      </c>
      <c r="D919" s="7">
        <v>26215319.839454297</v>
      </c>
      <c r="E919" s="7">
        <v>62779436.546012998</v>
      </c>
      <c r="F919" s="7">
        <v>98388500.432064638</v>
      </c>
      <c r="G919" s="7">
        <v>236825856.2544603</v>
      </c>
      <c r="H919" s="7">
        <v>397059832.46405083</v>
      </c>
    </row>
    <row r="920" spans="1:8" x14ac:dyDescent="0.2">
      <c r="A920" s="10">
        <v>914</v>
      </c>
      <c r="B920" s="7">
        <v>3850000</v>
      </c>
      <c r="C920" s="7">
        <v>12562513.237892978</v>
      </c>
      <c r="D920" s="7">
        <v>27379109.773100659</v>
      </c>
      <c r="E920" s="7">
        <v>56423965.220687985</v>
      </c>
      <c r="F920" s="7">
        <v>129294109.13187724</v>
      </c>
      <c r="G920" s="7">
        <v>331822075.17957973</v>
      </c>
      <c r="H920" s="7">
        <v>523568579.50020587</v>
      </c>
    </row>
    <row r="921" spans="1:8" x14ac:dyDescent="0.2">
      <c r="A921" s="10">
        <v>915</v>
      </c>
      <c r="B921" s="7">
        <v>3850000</v>
      </c>
      <c r="C921" s="7">
        <v>12282970.088280696</v>
      </c>
      <c r="D921" s="7">
        <v>21028478.915575627</v>
      </c>
      <c r="E921" s="7">
        <v>27583698.782549433</v>
      </c>
      <c r="F921" s="7">
        <v>61937024.46178972</v>
      </c>
      <c r="G921" s="7">
        <v>126480986.2264718</v>
      </c>
      <c r="H921" s="7">
        <v>148260848.08600712</v>
      </c>
    </row>
    <row r="922" spans="1:8" x14ac:dyDescent="0.2">
      <c r="A922" s="10">
        <v>916</v>
      </c>
      <c r="B922" s="7">
        <v>3850000</v>
      </c>
      <c r="C922" s="7">
        <v>8696631.1154555529</v>
      </c>
      <c r="D922" s="7">
        <v>15051076.378329236</v>
      </c>
      <c r="E922" s="7">
        <v>32334941.026983082</v>
      </c>
      <c r="F922" s="7">
        <v>62530824.170241445</v>
      </c>
      <c r="G922" s="7">
        <v>145516971.45472893</v>
      </c>
      <c r="H922" s="7">
        <v>188836736.02340758</v>
      </c>
    </row>
    <row r="923" spans="1:8" x14ac:dyDescent="0.2">
      <c r="A923" s="10">
        <v>917</v>
      </c>
      <c r="B923" s="7">
        <v>3850000</v>
      </c>
      <c r="C923" s="7">
        <v>6464853.9762450643</v>
      </c>
      <c r="D923" s="7">
        <v>11497423.276312016</v>
      </c>
      <c r="E923" s="7">
        <v>16861447.267185576</v>
      </c>
      <c r="F923" s="7">
        <v>17404870.654846329</v>
      </c>
      <c r="G923" s="7">
        <v>36429146.303909443</v>
      </c>
      <c r="H923" s="7">
        <v>40508238.679946885</v>
      </c>
    </row>
    <row r="924" spans="1:8" x14ac:dyDescent="0.2">
      <c r="A924" s="10">
        <v>918</v>
      </c>
      <c r="B924" s="7">
        <v>3850000</v>
      </c>
      <c r="C924" s="7">
        <v>10546061.21495996</v>
      </c>
      <c r="D924" s="7">
        <v>14544437.206153303</v>
      </c>
      <c r="E924" s="7">
        <v>26553153.726149946</v>
      </c>
      <c r="F924" s="7">
        <v>52746965.516024806</v>
      </c>
      <c r="G924" s="7">
        <v>64059441.008286826</v>
      </c>
      <c r="H924" s="7">
        <v>72461226.809545726</v>
      </c>
    </row>
    <row r="925" spans="1:8" x14ac:dyDescent="0.2">
      <c r="A925" s="10">
        <v>919</v>
      </c>
      <c r="B925" s="7">
        <v>3850000</v>
      </c>
      <c r="C925" s="7">
        <v>12865553.474540258</v>
      </c>
      <c r="D925" s="7">
        <v>25000260.722356401</v>
      </c>
      <c r="E925" s="7">
        <v>43810116.579652868</v>
      </c>
      <c r="F925" s="7">
        <v>105972639.07650852</v>
      </c>
      <c r="G925" s="7">
        <v>250147564.8201144</v>
      </c>
      <c r="H925" s="7">
        <v>401055476.31453276</v>
      </c>
    </row>
    <row r="926" spans="1:8" x14ac:dyDescent="0.2">
      <c r="A926" s="10">
        <v>920</v>
      </c>
      <c r="B926" s="7">
        <v>3850000</v>
      </c>
      <c r="C926" s="7">
        <v>9552695.9781011343</v>
      </c>
      <c r="D926" s="7">
        <v>15981521.519161899</v>
      </c>
      <c r="E926" s="7">
        <v>24631801.416191123</v>
      </c>
      <c r="F926" s="7">
        <v>64511768.902370378</v>
      </c>
      <c r="G926" s="7">
        <v>93042078.454473123</v>
      </c>
      <c r="H926" s="7">
        <v>131827869.65720944</v>
      </c>
    </row>
    <row r="927" spans="1:8" x14ac:dyDescent="0.2">
      <c r="A927" s="10">
        <v>921</v>
      </c>
      <c r="B927" s="7">
        <v>3850000</v>
      </c>
      <c r="C927" s="7">
        <v>13144567.420855843</v>
      </c>
      <c r="D927" s="7">
        <v>29508592.915485896</v>
      </c>
      <c r="E927" s="7">
        <v>62847839.343210027</v>
      </c>
      <c r="F927" s="7">
        <v>146398968.15975744</v>
      </c>
      <c r="G927" s="7">
        <v>281253389.78463143</v>
      </c>
      <c r="H927" s="7">
        <v>433086052.04875755</v>
      </c>
    </row>
    <row r="928" spans="1:8" x14ac:dyDescent="0.2">
      <c r="A928" s="10">
        <v>922</v>
      </c>
      <c r="B928" s="7">
        <v>3850000</v>
      </c>
      <c r="C928" s="7">
        <v>6754209.0774427857</v>
      </c>
      <c r="D928" s="7">
        <v>8310419.7299892623</v>
      </c>
      <c r="E928" s="7">
        <v>8708633.1579748113</v>
      </c>
      <c r="F928" s="7">
        <v>8702689.1718584727</v>
      </c>
      <c r="G928" s="7">
        <v>6740090.3631726094</v>
      </c>
      <c r="H928" s="7">
        <v>1552705.5039909871</v>
      </c>
    </row>
    <row r="929" spans="1:8" x14ac:dyDescent="0.2">
      <c r="A929" s="10">
        <v>923</v>
      </c>
      <c r="B929" s="7">
        <v>3850000</v>
      </c>
      <c r="C929" s="7">
        <v>10345162.14794689</v>
      </c>
      <c r="D929" s="7">
        <v>21460298.888638794</v>
      </c>
      <c r="E929" s="7">
        <v>37898060.301950872</v>
      </c>
      <c r="F929" s="7">
        <v>52454171.752739422</v>
      </c>
      <c r="G929" s="7">
        <v>78240021.106921971</v>
      </c>
      <c r="H929" s="7">
        <v>141050249.24640876</v>
      </c>
    </row>
    <row r="930" spans="1:8" x14ac:dyDescent="0.2">
      <c r="A930" s="10">
        <v>924</v>
      </c>
      <c r="B930" s="7">
        <v>3850000</v>
      </c>
      <c r="C930" s="7">
        <v>9393228.9304878153</v>
      </c>
      <c r="D930" s="7">
        <v>18372469.629005123</v>
      </c>
      <c r="E930" s="7">
        <v>49740623.955802813</v>
      </c>
      <c r="F930" s="7">
        <v>82908211.077120334</v>
      </c>
      <c r="G930" s="7">
        <v>235990325.0277254</v>
      </c>
      <c r="H930" s="7">
        <v>372360015.38354081</v>
      </c>
    </row>
    <row r="931" spans="1:8" x14ac:dyDescent="0.2">
      <c r="A931" s="10">
        <v>925</v>
      </c>
      <c r="B931" s="7">
        <v>3850000</v>
      </c>
      <c r="C931" s="7">
        <v>7509808.2154131867</v>
      </c>
      <c r="D931" s="7">
        <v>19992530.484946508</v>
      </c>
      <c r="E931" s="7">
        <v>34466269.256355762</v>
      </c>
      <c r="F931" s="7">
        <v>79060486.338538975</v>
      </c>
      <c r="G931" s="7">
        <v>201761847.05598393</v>
      </c>
      <c r="H931" s="7">
        <v>266133314.34589767</v>
      </c>
    </row>
    <row r="932" spans="1:8" x14ac:dyDescent="0.2">
      <c r="A932" s="10">
        <v>926</v>
      </c>
      <c r="B932" s="7">
        <v>3850000</v>
      </c>
      <c r="C932" s="7">
        <v>10028328.157489339</v>
      </c>
      <c r="D932" s="7">
        <v>24480490.217571981</v>
      </c>
      <c r="E932" s="7">
        <v>45102301.607238561</v>
      </c>
      <c r="F932" s="7">
        <v>58469895.592757449</v>
      </c>
      <c r="G932" s="7">
        <v>120804497.03494763</v>
      </c>
      <c r="H932" s="7">
        <v>212469324.84663063</v>
      </c>
    </row>
    <row r="933" spans="1:8" x14ac:dyDescent="0.2">
      <c r="A933" s="10">
        <v>927</v>
      </c>
      <c r="B933" s="7">
        <v>3850000</v>
      </c>
      <c r="C933" s="7">
        <v>11113896.838636678</v>
      </c>
      <c r="D933" s="7">
        <v>14430162.721949615</v>
      </c>
      <c r="E933" s="7">
        <v>21993646.539237127</v>
      </c>
      <c r="F933" s="7">
        <v>30812568.298138518</v>
      </c>
      <c r="G933" s="7">
        <v>49083481.292176366</v>
      </c>
      <c r="H933" s="7">
        <v>53164822.709650986</v>
      </c>
    </row>
    <row r="934" spans="1:8" x14ac:dyDescent="0.2">
      <c r="A934" s="10">
        <v>928</v>
      </c>
      <c r="B934" s="7">
        <v>3850000</v>
      </c>
      <c r="C934" s="7">
        <v>9845853.6962455176</v>
      </c>
      <c r="D934" s="7">
        <v>20868028.736104161</v>
      </c>
      <c r="E934" s="7">
        <v>29605329.812331501</v>
      </c>
      <c r="F934" s="7">
        <v>52649759.522894219</v>
      </c>
      <c r="G934" s="7">
        <v>94232146.911818326</v>
      </c>
      <c r="H934" s="7">
        <v>99369398.34327212</v>
      </c>
    </row>
    <row r="935" spans="1:8" x14ac:dyDescent="0.2">
      <c r="A935" s="10">
        <v>929</v>
      </c>
      <c r="B935" s="7">
        <v>3850000</v>
      </c>
      <c r="C935" s="7">
        <v>12676520.10766839</v>
      </c>
      <c r="D935" s="7">
        <v>37774109.704098091</v>
      </c>
      <c r="E935" s="7">
        <v>89983777.987825423</v>
      </c>
      <c r="F935" s="7">
        <v>178923931.79035205</v>
      </c>
      <c r="G935" s="7">
        <v>361987119.51714855</v>
      </c>
      <c r="H935" s="7">
        <v>538612740.49751973</v>
      </c>
    </row>
    <row r="936" spans="1:8" x14ac:dyDescent="0.2">
      <c r="A936" s="10">
        <v>930</v>
      </c>
      <c r="B936" s="7">
        <v>3850000</v>
      </c>
      <c r="C936" s="7">
        <v>12076773.349900743</v>
      </c>
      <c r="D936" s="7">
        <v>16437275.991659962</v>
      </c>
      <c r="E936" s="7">
        <v>24947252.876536429</v>
      </c>
      <c r="F936" s="7">
        <v>24866186.21994061</v>
      </c>
      <c r="G936" s="7">
        <v>41049498.722728081</v>
      </c>
      <c r="H936" s="7">
        <v>46738265.206542775</v>
      </c>
    </row>
    <row r="937" spans="1:8" x14ac:dyDescent="0.2">
      <c r="A937" s="10">
        <v>931</v>
      </c>
      <c r="B937" s="7">
        <v>3850000</v>
      </c>
      <c r="C937" s="7">
        <v>13132389.794912858</v>
      </c>
      <c r="D937" s="7">
        <v>24804647.737350721</v>
      </c>
      <c r="E937" s="7">
        <v>31957116.474964447</v>
      </c>
      <c r="F937" s="7">
        <v>58049589.700046375</v>
      </c>
      <c r="G937" s="7">
        <v>113462639.47578818</v>
      </c>
      <c r="H937" s="7">
        <v>213170381.9604792</v>
      </c>
    </row>
    <row r="938" spans="1:8" x14ac:dyDescent="0.2">
      <c r="A938" s="10">
        <v>932</v>
      </c>
      <c r="B938" s="7">
        <v>3850000</v>
      </c>
      <c r="C938" s="7">
        <v>10469750.484932747</v>
      </c>
      <c r="D938" s="7">
        <v>14943894.214071356</v>
      </c>
      <c r="E938" s="7">
        <v>31061213.882086296</v>
      </c>
      <c r="F938" s="7">
        <v>74735300.867941961</v>
      </c>
      <c r="G938" s="7">
        <v>123749515.08362083</v>
      </c>
      <c r="H938" s="7">
        <v>157361581.93167165</v>
      </c>
    </row>
    <row r="939" spans="1:8" x14ac:dyDescent="0.2">
      <c r="A939" s="10">
        <v>933</v>
      </c>
      <c r="B939" s="7">
        <v>3850000</v>
      </c>
      <c r="C939" s="7">
        <v>15552661.147373104</v>
      </c>
      <c r="D939" s="7">
        <v>35697391.081266239</v>
      </c>
      <c r="E939" s="7">
        <v>50215221.997291401</v>
      </c>
      <c r="F939" s="7">
        <v>106953113.65337263</v>
      </c>
      <c r="G939" s="7">
        <v>247853320.47572708</v>
      </c>
      <c r="H939" s="7">
        <v>411667177.55040896</v>
      </c>
    </row>
    <row r="940" spans="1:8" x14ac:dyDescent="0.2">
      <c r="A940" s="10">
        <v>934</v>
      </c>
      <c r="B940" s="7">
        <v>3850000</v>
      </c>
      <c r="C940" s="7">
        <v>11278142.794549504</v>
      </c>
      <c r="D940" s="7">
        <v>15755780.000805579</v>
      </c>
      <c r="E940" s="7">
        <v>25887830.988877859</v>
      </c>
      <c r="F940" s="7">
        <v>63079342.403057359</v>
      </c>
      <c r="G940" s="7">
        <v>164444088.77342626</v>
      </c>
      <c r="H940" s="7">
        <v>269798798.71090758</v>
      </c>
    </row>
    <row r="941" spans="1:8" x14ac:dyDescent="0.2">
      <c r="A941" s="10">
        <v>935</v>
      </c>
      <c r="B941" s="7">
        <v>3850000</v>
      </c>
      <c r="C941" s="7">
        <v>15573565.894834137</v>
      </c>
      <c r="D941" s="7">
        <v>44419919.234487891</v>
      </c>
      <c r="E941" s="7">
        <v>78453940.053122789</v>
      </c>
      <c r="F941" s="7">
        <v>139961540.39074171</v>
      </c>
      <c r="G941" s="7">
        <v>332637413.85497165</v>
      </c>
      <c r="H941" s="7">
        <v>694431553.99303961</v>
      </c>
    </row>
    <row r="942" spans="1:8" x14ac:dyDescent="0.2">
      <c r="A942" s="10">
        <v>936</v>
      </c>
      <c r="B942" s="7">
        <v>3850000</v>
      </c>
      <c r="C942" s="7">
        <v>10696796.449694645</v>
      </c>
      <c r="D942" s="7">
        <v>14757944.146572251</v>
      </c>
      <c r="E942" s="7">
        <v>28765786.665559672</v>
      </c>
      <c r="F942" s="7">
        <v>40553636.6428864</v>
      </c>
      <c r="G942" s="7">
        <v>63533176.029057607</v>
      </c>
      <c r="H942" s="7">
        <v>105419589.39099799</v>
      </c>
    </row>
    <row r="943" spans="1:8" x14ac:dyDescent="0.2">
      <c r="A943" s="10">
        <v>937</v>
      </c>
      <c r="B943" s="7">
        <v>3850000</v>
      </c>
      <c r="C943" s="7">
        <v>11190799.468274796</v>
      </c>
      <c r="D943" s="7">
        <v>13077066.765718903</v>
      </c>
      <c r="E943" s="7">
        <v>17764424.217912626</v>
      </c>
      <c r="F943" s="7">
        <v>24090773.018887792</v>
      </c>
      <c r="G943" s="7">
        <v>47499910.527568497</v>
      </c>
      <c r="H943" s="7">
        <v>56535632.303568035</v>
      </c>
    </row>
    <row r="944" spans="1:8" x14ac:dyDescent="0.2">
      <c r="A944" s="10">
        <v>938</v>
      </c>
      <c r="B944" s="7">
        <v>3850000</v>
      </c>
      <c r="C944" s="7">
        <v>10820748.607713187</v>
      </c>
      <c r="D944" s="7">
        <v>22598802.494704306</v>
      </c>
      <c r="E944" s="7">
        <v>37230362.050283909</v>
      </c>
      <c r="F944" s="7">
        <v>78718127.6619609</v>
      </c>
      <c r="G944" s="7">
        <v>147379188.54223949</v>
      </c>
      <c r="H944" s="7">
        <v>195859826.75708491</v>
      </c>
    </row>
    <row r="945" spans="1:8" x14ac:dyDescent="0.2">
      <c r="A945" s="10">
        <v>939</v>
      </c>
      <c r="B945" s="7">
        <v>3850000</v>
      </c>
      <c r="C945" s="7">
        <v>12326623.255570946</v>
      </c>
      <c r="D945" s="7">
        <v>25204495.7806881</v>
      </c>
      <c r="E945" s="7">
        <v>65459881.645620011</v>
      </c>
      <c r="F945" s="7">
        <v>133833339.52040356</v>
      </c>
      <c r="G945" s="7">
        <v>255979995.64109188</v>
      </c>
      <c r="H945" s="7">
        <v>357662319.97745335</v>
      </c>
    </row>
    <row r="946" spans="1:8" x14ac:dyDescent="0.2">
      <c r="A946" s="10">
        <v>940</v>
      </c>
      <c r="B946" s="7">
        <v>3850000</v>
      </c>
      <c r="C946" s="7">
        <v>10148151.975499148</v>
      </c>
      <c r="D946" s="7">
        <v>20596496.42376256</v>
      </c>
      <c r="E946" s="7">
        <v>43762944.815360591</v>
      </c>
      <c r="F946" s="7">
        <v>86792065.512515664</v>
      </c>
      <c r="G946" s="7">
        <v>190614600.43490165</v>
      </c>
      <c r="H946" s="7">
        <v>248569471.65675804</v>
      </c>
    </row>
    <row r="947" spans="1:8" x14ac:dyDescent="0.2">
      <c r="A947" s="10">
        <v>941</v>
      </c>
      <c r="B947" s="7">
        <v>3850000</v>
      </c>
      <c r="C947" s="7">
        <v>7766939.2095878832</v>
      </c>
      <c r="D947" s="7">
        <v>16254180.259438248</v>
      </c>
      <c r="E947" s="7">
        <v>25299841.054415956</v>
      </c>
      <c r="F947" s="7">
        <v>39146928.266705878</v>
      </c>
      <c r="G947" s="7">
        <v>61014823.781384334</v>
      </c>
      <c r="H947" s="7">
        <v>97172846.9286495</v>
      </c>
    </row>
    <row r="948" spans="1:8" x14ac:dyDescent="0.2">
      <c r="A948" s="10">
        <v>942</v>
      </c>
      <c r="B948" s="7">
        <v>3850000</v>
      </c>
      <c r="C948" s="7">
        <v>12089602.572178625</v>
      </c>
      <c r="D948" s="7">
        <v>22872271.979445741</v>
      </c>
      <c r="E948" s="7">
        <v>44352365.296690308</v>
      </c>
      <c r="F948" s="7">
        <v>109273879.95056391</v>
      </c>
      <c r="G948" s="7">
        <v>202285132.38927731</v>
      </c>
      <c r="H948" s="7">
        <v>341438112.99938083</v>
      </c>
    </row>
    <row r="949" spans="1:8" x14ac:dyDescent="0.2">
      <c r="A949" s="10">
        <v>943</v>
      </c>
      <c r="B949" s="7">
        <v>3850000</v>
      </c>
      <c r="C949" s="7">
        <v>11490837.699402736</v>
      </c>
      <c r="D949" s="7">
        <v>21668278.864919074</v>
      </c>
      <c r="E949" s="7">
        <v>43868467.444117308</v>
      </c>
      <c r="F949" s="7">
        <v>92107890.702039897</v>
      </c>
      <c r="G949" s="7">
        <v>198471566.62194401</v>
      </c>
      <c r="H949" s="7">
        <v>254804815.04890209</v>
      </c>
    </row>
    <row r="950" spans="1:8" x14ac:dyDescent="0.2">
      <c r="A950" s="10">
        <v>944</v>
      </c>
      <c r="B950" s="7">
        <v>3850000</v>
      </c>
      <c r="C950" s="7">
        <v>8987804.6768824421</v>
      </c>
      <c r="D950" s="7">
        <v>17735804.029314101</v>
      </c>
      <c r="E950" s="7">
        <v>27139827.209596291</v>
      </c>
      <c r="F950" s="7">
        <v>40201359.089974388</v>
      </c>
      <c r="G950" s="7">
        <v>78034884.177289128</v>
      </c>
      <c r="H950" s="7">
        <v>104267855.27512203</v>
      </c>
    </row>
    <row r="951" spans="1:8" x14ac:dyDescent="0.2">
      <c r="A951" s="10">
        <v>945</v>
      </c>
      <c r="B951" s="7">
        <v>3850000</v>
      </c>
      <c r="C951" s="7">
        <v>9310776.1087684724</v>
      </c>
      <c r="D951" s="7">
        <v>13958154.183352534</v>
      </c>
      <c r="E951" s="7">
        <v>22747708.865177684</v>
      </c>
      <c r="F951" s="7">
        <v>38818881.967253655</v>
      </c>
      <c r="G951" s="7">
        <v>91059413.446431637</v>
      </c>
      <c r="H951" s="7">
        <v>107515647.74520513</v>
      </c>
    </row>
    <row r="952" spans="1:8" x14ac:dyDescent="0.2">
      <c r="A952" s="10">
        <v>946</v>
      </c>
      <c r="B952" s="7">
        <v>3850000</v>
      </c>
      <c r="C952" s="7">
        <v>10472513.947044985</v>
      </c>
      <c r="D952" s="7">
        <v>18473207.612128936</v>
      </c>
      <c r="E952" s="7">
        <v>18420663.281048357</v>
      </c>
      <c r="F952" s="7">
        <v>21162029.578733385</v>
      </c>
      <c r="G952" s="7">
        <v>37157226.894608267</v>
      </c>
      <c r="H952" s="7">
        <v>61679554.979537517</v>
      </c>
    </row>
    <row r="953" spans="1:8" x14ac:dyDescent="0.2">
      <c r="A953" s="10">
        <v>947</v>
      </c>
      <c r="B953" s="7">
        <v>3850000</v>
      </c>
      <c r="C953" s="7">
        <v>7363629.6512449272</v>
      </c>
      <c r="D953" s="7">
        <v>17704663.037451833</v>
      </c>
      <c r="E953" s="7">
        <v>28854523.073029473</v>
      </c>
      <c r="F953" s="7">
        <v>59129723.185429342</v>
      </c>
      <c r="G953" s="7">
        <v>104779195.78991257</v>
      </c>
      <c r="H953" s="7">
        <v>137874946.80433893</v>
      </c>
    </row>
    <row r="954" spans="1:8" x14ac:dyDescent="0.2">
      <c r="A954" s="10">
        <v>948</v>
      </c>
      <c r="B954" s="7">
        <v>3850000</v>
      </c>
      <c r="C954" s="7">
        <v>12901184.231465371</v>
      </c>
      <c r="D954" s="7">
        <v>36750005.542690545</v>
      </c>
      <c r="E954" s="7">
        <v>95006865.572499454</v>
      </c>
      <c r="F954" s="7">
        <v>213041501.39322323</v>
      </c>
      <c r="G954" s="7">
        <v>443133038.45749319</v>
      </c>
      <c r="H954" s="7">
        <v>727261583.97520173</v>
      </c>
    </row>
    <row r="955" spans="1:8" x14ac:dyDescent="0.2">
      <c r="A955" s="10">
        <v>949</v>
      </c>
      <c r="B955" s="7">
        <v>3850000</v>
      </c>
      <c r="C955" s="7">
        <v>8818987.044943586</v>
      </c>
      <c r="D955" s="7">
        <v>12594881.921596322</v>
      </c>
      <c r="E955" s="7">
        <v>14376133.312352976</v>
      </c>
      <c r="F955" s="7">
        <v>20879583.039903674</v>
      </c>
      <c r="G955" s="7">
        <v>45100118.049386643</v>
      </c>
      <c r="H955" s="7">
        <v>78717282.356648803</v>
      </c>
    </row>
    <row r="956" spans="1:8" x14ac:dyDescent="0.2">
      <c r="A956" s="10">
        <v>950</v>
      </c>
      <c r="B956" s="7">
        <v>3850000</v>
      </c>
      <c r="C956" s="7">
        <v>10749018.2501253</v>
      </c>
      <c r="D956" s="7">
        <v>24189725.559619803</v>
      </c>
      <c r="E956" s="7">
        <v>28066748.149393912</v>
      </c>
      <c r="F956" s="7">
        <v>34835790.413448051</v>
      </c>
      <c r="G956" s="7">
        <v>63017410.8057345</v>
      </c>
      <c r="H956" s="7">
        <v>64763994.788691714</v>
      </c>
    </row>
    <row r="957" spans="1:8" x14ac:dyDescent="0.2">
      <c r="A957" s="10">
        <v>951</v>
      </c>
      <c r="B957" s="7">
        <v>3850000</v>
      </c>
      <c r="C957" s="7">
        <v>6827318.3030749205</v>
      </c>
      <c r="D957" s="7">
        <v>11964510.384026639</v>
      </c>
      <c r="E957" s="7">
        <v>13706636.01983246</v>
      </c>
      <c r="F957" s="7">
        <v>24250686.18753266</v>
      </c>
      <c r="G957" s="7">
        <v>50858992.282382824</v>
      </c>
      <c r="H957" s="7">
        <v>66506134.233674765</v>
      </c>
    </row>
    <row r="958" spans="1:8" x14ac:dyDescent="0.2">
      <c r="A958" s="10">
        <v>952</v>
      </c>
      <c r="B958" s="7">
        <v>3850000</v>
      </c>
      <c r="C958" s="7">
        <v>9697893.4037544299</v>
      </c>
      <c r="D958" s="7">
        <v>21897746.011696152</v>
      </c>
      <c r="E958" s="7">
        <v>49695653.337505564</v>
      </c>
      <c r="F958" s="7">
        <v>94406247.450728118</v>
      </c>
      <c r="G958" s="7">
        <v>206575806.35330176</v>
      </c>
      <c r="H958" s="7">
        <v>291980299.56141293</v>
      </c>
    </row>
    <row r="959" spans="1:8" x14ac:dyDescent="0.2">
      <c r="A959" s="10">
        <v>953</v>
      </c>
      <c r="B959" s="7">
        <v>3850000</v>
      </c>
      <c r="C959" s="7">
        <v>11327257.78725154</v>
      </c>
      <c r="D959" s="7">
        <v>16598437.065677844</v>
      </c>
      <c r="E959" s="7">
        <v>38322614.113615461</v>
      </c>
      <c r="F959" s="7">
        <v>78893499.088857412</v>
      </c>
      <c r="G959" s="7">
        <v>191046017.55458865</v>
      </c>
      <c r="H959" s="7">
        <v>381406441.88795757</v>
      </c>
    </row>
    <row r="960" spans="1:8" x14ac:dyDescent="0.2">
      <c r="A960" s="10">
        <v>954</v>
      </c>
      <c r="B960" s="7">
        <v>3850000</v>
      </c>
      <c r="C960" s="7">
        <v>11487918.102173522</v>
      </c>
      <c r="D960" s="7">
        <v>34716452.460327953</v>
      </c>
      <c r="E960" s="7">
        <v>83785783.837017044</v>
      </c>
      <c r="F960" s="7">
        <v>203320592.41660851</v>
      </c>
      <c r="G960" s="7">
        <v>334748308.32958949</v>
      </c>
      <c r="H960" s="7">
        <v>458693221.70381761</v>
      </c>
    </row>
    <row r="961" spans="1:8" x14ac:dyDescent="0.2">
      <c r="A961" s="10">
        <v>955</v>
      </c>
      <c r="B961" s="7">
        <v>3850000</v>
      </c>
      <c r="C961" s="7">
        <v>13744780.614322182</v>
      </c>
      <c r="D961" s="7">
        <v>29110514.69639992</v>
      </c>
      <c r="E961" s="7">
        <v>75428394.117197603</v>
      </c>
      <c r="F961" s="7">
        <v>209902503.14011526</v>
      </c>
      <c r="G961" s="7">
        <v>397857405.61484849</v>
      </c>
      <c r="H961" s="7">
        <v>743851745.92527187</v>
      </c>
    </row>
    <row r="962" spans="1:8" x14ac:dyDescent="0.2">
      <c r="A962" s="10">
        <v>956</v>
      </c>
      <c r="B962" s="7">
        <v>3850000</v>
      </c>
      <c r="C962" s="7">
        <v>12670097.949799597</v>
      </c>
      <c r="D962" s="7">
        <v>21467550.251126267</v>
      </c>
      <c r="E962" s="7">
        <v>47759862.015656352</v>
      </c>
      <c r="F962" s="7">
        <v>102942832.18785955</v>
      </c>
      <c r="G962" s="7">
        <v>227532079.81169087</v>
      </c>
      <c r="H962" s="7">
        <v>317448758.277547</v>
      </c>
    </row>
    <row r="963" spans="1:8" x14ac:dyDescent="0.2">
      <c r="A963" s="10">
        <v>957</v>
      </c>
      <c r="B963" s="7">
        <v>3850000</v>
      </c>
      <c r="C963" s="7">
        <v>11269036.4089377</v>
      </c>
      <c r="D963" s="7">
        <v>12086863.258327655</v>
      </c>
      <c r="E963" s="7">
        <v>12313271.479974519</v>
      </c>
      <c r="F963" s="7">
        <v>20064627.383149765</v>
      </c>
      <c r="G963" s="7">
        <v>32655960.995293252</v>
      </c>
      <c r="H963" s="7">
        <v>53929329.634656608</v>
      </c>
    </row>
    <row r="964" spans="1:8" x14ac:dyDescent="0.2">
      <c r="A964" s="10">
        <v>958</v>
      </c>
      <c r="B964" s="7">
        <v>3850000</v>
      </c>
      <c r="C964" s="7">
        <v>9245811.7871349994</v>
      </c>
      <c r="D964" s="7">
        <v>22358877.281180453</v>
      </c>
      <c r="E964" s="7">
        <v>42637766.746433996</v>
      </c>
      <c r="F964" s="7">
        <v>76989903.887673542</v>
      </c>
      <c r="G964" s="7">
        <v>129854270.23879085</v>
      </c>
      <c r="H964" s="7">
        <v>190695162.3503992</v>
      </c>
    </row>
    <row r="965" spans="1:8" x14ac:dyDescent="0.2">
      <c r="A965" s="10">
        <v>959</v>
      </c>
      <c r="B965" s="7">
        <v>3850000</v>
      </c>
      <c r="C965" s="7">
        <v>12445163.078772169</v>
      </c>
      <c r="D965" s="7">
        <v>24978261.307990588</v>
      </c>
      <c r="E965" s="7">
        <v>37568771.981325641</v>
      </c>
      <c r="F965" s="7">
        <v>66416733.537597999</v>
      </c>
      <c r="G965" s="7">
        <v>130843599.94501457</v>
      </c>
      <c r="H965" s="7">
        <v>168396146.99574369</v>
      </c>
    </row>
    <row r="966" spans="1:8" x14ac:dyDescent="0.2">
      <c r="A966" s="10">
        <v>960</v>
      </c>
      <c r="B966" s="7">
        <v>3850000</v>
      </c>
      <c r="C966" s="7">
        <v>12185773.03093327</v>
      </c>
      <c r="D966" s="7">
        <v>24770780.766451396</v>
      </c>
      <c r="E966" s="7">
        <v>65636720.324157842</v>
      </c>
      <c r="F966" s="7">
        <v>178981723.18534675</v>
      </c>
      <c r="G966" s="7">
        <v>431775473.40633261</v>
      </c>
      <c r="H966" s="7">
        <v>608497792.67039156</v>
      </c>
    </row>
    <row r="967" spans="1:8" x14ac:dyDescent="0.2">
      <c r="A967" s="10">
        <v>961</v>
      </c>
      <c r="B967" s="7">
        <v>3850000</v>
      </c>
      <c r="C967" s="7">
        <v>7910695.7300736457</v>
      </c>
      <c r="D967" s="7">
        <v>17474510.932096336</v>
      </c>
      <c r="E967" s="7">
        <v>38424245.12452513</v>
      </c>
      <c r="F967" s="7">
        <v>33145074.356575474</v>
      </c>
      <c r="G967" s="7">
        <v>50724438.86156743</v>
      </c>
      <c r="H967" s="7">
        <v>94622329.884741783</v>
      </c>
    </row>
    <row r="968" spans="1:8" x14ac:dyDescent="0.2">
      <c r="A968" s="10">
        <v>962</v>
      </c>
      <c r="B968" s="7">
        <v>3850000</v>
      </c>
      <c r="C968" s="7">
        <v>10576483.199887425</v>
      </c>
      <c r="D968" s="7">
        <v>32520796.265780114</v>
      </c>
      <c r="E968" s="7">
        <v>80599596.490771249</v>
      </c>
      <c r="F968" s="7">
        <v>210652515.3993513</v>
      </c>
      <c r="G968" s="7">
        <v>446185843.93881893</v>
      </c>
      <c r="H968" s="7">
        <v>537630614.33078015</v>
      </c>
    </row>
    <row r="969" spans="1:8" x14ac:dyDescent="0.2">
      <c r="A969" s="10">
        <v>963</v>
      </c>
      <c r="B969" s="7">
        <v>3850000</v>
      </c>
      <c r="C969" s="7">
        <v>9879584.5351165291</v>
      </c>
      <c r="D969" s="7">
        <v>31512605.145853631</v>
      </c>
      <c r="E969" s="7">
        <v>52657461.434820749</v>
      </c>
      <c r="F969" s="7">
        <v>148769797.84845221</v>
      </c>
      <c r="G969" s="7">
        <v>347499797.26629055</v>
      </c>
      <c r="H969" s="7">
        <v>525656804.1290319</v>
      </c>
    </row>
    <row r="970" spans="1:8" x14ac:dyDescent="0.2">
      <c r="A970" s="10">
        <v>964</v>
      </c>
      <c r="B970" s="7">
        <v>3850000</v>
      </c>
      <c r="C970" s="7">
        <v>9851011.774523329</v>
      </c>
      <c r="D970" s="7">
        <v>20365621.370929398</v>
      </c>
      <c r="E970" s="7">
        <v>40600624.945634186</v>
      </c>
      <c r="F970" s="7">
        <v>86171161.642078683</v>
      </c>
      <c r="G970" s="7">
        <v>152541025.6301609</v>
      </c>
      <c r="H970" s="7">
        <v>242379421.44749135</v>
      </c>
    </row>
    <row r="971" spans="1:8" x14ac:dyDescent="0.2">
      <c r="A971" s="10">
        <v>965</v>
      </c>
      <c r="B971" s="7">
        <v>3850000</v>
      </c>
      <c r="C971" s="7">
        <v>9234182.0428571887</v>
      </c>
      <c r="D971" s="7">
        <v>18842735.093778778</v>
      </c>
      <c r="E971" s="7">
        <v>22694826.641585726</v>
      </c>
      <c r="F971" s="7">
        <v>34901569.40796417</v>
      </c>
      <c r="G971" s="7">
        <v>72422442.97133176</v>
      </c>
      <c r="H971" s="7">
        <v>105241963.32358968</v>
      </c>
    </row>
    <row r="972" spans="1:8" x14ac:dyDescent="0.2">
      <c r="A972" s="10">
        <v>966</v>
      </c>
      <c r="B972" s="7">
        <v>3850000</v>
      </c>
      <c r="C972" s="7">
        <v>11332264.521620883</v>
      </c>
      <c r="D972" s="7">
        <v>24087637.946234215</v>
      </c>
      <c r="E972" s="7">
        <v>33261710.77112601</v>
      </c>
      <c r="F972" s="7">
        <v>64851866.794236198</v>
      </c>
      <c r="G972" s="7">
        <v>171721956.22173005</v>
      </c>
      <c r="H972" s="7">
        <v>177444538.16836849</v>
      </c>
    </row>
    <row r="973" spans="1:8" x14ac:dyDescent="0.2">
      <c r="A973" s="10">
        <v>967</v>
      </c>
      <c r="B973" s="7">
        <v>3850000</v>
      </c>
      <c r="C973" s="7">
        <v>12323098.404587654</v>
      </c>
      <c r="D973" s="7">
        <v>22179241.481802322</v>
      </c>
      <c r="E973" s="7">
        <v>29222237.381705567</v>
      </c>
      <c r="F973" s="7">
        <v>40087759.647637218</v>
      </c>
      <c r="G973" s="7">
        <v>54993497.471766315</v>
      </c>
      <c r="H973" s="7">
        <v>66629572.695702106</v>
      </c>
    </row>
    <row r="974" spans="1:8" x14ac:dyDescent="0.2">
      <c r="A974" s="10">
        <v>968</v>
      </c>
      <c r="B974" s="7">
        <v>3850000</v>
      </c>
      <c r="C974" s="7">
        <v>12700198.709196854</v>
      </c>
      <c r="D974" s="7">
        <v>29003349.804614261</v>
      </c>
      <c r="E974" s="7">
        <v>41510427.050232194</v>
      </c>
      <c r="F974" s="7">
        <v>103862663.28118551</v>
      </c>
      <c r="G974" s="7">
        <v>203110873.3489598</v>
      </c>
      <c r="H974" s="7">
        <v>237467140.58294249</v>
      </c>
    </row>
    <row r="975" spans="1:8" x14ac:dyDescent="0.2">
      <c r="A975" s="10">
        <v>969</v>
      </c>
      <c r="B975" s="7">
        <v>3850000</v>
      </c>
      <c r="C975" s="7">
        <v>8005297.2954562744</v>
      </c>
      <c r="D975" s="7">
        <v>11285191.520861277</v>
      </c>
      <c r="E975" s="7">
        <v>14479774.919753896</v>
      </c>
      <c r="F975" s="7">
        <v>25664609.135793082</v>
      </c>
      <c r="G975" s="7">
        <v>51257796.178634338</v>
      </c>
      <c r="H975" s="7">
        <v>80575051.052853674</v>
      </c>
    </row>
    <row r="976" spans="1:8" x14ac:dyDescent="0.2">
      <c r="A976" s="10">
        <v>970</v>
      </c>
      <c r="B976" s="7">
        <v>3850000</v>
      </c>
      <c r="C976" s="7">
        <v>8822653.3612458557</v>
      </c>
      <c r="D976" s="7">
        <v>19914075.562990591</v>
      </c>
      <c r="E976" s="7">
        <v>52156055.942046747</v>
      </c>
      <c r="F976" s="7">
        <v>126904842.10654753</v>
      </c>
      <c r="G976" s="7">
        <v>285795763.94582987</v>
      </c>
      <c r="H976" s="7">
        <v>542006516.52864635</v>
      </c>
    </row>
    <row r="977" spans="1:8" x14ac:dyDescent="0.2">
      <c r="A977" s="10">
        <v>971</v>
      </c>
      <c r="B977" s="7">
        <v>3850000</v>
      </c>
      <c r="C977" s="7">
        <v>12594768.654759252</v>
      </c>
      <c r="D977" s="7">
        <v>28062800.211607859</v>
      </c>
      <c r="E977" s="7">
        <v>63810340.841237545</v>
      </c>
      <c r="F977" s="7">
        <v>147566426.64519858</v>
      </c>
      <c r="G977" s="7">
        <v>280327287.57797742</v>
      </c>
      <c r="H977" s="7">
        <v>493058113.69805312</v>
      </c>
    </row>
    <row r="978" spans="1:8" x14ac:dyDescent="0.2">
      <c r="A978" s="10">
        <v>972</v>
      </c>
      <c r="B978" s="7">
        <v>3850000</v>
      </c>
      <c r="C978" s="7">
        <v>9590610.6571403332</v>
      </c>
      <c r="D978" s="7">
        <v>25686112.383756265</v>
      </c>
      <c r="E978" s="7">
        <v>40900828.587360665</v>
      </c>
      <c r="F978" s="7">
        <v>74106524.343918324</v>
      </c>
      <c r="G978" s="7">
        <v>135007978.76281399</v>
      </c>
      <c r="H978" s="7">
        <v>203192582.41573694</v>
      </c>
    </row>
    <row r="979" spans="1:8" x14ac:dyDescent="0.2">
      <c r="A979" s="10">
        <v>973</v>
      </c>
      <c r="B979" s="7">
        <v>3850000</v>
      </c>
      <c r="C979" s="7">
        <v>10543273.744188834</v>
      </c>
      <c r="D979" s="7">
        <v>32901635.155402973</v>
      </c>
      <c r="E979" s="7">
        <v>54201937.419631742</v>
      </c>
      <c r="F979" s="7">
        <v>110789245.20290712</v>
      </c>
      <c r="G979" s="7">
        <v>210975969.34758011</v>
      </c>
      <c r="H979" s="7">
        <v>356879015.71142519</v>
      </c>
    </row>
    <row r="980" spans="1:8" x14ac:dyDescent="0.2">
      <c r="A980" s="10">
        <v>974</v>
      </c>
      <c r="B980" s="7">
        <v>3850000</v>
      </c>
      <c r="C980" s="7">
        <v>6680107.3512372924</v>
      </c>
      <c r="D980" s="7">
        <v>8050324.5218211804</v>
      </c>
      <c r="E980" s="7">
        <v>10014092.39741775</v>
      </c>
      <c r="F980" s="7">
        <v>12005676.392713999</v>
      </c>
      <c r="G980" s="7">
        <v>13596076.848767687</v>
      </c>
      <c r="H980" s="7">
        <v>11919041.799837425</v>
      </c>
    </row>
    <row r="981" spans="1:8" x14ac:dyDescent="0.2">
      <c r="A981" s="10">
        <v>975</v>
      </c>
      <c r="B981" s="7">
        <v>3850000</v>
      </c>
      <c r="C981" s="7">
        <v>6375779.1945227627</v>
      </c>
      <c r="D981" s="7">
        <v>10338164.855788665</v>
      </c>
      <c r="E981" s="7">
        <v>11123261.308132054</v>
      </c>
      <c r="F981" s="7">
        <v>11734723.030821726</v>
      </c>
      <c r="G981" s="7">
        <v>13993182.175693499</v>
      </c>
      <c r="H981" s="7">
        <v>13511358.849366937</v>
      </c>
    </row>
    <row r="982" spans="1:8" x14ac:dyDescent="0.2">
      <c r="A982" s="10">
        <v>976</v>
      </c>
      <c r="B982" s="7">
        <v>3850000</v>
      </c>
      <c r="C982" s="7">
        <v>10765937.371146196</v>
      </c>
      <c r="D982" s="7">
        <v>27572047.446956817</v>
      </c>
      <c r="E982" s="7">
        <v>49130930.274535567</v>
      </c>
      <c r="F982" s="7">
        <v>69109974.471975774</v>
      </c>
      <c r="G982" s="7">
        <v>198908685.10663331</v>
      </c>
      <c r="H982" s="7">
        <v>375014329.10560644</v>
      </c>
    </row>
    <row r="983" spans="1:8" x14ac:dyDescent="0.2">
      <c r="A983" s="10">
        <v>977</v>
      </c>
      <c r="B983" s="7">
        <v>3850000</v>
      </c>
      <c r="C983" s="7">
        <v>11937304.78188074</v>
      </c>
      <c r="D983" s="7">
        <v>39251855.343667217</v>
      </c>
      <c r="E983" s="7">
        <v>83405230.411923423</v>
      </c>
      <c r="F983" s="7">
        <v>188174304.79937914</v>
      </c>
      <c r="G983" s="7">
        <v>305856909.04988921</v>
      </c>
      <c r="H983" s="7">
        <v>504179346.34998667</v>
      </c>
    </row>
    <row r="984" spans="1:8" x14ac:dyDescent="0.2">
      <c r="A984" s="10">
        <v>978</v>
      </c>
      <c r="B984" s="7">
        <v>3850000</v>
      </c>
      <c r="C984" s="7">
        <v>9789396.3534026276</v>
      </c>
      <c r="D984" s="7">
        <v>16227341.982329367</v>
      </c>
      <c r="E984" s="7">
        <v>28447636.679715142</v>
      </c>
      <c r="F984" s="7">
        <v>32879266.469598912</v>
      </c>
      <c r="G984" s="7">
        <v>80891101.833144709</v>
      </c>
      <c r="H984" s="7">
        <v>109315002.97313821</v>
      </c>
    </row>
    <row r="985" spans="1:8" x14ac:dyDescent="0.2">
      <c r="A985" s="10">
        <v>979</v>
      </c>
      <c r="B985" s="7">
        <v>3850000</v>
      </c>
      <c r="C985" s="7">
        <v>8154664.5489603048</v>
      </c>
      <c r="D985" s="7">
        <v>12387188.86658076</v>
      </c>
      <c r="E985" s="7">
        <v>17240938.42372898</v>
      </c>
      <c r="F985" s="7">
        <v>26357579.693595305</v>
      </c>
      <c r="G985" s="7">
        <v>56546867.398837559</v>
      </c>
      <c r="H985" s="7">
        <v>71798637.596926704</v>
      </c>
    </row>
    <row r="986" spans="1:8" x14ac:dyDescent="0.2">
      <c r="A986" s="10">
        <v>980</v>
      </c>
      <c r="B986" s="7">
        <v>3850000</v>
      </c>
      <c r="C986" s="7">
        <v>8868314.8155537862</v>
      </c>
      <c r="D986" s="7">
        <v>21868253.163588353</v>
      </c>
      <c r="E986" s="7">
        <v>23617779.540009875</v>
      </c>
      <c r="F986" s="7">
        <v>40052618.47867126</v>
      </c>
      <c r="G986" s="7">
        <v>87749355.764380798</v>
      </c>
      <c r="H986" s="7">
        <v>122041116.63524245</v>
      </c>
    </row>
    <row r="987" spans="1:8" x14ac:dyDescent="0.2">
      <c r="A987" s="10">
        <v>981</v>
      </c>
      <c r="B987" s="7">
        <v>3850000</v>
      </c>
      <c r="C987" s="7">
        <v>10153769.557847191</v>
      </c>
      <c r="D987" s="7">
        <v>18035259.67949973</v>
      </c>
      <c r="E987" s="7">
        <v>25611713.431674898</v>
      </c>
      <c r="F987" s="7">
        <v>38413987.230476253</v>
      </c>
      <c r="G987" s="7">
        <v>78324914.926658899</v>
      </c>
      <c r="H987" s="7">
        <v>110278344.14106517</v>
      </c>
    </row>
    <row r="988" spans="1:8" x14ac:dyDescent="0.2">
      <c r="A988" s="10">
        <v>982</v>
      </c>
      <c r="B988" s="7">
        <v>3850000</v>
      </c>
      <c r="C988" s="7">
        <v>8799980.8150655814</v>
      </c>
      <c r="D988" s="7">
        <v>16177463.199266352</v>
      </c>
      <c r="E988" s="7">
        <v>47717102.31692259</v>
      </c>
      <c r="F988" s="7">
        <v>149460619.54330018</v>
      </c>
      <c r="G988" s="7">
        <v>384347232.751113</v>
      </c>
      <c r="H988" s="7">
        <v>703490236.28060031</v>
      </c>
    </row>
    <row r="989" spans="1:8" x14ac:dyDescent="0.2">
      <c r="A989" s="10">
        <v>983</v>
      </c>
      <c r="B989" s="7">
        <v>3850000</v>
      </c>
      <c r="C989" s="7">
        <v>13398771.374315698</v>
      </c>
      <c r="D989" s="7">
        <v>21656896.59079843</v>
      </c>
      <c r="E989" s="7">
        <v>37361962.927124098</v>
      </c>
      <c r="F989" s="7">
        <v>81592785.602891758</v>
      </c>
      <c r="G989" s="7">
        <v>147929443.33864555</v>
      </c>
      <c r="H989" s="7">
        <v>215874589.27574718</v>
      </c>
    </row>
    <row r="990" spans="1:8" x14ac:dyDescent="0.2">
      <c r="A990" s="10">
        <v>984</v>
      </c>
      <c r="B990" s="7">
        <v>3850000</v>
      </c>
      <c r="C990" s="7">
        <v>13169509.868576171</v>
      </c>
      <c r="D990" s="7">
        <v>33495486.281299885</v>
      </c>
      <c r="E990" s="7">
        <v>54277853.272287965</v>
      </c>
      <c r="F990" s="7">
        <v>120907848.76126713</v>
      </c>
      <c r="G990" s="7">
        <v>254847368.17898595</v>
      </c>
      <c r="H990" s="7">
        <v>522696877.66541362</v>
      </c>
    </row>
    <row r="991" spans="1:8" x14ac:dyDescent="0.2">
      <c r="A991" s="10">
        <v>985</v>
      </c>
      <c r="B991" s="7">
        <v>3850000</v>
      </c>
      <c r="C991" s="7">
        <v>9283909.5156441145</v>
      </c>
      <c r="D991" s="7">
        <v>18002062.085324645</v>
      </c>
      <c r="E991" s="7">
        <v>33248363.706366837</v>
      </c>
      <c r="F991" s="7">
        <v>63229584.686754137</v>
      </c>
      <c r="G991" s="7">
        <v>126484055.86262473</v>
      </c>
      <c r="H991" s="7">
        <v>233819763.19056192</v>
      </c>
    </row>
    <row r="992" spans="1:8" x14ac:dyDescent="0.2">
      <c r="A992" s="10">
        <v>986</v>
      </c>
      <c r="B992" s="7">
        <v>3850000</v>
      </c>
      <c r="C992" s="7">
        <v>10622330.972717341</v>
      </c>
      <c r="D992" s="7">
        <v>29423005.222506195</v>
      </c>
      <c r="E992" s="7">
        <v>29335315.561009631</v>
      </c>
      <c r="F992" s="7">
        <v>49617771.957939684</v>
      </c>
      <c r="G992" s="7">
        <v>66120851.411078237</v>
      </c>
      <c r="H992" s="7">
        <v>105081390.14937662</v>
      </c>
    </row>
    <row r="993" spans="1:8" x14ac:dyDescent="0.2">
      <c r="A993" s="10">
        <v>987</v>
      </c>
      <c r="B993" s="7">
        <v>3850000</v>
      </c>
      <c r="C993" s="7">
        <v>9028780.6058293004</v>
      </c>
      <c r="D993" s="7">
        <v>22177367.090750709</v>
      </c>
      <c r="E993" s="7">
        <v>50479522.234693035</v>
      </c>
      <c r="F993" s="7">
        <v>133885362.22220871</v>
      </c>
      <c r="G993" s="7">
        <v>290029545.9123947</v>
      </c>
      <c r="H993" s="7">
        <v>503008657.46081018</v>
      </c>
    </row>
    <row r="994" spans="1:8" x14ac:dyDescent="0.2">
      <c r="A994" s="10">
        <v>988</v>
      </c>
      <c r="B994" s="7">
        <v>3850000</v>
      </c>
      <c r="C994" s="7">
        <v>10082784.783134375</v>
      </c>
      <c r="D994" s="7">
        <v>11175951.674272411</v>
      </c>
      <c r="E994" s="7">
        <v>20216718.869803071</v>
      </c>
      <c r="F994" s="7">
        <v>24904163.234594349</v>
      </c>
      <c r="G994" s="7">
        <v>49045609.69107119</v>
      </c>
      <c r="H994" s="7">
        <v>58444598.126152866</v>
      </c>
    </row>
    <row r="995" spans="1:8" x14ac:dyDescent="0.2">
      <c r="A995" s="10">
        <v>989</v>
      </c>
      <c r="B995" s="7">
        <v>3850000</v>
      </c>
      <c r="C995" s="7">
        <v>9057323.7424534764</v>
      </c>
      <c r="D995" s="7">
        <v>15158315.227011431</v>
      </c>
      <c r="E995" s="7">
        <v>24481278.769847542</v>
      </c>
      <c r="F995" s="7">
        <v>34293318.364694715</v>
      </c>
      <c r="G995" s="7">
        <v>85092715.761019722</v>
      </c>
      <c r="H995" s="7">
        <v>122888998.48087659</v>
      </c>
    </row>
    <row r="996" spans="1:8" x14ac:dyDescent="0.2">
      <c r="A996" s="10">
        <v>990</v>
      </c>
      <c r="B996" s="7">
        <v>3850000</v>
      </c>
      <c r="C996" s="7">
        <v>8801705.3575547095</v>
      </c>
      <c r="D996" s="7">
        <v>17796270.408697348</v>
      </c>
      <c r="E996" s="7">
        <v>33930628.043586239</v>
      </c>
      <c r="F996" s="7">
        <v>72838961.079133391</v>
      </c>
      <c r="G996" s="7">
        <v>172555397.12440178</v>
      </c>
      <c r="H996" s="7">
        <v>274007533.29122406</v>
      </c>
    </row>
    <row r="997" spans="1:8" x14ac:dyDescent="0.2">
      <c r="A997" s="10">
        <v>991</v>
      </c>
      <c r="B997" s="7">
        <v>3850000</v>
      </c>
      <c r="C997" s="7">
        <v>12729069.64513226</v>
      </c>
      <c r="D997" s="7">
        <v>22852860.853948165</v>
      </c>
      <c r="E997" s="7">
        <v>26748915.355447114</v>
      </c>
      <c r="F997" s="7">
        <v>68432695.962772518</v>
      </c>
      <c r="G997" s="7">
        <v>173337007.16697186</v>
      </c>
      <c r="H997" s="7">
        <v>248128734.35418731</v>
      </c>
    </row>
    <row r="998" spans="1:8" x14ac:dyDescent="0.2">
      <c r="A998" s="10">
        <v>992</v>
      </c>
      <c r="B998" s="7">
        <v>3850000</v>
      </c>
      <c r="C998" s="7">
        <v>14795264.190135133</v>
      </c>
      <c r="D998" s="7">
        <v>29490933.35920373</v>
      </c>
      <c r="E998" s="7">
        <v>59965134.10994713</v>
      </c>
      <c r="F998" s="7">
        <v>135955284.43170762</v>
      </c>
      <c r="G998" s="7">
        <v>236449420.94483161</v>
      </c>
      <c r="H998" s="7">
        <v>330516562.37324369</v>
      </c>
    </row>
    <row r="999" spans="1:8" x14ac:dyDescent="0.2">
      <c r="A999" s="10">
        <v>993</v>
      </c>
      <c r="B999" s="7">
        <v>3850000</v>
      </c>
      <c r="C999" s="7">
        <v>9927291.888271939</v>
      </c>
      <c r="D999" s="7">
        <v>12311242.792544562</v>
      </c>
      <c r="E999" s="7">
        <v>11930992.106764821</v>
      </c>
      <c r="F999" s="7">
        <v>16657740.179162601</v>
      </c>
      <c r="G999" s="7">
        <v>24095388.185318477</v>
      </c>
      <c r="H999" s="7">
        <v>27438550.903308783</v>
      </c>
    </row>
    <row r="1000" spans="1:8" x14ac:dyDescent="0.2">
      <c r="A1000" s="10">
        <v>994</v>
      </c>
      <c r="B1000" s="7">
        <v>3850000</v>
      </c>
      <c r="C1000" s="7">
        <v>10276231.810114205</v>
      </c>
      <c r="D1000" s="7">
        <v>24311235.489668768</v>
      </c>
      <c r="E1000" s="7">
        <v>45213182.158022702</v>
      </c>
      <c r="F1000" s="7">
        <v>60061865.637752056</v>
      </c>
      <c r="G1000" s="7">
        <v>115387267.08280411</v>
      </c>
      <c r="H1000" s="7">
        <v>160850266.90212572</v>
      </c>
    </row>
    <row r="1001" spans="1:8" x14ac:dyDescent="0.2">
      <c r="A1001" s="10">
        <v>995</v>
      </c>
      <c r="B1001" s="7">
        <v>3850000</v>
      </c>
      <c r="C1001" s="7">
        <v>9207641.7594495509</v>
      </c>
      <c r="D1001" s="7">
        <v>16502598.041618079</v>
      </c>
      <c r="E1001" s="7">
        <v>30381787.168254588</v>
      </c>
      <c r="F1001" s="7">
        <v>55150666.286581486</v>
      </c>
      <c r="G1001" s="7">
        <v>114129929.50179891</v>
      </c>
      <c r="H1001" s="7">
        <v>140699520.90275109</v>
      </c>
    </row>
    <row r="1002" spans="1:8" x14ac:dyDescent="0.2">
      <c r="A1002" s="10">
        <v>996</v>
      </c>
      <c r="B1002" s="7">
        <v>3850000</v>
      </c>
      <c r="C1002" s="7">
        <v>13065797.84743287</v>
      </c>
      <c r="D1002" s="7">
        <v>47527841.545685537</v>
      </c>
      <c r="E1002" s="7">
        <v>79787563.254043639</v>
      </c>
      <c r="F1002" s="7">
        <v>175733938.13894972</v>
      </c>
      <c r="G1002" s="7">
        <v>384479361.39855981</v>
      </c>
      <c r="H1002" s="7">
        <v>709733835.97918534</v>
      </c>
    </row>
    <row r="1003" spans="1:8" x14ac:dyDescent="0.2">
      <c r="A1003" s="10">
        <v>997</v>
      </c>
      <c r="B1003" s="7">
        <v>3850000</v>
      </c>
      <c r="C1003" s="7">
        <v>9233512.8817228507</v>
      </c>
      <c r="D1003" s="7">
        <v>21522725.75737723</v>
      </c>
      <c r="E1003" s="7">
        <v>33559763.197703473</v>
      </c>
      <c r="F1003" s="7">
        <v>81027906.2875534</v>
      </c>
      <c r="G1003" s="7">
        <v>160998849.64167857</v>
      </c>
      <c r="H1003" s="7">
        <v>267460274.44802105</v>
      </c>
    </row>
    <row r="1004" spans="1:8" x14ac:dyDescent="0.2">
      <c r="A1004" s="10">
        <v>998</v>
      </c>
      <c r="B1004" s="7">
        <v>3850000</v>
      </c>
      <c r="C1004" s="7">
        <v>8784868.2198058646</v>
      </c>
      <c r="D1004" s="7">
        <v>10669251.464688022</v>
      </c>
      <c r="E1004" s="7">
        <v>15025897.071150526</v>
      </c>
      <c r="F1004" s="7">
        <v>16078901.816297764</v>
      </c>
      <c r="G1004" s="7">
        <v>26008578.934196509</v>
      </c>
      <c r="H1004" s="7">
        <v>24299394.87448597</v>
      </c>
    </row>
    <row r="1005" spans="1:8" x14ac:dyDescent="0.2">
      <c r="A1005" s="10">
        <v>999</v>
      </c>
      <c r="B1005" s="7">
        <v>3850000</v>
      </c>
      <c r="C1005" s="7">
        <v>8117283.5567876548</v>
      </c>
      <c r="D1005" s="7">
        <v>10733171.260974126</v>
      </c>
      <c r="E1005" s="7">
        <v>13715291.989181202</v>
      </c>
      <c r="F1005" s="7">
        <v>20184176.263768602</v>
      </c>
      <c r="G1005" s="7">
        <v>35411997.008050784</v>
      </c>
      <c r="H1005" s="7">
        <v>43042272.612356201</v>
      </c>
    </row>
    <row r="1006" spans="1:8" x14ac:dyDescent="0.2">
      <c r="A1006" s="10">
        <v>1000</v>
      </c>
      <c r="B1006" s="7">
        <v>3850000</v>
      </c>
      <c r="C1006" s="7">
        <v>7748107.4764453545</v>
      </c>
      <c r="D1006" s="7">
        <v>10578077.623496963</v>
      </c>
      <c r="E1006" s="7">
        <v>13607049.790533353</v>
      </c>
      <c r="F1006" s="7">
        <v>20162854.429288123</v>
      </c>
      <c r="G1006" s="7">
        <v>29807028.562128976</v>
      </c>
      <c r="H1006" s="7">
        <v>40976996.06528566</v>
      </c>
    </row>
    <row r="1007" spans="1:8" x14ac:dyDescent="0.2">
      <c r="A1007" s="10">
        <v>1001</v>
      </c>
      <c r="B1007" s="7">
        <v>3850000</v>
      </c>
      <c r="C1007" s="7">
        <v>13114708.609937362</v>
      </c>
      <c r="D1007" s="7">
        <v>21359714.063033741</v>
      </c>
      <c r="E1007" s="7">
        <v>37056946.471001051</v>
      </c>
      <c r="F1007" s="7">
        <v>57066167.907448106</v>
      </c>
      <c r="G1007" s="7">
        <v>162947578.37023288</v>
      </c>
      <c r="H1007" s="7">
        <v>201392819.25114304</v>
      </c>
    </row>
    <row r="1008" spans="1:8" x14ac:dyDescent="0.2">
      <c r="A1008" s="10">
        <v>1002</v>
      </c>
      <c r="B1008" s="7">
        <v>3850000</v>
      </c>
      <c r="C1008" s="7">
        <v>9521430.2762628887</v>
      </c>
      <c r="D1008" s="7">
        <v>17629378.310441602</v>
      </c>
      <c r="E1008" s="7">
        <v>18062016.231955849</v>
      </c>
      <c r="F1008" s="7">
        <v>42337547.501829423</v>
      </c>
      <c r="G1008" s="7">
        <v>79564410.622093856</v>
      </c>
      <c r="H1008" s="7">
        <v>105603948.26020639</v>
      </c>
    </row>
    <row r="1009" spans="1:8" x14ac:dyDescent="0.2">
      <c r="A1009" s="10">
        <v>1003</v>
      </c>
      <c r="B1009" s="7">
        <v>3850000</v>
      </c>
      <c r="C1009" s="7">
        <v>11373092.729504513</v>
      </c>
      <c r="D1009" s="7">
        <v>24678169.837220863</v>
      </c>
      <c r="E1009" s="7">
        <v>34387699.924514219</v>
      </c>
      <c r="F1009" s="7">
        <v>54005665.522942767</v>
      </c>
      <c r="G1009" s="7">
        <v>104678434.74513885</v>
      </c>
      <c r="H1009" s="7">
        <v>153806214.00275576</v>
      </c>
    </row>
    <row r="1010" spans="1:8" x14ac:dyDescent="0.2">
      <c r="A1010" s="10">
        <v>1004</v>
      </c>
      <c r="B1010" s="7">
        <v>3850000</v>
      </c>
      <c r="C1010" s="7">
        <v>9054278.6323170178</v>
      </c>
      <c r="D1010" s="7">
        <v>17254811.267024182</v>
      </c>
      <c r="E1010" s="7">
        <v>30284763.564707048</v>
      </c>
      <c r="F1010" s="7">
        <v>57780529.512381777</v>
      </c>
      <c r="G1010" s="7">
        <v>133301415.27980378</v>
      </c>
      <c r="H1010" s="7">
        <v>189758494.46265063</v>
      </c>
    </row>
    <row r="1011" spans="1:8" x14ac:dyDescent="0.2">
      <c r="A1011" s="10">
        <v>1005</v>
      </c>
      <c r="B1011" s="7">
        <v>3850000</v>
      </c>
      <c r="C1011" s="7">
        <v>11676128.524707904</v>
      </c>
      <c r="D1011" s="7">
        <v>26583432.351947382</v>
      </c>
      <c r="E1011" s="7">
        <v>39765365.294074118</v>
      </c>
      <c r="F1011" s="7">
        <v>92015915.776704952</v>
      </c>
      <c r="G1011" s="7">
        <v>192165418.68983772</v>
      </c>
      <c r="H1011" s="7">
        <v>283667908.86123955</v>
      </c>
    </row>
    <row r="1012" spans="1:8" x14ac:dyDescent="0.2">
      <c r="A1012" s="10">
        <v>1006</v>
      </c>
      <c r="B1012" s="7">
        <v>3850000</v>
      </c>
      <c r="C1012" s="7">
        <v>10109779.862040129</v>
      </c>
      <c r="D1012" s="7">
        <v>27202571.13890218</v>
      </c>
      <c r="E1012" s="7">
        <v>58936798.454716474</v>
      </c>
      <c r="F1012" s="7">
        <v>143319820.42252827</v>
      </c>
      <c r="G1012" s="7">
        <v>394678577.77509505</v>
      </c>
      <c r="H1012" s="7">
        <v>574538781.39284611</v>
      </c>
    </row>
    <row r="1013" spans="1:8" x14ac:dyDescent="0.2">
      <c r="A1013" s="10">
        <v>1007</v>
      </c>
      <c r="B1013" s="7">
        <v>3850000</v>
      </c>
      <c r="C1013" s="7">
        <v>9288917.6735083424</v>
      </c>
      <c r="D1013" s="7">
        <v>14465919.934450909</v>
      </c>
      <c r="E1013" s="7">
        <v>18819885.857266624</v>
      </c>
      <c r="F1013" s="7">
        <v>25373162.404577889</v>
      </c>
      <c r="G1013" s="7">
        <v>49448240.761927567</v>
      </c>
      <c r="H1013" s="7">
        <v>78532536.759629205</v>
      </c>
    </row>
    <row r="1014" spans="1:8" x14ac:dyDescent="0.2">
      <c r="A1014" s="10">
        <v>1008</v>
      </c>
      <c r="B1014" s="7">
        <v>3850000</v>
      </c>
      <c r="C1014" s="7">
        <v>7054715.5374736208</v>
      </c>
      <c r="D1014" s="7">
        <v>11536960.902577348</v>
      </c>
      <c r="E1014" s="7">
        <v>22452466.423719238</v>
      </c>
      <c r="F1014" s="7">
        <v>27032928.575584751</v>
      </c>
      <c r="G1014" s="7">
        <v>43328022.021058321</v>
      </c>
      <c r="H1014" s="7">
        <v>62646191.56600152</v>
      </c>
    </row>
    <row r="1015" spans="1:8" x14ac:dyDescent="0.2">
      <c r="A1015" s="10">
        <v>1009</v>
      </c>
      <c r="B1015" s="7">
        <v>3850000</v>
      </c>
      <c r="C1015" s="7">
        <v>10688758.784436435</v>
      </c>
      <c r="D1015" s="7">
        <v>26347323.367051825</v>
      </c>
      <c r="E1015" s="7">
        <v>60437376.590350069</v>
      </c>
      <c r="F1015" s="7">
        <v>97987947.321481675</v>
      </c>
      <c r="G1015" s="7">
        <v>187355575.18683749</v>
      </c>
      <c r="H1015" s="7">
        <v>246754496.55582726</v>
      </c>
    </row>
    <row r="1016" spans="1:8" x14ac:dyDescent="0.2">
      <c r="A1016" s="10">
        <v>1010</v>
      </c>
      <c r="B1016" s="7">
        <v>3850000</v>
      </c>
      <c r="C1016" s="7">
        <v>11889870.654092243</v>
      </c>
      <c r="D1016" s="7">
        <v>29735198.594473165</v>
      </c>
      <c r="E1016" s="7">
        <v>51320795.054333068</v>
      </c>
      <c r="F1016" s="7">
        <v>119200875.92841198</v>
      </c>
      <c r="G1016" s="7">
        <v>256934429.9741714</v>
      </c>
      <c r="H1016" s="7">
        <v>378575352.78897887</v>
      </c>
    </row>
    <row r="1017" spans="1:8" x14ac:dyDescent="0.2">
      <c r="A1017" s="10">
        <v>1011</v>
      </c>
      <c r="B1017" s="7">
        <v>3850000</v>
      </c>
      <c r="C1017" s="7">
        <v>10207560.798613517</v>
      </c>
      <c r="D1017" s="7">
        <v>21870713.804774974</v>
      </c>
      <c r="E1017" s="7">
        <v>52475278.752627686</v>
      </c>
      <c r="F1017" s="7">
        <v>111162671.03966647</v>
      </c>
      <c r="G1017" s="7">
        <v>214684801.31234336</v>
      </c>
      <c r="H1017" s="7">
        <v>274670378.37768734</v>
      </c>
    </row>
    <row r="1018" spans="1:8" x14ac:dyDescent="0.2">
      <c r="A1018" s="10">
        <v>1012</v>
      </c>
      <c r="B1018" s="7">
        <v>3850000</v>
      </c>
      <c r="C1018" s="7">
        <v>9223527.6309178546</v>
      </c>
      <c r="D1018" s="7">
        <v>17077149.455402836</v>
      </c>
      <c r="E1018" s="7">
        <v>41148483.140999109</v>
      </c>
      <c r="F1018" s="7">
        <v>117585159.71855444</v>
      </c>
      <c r="G1018" s="7">
        <v>243973228.61747199</v>
      </c>
      <c r="H1018" s="7">
        <v>409456870.92207456</v>
      </c>
    </row>
    <row r="1019" spans="1:8" x14ac:dyDescent="0.2">
      <c r="A1019" s="10">
        <v>1013</v>
      </c>
      <c r="B1019" s="7">
        <v>3850000</v>
      </c>
      <c r="C1019" s="7">
        <v>7205708.4526432902</v>
      </c>
      <c r="D1019" s="7">
        <v>14444843.840030044</v>
      </c>
      <c r="E1019" s="7">
        <v>15339037.897390738</v>
      </c>
      <c r="F1019" s="7">
        <v>22701174.019841779</v>
      </c>
      <c r="G1019" s="7">
        <v>49580692.610309646</v>
      </c>
      <c r="H1019" s="7">
        <v>83196147.875329092</v>
      </c>
    </row>
    <row r="1020" spans="1:8" x14ac:dyDescent="0.2">
      <c r="A1020" s="10">
        <v>1014</v>
      </c>
      <c r="B1020" s="7">
        <v>3850000</v>
      </c>
      <c r="C1020" s="7">
        <v>8676347.8084980138</v>
      </c>
      <c r="D1020" s="7">
        <v>15216012.977318261</v>
      </c>
      <c r="E1020" s="7">
        <v>20511377.225460678</v>
      </c>
      <c r="F1020" s="7">
        <v>47565563.331086889</v>
      </c>
      <c r="G1020" s="7">
        <v>81289247.836514086</v>
      </c>
      <c r="H1020" s="7">
        <v>123922906.40874775</v>
      </c>
    </row>
    <row r="1021" spans="1:8" x14ac:dyDescent="0.2">
      <c r="A1021" s="10">
        <v>1015</v>
      </c>
      <c r="B1021" s="7">
        <v>3850000</v>
      </c>
      <c r="C1021" s="7">
        <v>9670950.1947355717</v>
      </c>
      <c r="D1021" s="7">
        <v>20640087.31360741</v>
      </c>
      <c r="E1021" s="7">
        <v>30850047.591133509</v>
      </c>
      <c r="F1021" s="7">
        <v>71184607.182130873</v>
      </c>
      <c r="G1021" s="7">
        <v>122418856.50222251</v>
      </c>
      <c r="H1021" s="7">
        <v>219373150.78218117</v>
      </c>
    </row>
    <row r="1022" spans="1:8" x14ac:dyDescent="0.2">
      <c r="A1022" s="10">
        <v>1016</v>
      </c>
      <c r="B1022" s="7">
        <v>3850000</v>
      </c>
      <c r="C1022" s="7">
        <v>12971210.989735233</v>
      </c>
      <c r="D1022" s="7">
        <v>18934241.437270731</v>
      </c>
      <c r="E1022" s="7">
        <v>31808465.614321157</v>
      </c>
      <c r="F1022" s="7">
        <v>54092841.007306829</v>
      </c>
      <c r="G1022" s="7">
        <v>116261414.33448936</v>
      </c>
      <c r="H1022" s="7">
        <v>168828819.88559493</v>
      </c>
    </row>
    <row r="1023" spans="1:8" x14ac:dyDescent="0.2">
      <c r="A1023" s="10">
        <v>1017</v>
      </c>
      <c r="B1023" s="7">
        <v>3850000</v>
      </c>
      <c r="C1023" s="7">
        <v>8687127.6689515337</v>
      </c>
      <c r="D1023" s="7">
        <v>14544577.245341007</v>
      </c>
      <c r="E1023" s="7">
        <v>29438132.207895257</v>
      </c>
      <c r="F1023" s="7">
        <v>38044966.534625188</v>
      </c>
      <c r="G1023" s="7">
        <v>49862074.5395955</v>
      </c>
      <c r="H1023" s="7">
        <v>86401884.247597665</v>
      </c>
    </row>
    <row r="1024" spans="1:8" x14ac:dyDescent="0.2">
      <c r="A1024" s="10">
        <v>1018</v>
      </c>
      <c r="B1024" s="7">
        <v>3850000</v>
      </c>
      <c r="C1024" s="7">
        <v>7256816.817669577</v>
      </c>
      <c r="D1024" s="7">
        <v>9680068.3258988522</v>
      </c>
      <c r="E1024" s="7">
        <v>8164508.0434126537</v>
      </c>
      <c r="F1024" s="7">
        <v>7312231.3674074961</v>
      </c>
      <c r="G1024" s="7">
        <v>-6219598.1462378018</v>
      </c>
      <c r="H1024" s="7">
        <v>-23922377.201885246</v>
      </c>
    </row>
    <row r="1025" spans="1:8" x14ac:dyDescent="0.2">
      <c r="A1025" s="10">
        <v>1019</v>
      </c>
      <c r="B1025" s="7">
        <v>3850000</v>
      </c>
      <c r="C1025" s="7">
        <v>11390533.126315337</v>
      </c>
      <c r="D1025" s="7">
        <v>25974769.954151466</v>
      </c>
      <c r="E1025" s="7">
        <v>50848103.389379978</v>
      </c>
      <c r="F1025" s="7">
        <v>80096427.940580785</v>
      </c>
      <c r="G1025" s="7">
        <v>151631389.05131134</v>
      </c>
      <c r="H1025" s="7">
        <v>203704805.53280067</v>
      </c>
    </row>
    <row r="1026" spans="1:8" x14ac:dyDescent="0.2">
      <c r="A1026" s="10">
        <v>1020</v>
      </c>
      <c r="B1026" s="7">
        <v>3850000</v>
      </c>
      <c r="C1026" s="7">
        <v>10626882.407498945</v>
      </c>
      <c r="D1026" s="7">
        <v>21658052.145954698</v>
      </c>
      <c r="E1026" s="7">
        <v>47904458.040401787</v>
      </c>
      <c r="F1026" s="7">
        <v>95149848.243393302</v>
      </c>
      <c r="G1026" s="7">
        <v>210033495.08277035</v>
      </c>
      <c r="H1026" s="7">
        <v>219341036.77896494</v>
      </c>
    </row>
    <row r="1027" spans="1:8" x14ac:dyDescent="0.2">
      <c r="A1027" s="10">
        <v>1021</v>
      </c>
      <c r="B1027" s="7">
        <v>3850000</v>
      </c>
      <c r="C1027" s="7">
        <v>11359922.688447233</v>
      </c>
      <c r="D1027" s="7">
        <v>22981150.367313143</v>
      </c>
      <c r="E1027" s="7">
        <v>51084014.140083417</v>
      </c>
      <c r="F1027" s="7">
        <v>82178739.775963739</v>
      </c>
      <c r="G1027" s="7">
        <v>182511387.41466296</v>
      </c>
      <c r="H1027" s="7">
        <v>306478859.03147465</v>
      </c>
    </row>
    <row r="1028" spans="1:8" x14ac:dyDescent="0.2">
      <c r="A1028" s="10">
        <v>1022</v>
      </c>
      <c r="B1028" s="7">
        <v>3850000</v>
      </c>
      <c r="C1028" s="7">
        <v>8864081.5239408966</v>
      </c>
      <c r="D1028" s="7">
        <v>18750990.3575899</v>
      </c>
      <c r="E1028" s="7">
        <v>34343360.569700494</v>
      </c>
      <c r="F1028" s="7">
        <v>76301706.173817426</v>
      </c>
      <c r="G1028" s="7">
        <v>133911415.65231156</v>
      </c>
      <c r="H1028" s="7">
        <v>160088093.76107702</v>
      </c>
    </row>
    <row r="1029" spans="1:8" x14ac:dyDescent="0.2">
      <c r="A1029" s="10">
        <v>1023</v>
      </c>
      <c r="B1029" s="7">
        <v>3850000</v>
      </c>
      <c r="C1029" s="7">
        <v>10171280.820832113</v>
      </c>
      <c r="D1029" s="7">
        <v>16497903.934243925</v>
      </c>
      <c r="E1029" s="7">
        <v>24844107.45712845</v>
      </c>
      <c r="F1029" s="7">
        <v>45665437.413303323</v>
      </c>
      <c r="G1029" s="7">
        <v>84016019.196648091</v>
      </c>
      <c r="H1029" s="7">
        <v>125153556.83975588</v>
      </c>
    </row>
    <row r="1030" spans="1:8" x14ac:dyDescent="0.2">
      <c r="A1030" s="10">
        <v>1024</v>
      </c>
      <c r="B1030" s="7">
        <v>3850000</v>
      </c>
      <c r="C1030" s="7">
        <v>14765552.204717308</v>
      </c>
      <c r="D1030" s="7">
        <v>35972624.416151442</v>
      </c>
      <c r="E1030" s="7">
        <v>83545143.931356087</v>
      </c>
      <c r="F1030" s="7">
        <v>166803781.76772481</v>
      </c>
      <c r="G1030" s="7">
        <v>392311281.93471539</v>
      </c>
      <c r="H1030" s="7">
        <v>656050913.00639153</v>
      </c>
    </row>
    <row r="1031" spans="1:8" x14ac:dyDescent="0.2">
      <c r="A1031" s="10">
        <v>1025</v>
      </c>
      <c r="B1031" s="7">
        <v>3850000</v>
      </c>
      <c r="C1031" s="7">
        <v>11412174.610009601</v>
      </c>
      <c r="D1031" s="7">
        <v>22154251.716955394</v>
      </c>
      <c r="E1031" s="7">
        <v>53614440.657211691</v>
      </c>
      <c r="F1031" s="7">
        <v>112505557.16244958</v>
      </c>
      <c r="G1031" s="7">
        <v>263222503.8788543</v>
      </c>
      <c r="H1031" s="7">
        <v>476177275.05835795</v>
      </c>
    </row>
    <row r="1032" spans="1:8" x14ac:dyDescent="0.2">
      <c r="A1032" s="10">
        <v>1026</v>
      </c>
      <c r="B1032" s="7">
        <v>3850000</v>
      </c>
      <c r="C1032" s="7">
        <v>12816627.083290465</v>
      </c>
      <c r="D1032" s="7">
        <v>27962457.77912131</v>
      </c>
      <c r="E1032" s="7">
        <v>45902924.255912699</v>
      </c>
      <c r="F1032" s="7">
        <v>80100912.868812546</v>
      </c>
      <c r="G1032" s="7">
        <v>184124384.37156796</v>
      </c>
      <c r="H1032" s="7">
        <v>339940445.95193779</v>
      </c>
    </row>
    <row r="1033" spans="1:8" x14ac:dyDescent="0.2">
      <c r="A1033" s="10">
        <v>1027</v>
      </c>
      <c r="B1033" s="7">
        <v>3850000</v>
      </c>
      <c r="C1033" s="7">
        <v>13068818.709114727</v>
      </c>
      <c r="D1033" s="7">
        <v>27931646.202555485</v>
      </c>
      <c r="E1033" s="7">
        <v>42904310.516692914</v>
      </c>
      <c r="F1033" s="7">
        <v>87923784.437823415</v>
      </c>
      <c r="G1033" s="7">
        <v>136324822.03466332</v>
      </c>
      <c r="H1033" s="7">
        <v>182598026.14902344</v>
      </c>
    </row>
    <row r="1034" spans="1:8" x14ac:dyDescent="0.2">
      <c r="A1034" s="10">
        <v>1028</v>
      </c>
      <c r="B1034" s="7">
        <v>3850000</v>
      </c>
      <c r="C1034" s="7">
        <v>11811512.59562034</v>
      </c>
      <c r="D1034" s="7">
        <v>26811701.216146715</v>
      </c>
      <c r="E1034" s="7">
        <v>76478929.683117494</v>
      </c>
      <c r="F1034" s="7">
        <v>123408520.89025207</v>
      </c>
      <c r="G1034" s="7">
        <v>264274050.38780528</v>
      </c>
      <c r="H1034" s="7">
        <v>420719215.81985903</v>
      </c>
    </row>
    <row r="1035" spans="1:8" x14ac:dyDescent="0.2">
      <c r="A1035" s="10">
        <v>1029</v>
      </c>
      <c r="B1035" s="7">
        <v>3850000</v>
      </c>
      <c r="C1035" s="7">
        <v>13118384.687894531</v>
      </c>
      <c r="D1035" s="7">
        <v>28203546.911085017</v>
      </c>
      <c r="E1035" s="7">
        <v>56019941.530009717</v>
      </c>
      <c r="F1035" s="7">
        <v>165842678.30534983</v>
      </c>
      <c r="G1035" s="7">
        <v>262523878.60244679</v>
      </c>
      <c r="H1035" s="7">
        <v>406505367.42821932</v>
      </c>
    </row>
    <row r="1036" spans="1:8" x14ac:dyDescent="0.2">
      <c r="A1036" s="10">
        <v>1030</v>
      </c>
      <c r="B1036" s="7">
        <v>3850000</v>
      </c>
      <c r="C1036" s="7">
        <v>14957972.853854571</v>
      </c>
      <c r="D1036" s="7">
        <v>45188478.254315771</v>
      </c>
      <c r="E1036" s="7">
        <v>92970397.987439334</v>
      </c>
      <c r="F1036" s="7">
        <v>202590483.2045784</v>
      </c>
      <c r="G1036" s="7">
        <v>496774781.19011891</v>
      </c>
      <c r="H1036" s="7">
        <v>831817313.14206338</v>
      </c>
    </row>
    <row r="1037" spans="1:8" x14ac:dyDescent="0.2">
      <c r="A1037" s="10">
        <v>1031</v>
      </c>
      <c r="B1037" s="7">
        <v>3850000</v>
      </c>
      <c r="C1037" s="7">
        <v>11908162.75029033</v>
      </c>
      <c r="D1037" s="7">
        <v>31761694.222294442</v>
      </c>
      <c r="E1037" s="7">
        <v>54560247.471497267</v>
      </c>
      <c r="F1037" s="7">
        <v>122890227.05975351</v>
      </c>
      <c r="G1037" s="7">
        <v>353782633.15171838</v>
      </c>
      <c r="H1037" s="7">
        <v>463827528.32232952</v>
      </c>
    </row>
    <row r="1038" spans="1:8" x14ac:dyDescent="0.2">
      <c r="A1038" s="10">
        <v>1032</v>
      </c>
      <c r="B1038" s="7">
        <v>3850000</v>
      </c>
      <c r="C1038" s="7">
        <v>13189743.017807618</v>
      </c>
      <c r="D1038" s="7">
        <v>23191024.628040016</v>
      </c>
      <c r="E1038" s="7">
        <v>48941828.397843584</v>
      </c>
      <c r="F1038" s="7">
        <v>81148615.047029093</v>
      </c>
      <c r="G1038" s="7">
        <v>190233640.7826528</v>
      </c>
      <c r="H1038" s="7">
        <v>380616421.86167282</v>
      </c>
    </row>
    <row r="1039" spans="1:8" x14ac:dyDescent="0.2">
      <c r="A1039" s="10">
        <v>1033</v>
      </c>
      <c r="B1039" s="7">
        <v>3850000</v>
      </c>
      <c r="C1039" s="7">
        <v>9795327.6602028664</v>
      </c>
      <c r="D1039" s="7">
        <v>23669640.608190581</v>
      </c>
      <c r="E1039" s="7">
        <v>46515240.092762135</v>
      </c>
      <c r="F1039" s="7">
        <v>100449412.92461106</v>
      </c>
      <c r="G1039" s="7">
        <v>227005535.27897447</v>
      </c>
      <c r="H1039" s="7">
        <v>341976548.39056349</v>
      </c>
    </row>
    <row r="1040" spans="1:8" x14ac:dyDescent="0.2">
      <c r="A1040" s="10">
        <v>1034</v>
      </c>
      <c r="B1040" s="7">
        <v>3850000</v>
      </c>
      <c r="C1040" s="7">
        <v>11733901.150492553</v>
      </c>
      <c r="D1040" s="7">
        <v>21757407.319294702</v>
      </c>
      <c r="E1040" s="7">
        <v>34074842.454486951</v>
      </c>
      <c r="F1040" s="7">
        <v>74873480.65378058</v>
      </c>
      <c r="G1040" s="7">
        <v>175906060.50753263</v>
      </c>
      <c r="H1040" s="7">
        <v>233239374.42497265</v>
      </c>
    </row>
    <row r="1041" spans="1:8" x14ac:dyDescent="0.2">
      <c r="A1041" s="10">
        <v>1035</v>
      </c>
      <c r="B1041" s="7">
        <v>3850000</v>
      </c>
      <c r="C1041" s="7">
        <v>8400088.639055904</v>
      </c>
      <c r="D1041" s="7">
        <v>17260663.001268134</v>
      </c>
      <c r="E1041" s="7">
        <v>27322852.974415395</v>
      </c>
      <c r="F1041" s="7">
        <v>36372041.805269271</v>
      </c>
      <c r="G1041" s="7">
        <v>66815873.513967268</v>
      </c>
      <c r="H1041" s="7">
        <v>94827455.521197379</v>
      </c>
    </row>
    <row r="1042" spans="1:8" x14ac:dyDescent="0.2">
      <c r="A1042" s="10">
        <v>1036</v>
      </c>
      <c r="B1042" s="7">
        <v>3850000</v>
      </c>
      <c r="C1042" s="7">
        <v>7679520.5586409802</v>
      </c>
      <c r="D1042" s="7">
        <v>11387128.015480116</v>
      </c>
      <c r="E1042" s="7">
        <v>23210637.652821817</v>
      </c>
      <c r="F1042" s="7">
        <v>36914044.536949061</v>
      </c>
      <c r="G1042" s="7">
        <v>80703700.964320391</v>
      </c>
      <c r="H1042" s="7">
        <v>117126707.61211625</v>
      </c>
    </row>
    <row r="1043" spans="1:8" x14ac:dyDescent="0.2">
      <c r="A1043" s="10">
        <v>1037</v>
      </c>
      <c r="B1043" s="7">
        <v>3850000</v>
      </c>
      <c r="C1043" s="7">
        <v>13681443.536941405</v>
      </c>
      <c r="D1043" s="7">
        <v>21989186.430327505</v>
      </c>
      <c r="E1043" s="7">
        <v>40938563.527240306</v>
      </c>
      <c r="F1043" s="7">
        <v>87249496.83361581</v>
      </c>
      <c r="G1043" s="7">
        <v>186508712.77398145</v>
      </c>
      <c r="H1043" s="7">
        <v>282325495.29795897</v>
      </c>
    </row>
    <row r="1044" spans="1:8" x14ac:dyDescent="0.2">
      <c r="A1044" s="10">
        <v>1038</v>
      </c>
      <c r="B1044" s="7">
        <v>3850000</v>
      </c>
      <c r="C1044" s="7">
        <v>10217393.412462614</v>
      </c>
      <c r="D1044" s="7">
        <v>18314323.320025127</v>
      </c>
      <c r="E1044" s="7">
        <v>30136721.094500139</v>
      </c>
      <c r="F1044" s="7">
        <v>52069801.108195849</v>
      </c>
      <c r="G1044" s="7">
        <v>92289768.695537746</v>
      </c>
      <c r="H1044" s="7">
        <v>120397377.27394119</v>
      </c>
    </row>
    <row r="1045" spans="1:8" x14ac:dyDescent="0.2">
      <c r="A1045" s="10">
        <v>1039</v>
      </c>
      <c r="B1045" s="7">
        <v>3850000</v>
      </c>
      <c r="C1045" s="7">
        <v>9409839.6321094092</v>
      </c>
      <c r="D1045" s="7">
        <v>21967338.265469007</v>
      </c>
      <c r="E1045" s="7">
        <v>38239453.430381596</v>
      </c>
      <c r="F1045" s="7">
        <v>46881956.290987775</v>
      </c>
      <c r="G1045" s="7">
        <v>67732042.344485864</v>
      </c>
      <c r="H1045" s="7">
        <v>98982756.739001051</v>
      </c>
    </row>
    <row r="1046" spans="1:8" x14ac:dyDescent="0.2">
      <c r="A1046" s="10">
        <v>1040</v>
      </c>
      <c r="B1046" s="7">
        <v>3850000</v>
      </c>
      <c r="C1046" s="7">
        <v>8877717.5619055573</v>
      </c>
      <c r="D1046" s="7">
        <v>20310623.317716993</v>
      </c>
      <c r="E1046" s="7">
        <v>35933562.008746773</v>
      </c>
      <c r="F1046" s="7">
        <v>67927651.714525402</v>
      </c>
      <c r="G1046" s="7">
        <v>175082174.59840986</v>
      </c>
      <c r="H1046" s="7">
        <v>228743949.27628425</v>
      </c>
    </row>
    <row r="1047" spans="1:8" x14ac:dyDescent="0.2">
      <c r="A1047" s="10">
        <v>1041</v>
      </c>
      <c r="B1047" s="7">
        <v>3850000</v>
      </c>
      <c r="C1047" s="7">
        <v>7950432.8431539889</v>
      </c>
      <c r="D1047" s="7">
        <v>15483350.328569569</v>
      </c>
      <c r="E1047" s="7">
        <v>27720363.154644139</v>
      </c>
      <c r="F1047" s="7">
        <v>49399757.579749547</v>
      </c>
      <c r="G1047" s="7">
        <v>60659963.144483164</v>
      </c>
      <c r="H1047" s="7">
        <v>72713174.222650364</v>
      </c>
    </row>
    <row r="1048" spans="1:8" x14ac:dyDescent="0.2">
      <c r="A1048" s="10">
        <v>1042</v>
      </c>
      <c r="B1048" s="7">
        <v>3850000</v>
      </c>
      <c r="C1048" s="7">
        <v>14878190.980903996</v>
      </c>
      <c r="D1048" s="7">
        <v>20977991.008912012</v>
      </c>
      <c r="E1048" s="7">
        <v>44679016.085425839</v>
      </c>
      <c r="F1048" s="7">
        <v>104487800.92733884</v>
      </c>
      <c r="G1048" s="7">
        <v>212142795.9305976</v>
      </c>
      <c r="H1048" s="7">
        <v>337993635.90730804</v>
      </c>
    </row>
    <row r="1049" spans="1:8" x14ac:dyDescent="0.2">
      <c r="A1049" s="10">
        <v>1043</v>
      </c>
      <c r="B1049" s="7">
        <v>3850000</v>
      </c>
      <c r="C1049" s="7">
        <v>11213765.271100629</v>
      </c>
      <c r="D1049" s="7">
        <v>28508418.779173054</v>
      </c>
      <c r="E1049" s="7">
        <v>53627493.155458808</v>
      </c>
      <c r="F1049" s="7">
        <v>93935944.202642351</v>
      </c>
      <c r="G1049" s="7">
        <v>192907216.64904451</v>
      </c>
      <c r="H1049" s="7">
        <v>293189108.10352319</v>
      </c>
    </row>
    <row r="1050" spans="1:8" x14ac:dyDescent="0.2">
      <c r="A1050" s="10">
        <v>1044</v>
      </c>
      <c r="B1050" s="7">
        <v>3850000</v>
      </c>
      <c r="C1050" s="7">
        <v>10052974.654274365</v>
      </c>
      <c r="D1050" s="7">
        <v>25739983.827033699</v>
      </c>
      <c r="E1050" s="7">
        <v>61450885.398140222</v>
      </c>
      <c r="F1050" s="7">
        <v>96362546.363642544</v>
      </c>
      <c r="G1050" s="7">
        <v>183156967.34687877</v>
      </c>
      <c r="H1050" s="7">
        <v>315875833.58348584</v>
      </c>
    </row>
    <row r="1051" spans="1:8" x14ac:dyDescent="0.2">
      <c r="A1051" s="10">
        <v>1045</v>
      </c>
      <c r="B1051" s="7">
        <v>3850000</v>
      </c>
      <c r="C1051" s="7">
        <v>10870495.078432715</v>
      </c>
      <c r="D1051" s="7">
        <v>17355150.75418305</v>
      </c>
      <c r="E1051" s="7">
        <v>25461557.207480021</v>
      </c>
      <c r="F1051" s="7">
        <v>57573986.542978428</v>
      </c>
      <c r="G1051" s="7">
        <v>98014101.967192575</v>
      </c>
      <c r="H1051" s="7">
        <v>150515484.53100556</v>
      </c>
    </row>
    <row r="1052" spans="1:8" x14ac:dyDescent="0.2">
      <c r="A1052" s="10">
        <v>1046</v>
      </c>
      <c r="B1052" s="7">
        <v>3850000</v>
      </c>
      <c r="C1052" s="7">
        <v>10135805.708060056</v>
      </c>
      <c r="D1052" s="7">
        <v>28308848.743106283</v>
      </c>
      <c r="E1052" s="7">
        <v>61286532.434199564</v>
      </c>
      <c r="F1052" s="7">
        <v>107720603.77889536</v>
      </c>
      <c r="G1052" s="7">
        <v>406236478.10037947</v>
      </c>
      <c r="H1052" s="7">
        <v>606047577.3884697</v>
      </c>
    </row>
    <row r="1053" spans="1:8" x14ac:dyDescent="0.2">
      <c r="A1053" s="10">
        <v>1047</v>
      </c>
      <c r="B1053" s="7">
        <v>3850000</v>
      </c>
      <c r="C1053" s="7">
        <v>8789410.284765292</v>
      </c>
      <c r="D1053" s="7">
        <v>17920349.651180517</v>
      </c>
      <c r="E1053" s="7">
        <v>26079522.615696982</v>
      </c>
      <c r="F1053" s="7">
        <v>47875453.357992619</v>
      </c>
      <c r="G1053" s="7">
        <v>75695515.905097991</v>
      </c>
      <c r="H1053" s="7">
        <v>131280455.13817008</v>
      </c>
    </row>
    <row r="1054" spans="1:8" x14ac:dyDescent="0.2">
      <c r="A1054" s="10">
        <v>1048</v>
      </c>
      <c r="B1054" s="7">
        <v>3850000</v>
      </c>
      <c r="C1054" s="7">
        <v>13635617.470229317</v>
      </c>
      <c r="D1054" s="7">
        <v>20204580.026067536</v>
      </c>
      <c r="E1054" s="7">
        <v>36839725.534876958</v>
      </c>
      <c r="F1054" s="7">
        <v>67116695.284431428</v>
      </c>
      <c r="G1054" s="7">
        <v>133167256.34125635</v>
      </c>
      <c r="H1054" s="7">
        <v>170338584.56579122</v>
      </c>
    </row>
    <row r="1055" spans="1:8" x14ac:dyDescent="0.2">
      <c r="A1055" s="10">
        <v>1049</v>
      </c>
      <c r="B1055" s="7">
        <v>3850000</v>
      </c>
      <c r="C1055" s="7">
        <v>14813314.981864601</v>
      </c>
      <c r="D1055" s="7">
        <v>39778972.042691343</v>
      </c>
      <c r="E1055" s="7">
        <v>103698977.35927439</v>
      </c>
      <c r="F1055" s="7">
        <v>256422035.25188658</v>
      </c>
      <c r="G1055" s="7">
        <v>655042728.67528331</v>
      </c>
      <c r="H1055" s="7">
        <v>995333404.98408616</v>
      </c>
    </row>
    <row r="1056" spans="1:8" x14ac:dyDescent="0.2">
      <c r="A1056" s="10">
        <v>1050</v>
      </c>
      <c r="B1056" s="7">
        <v>3850000</v>
      </c>
      <c r="C1056" s="7">
        <v>8826511.1323567703</v>
      </c>
      <c r="D1056" s="7">
        <v>13018612.945466466</v>
      </c>
      <c r="E1056" s="7">
        <v>19356758.575939346</v>
      </c>
      <c r="F1056" s="7">
        <v>32718481.416251592</v>
      </c>
      <c r="G1056" s="7">
        <v>67925683.968955413</v>
      </c>
      <c r="H1056" s="7">
        <v>82230630.337584272</v>
      </c>
    </row>
    <row r="1057" spans="1:8" x14ac:dyDescent="0.2">
      <c r="A1057" s="10">
        <v>1051</v>
      </c>
      <c r="B1057" s="7">
        <v>3850000</v>
      </c>
      <c r="C1057" s="7">
        <v>9655198.3647187091</v>
      </c>
      <c r="D1057" s="7">
        <v>16153386.859960511</v>
      </c>
      <c r="E1057" s="7">
        <v>30382743.905402839</v>
      </c>
      <c r="F1057" s="7">
        <v>54171821.484326124</v>
      </c>
      <c r="G1057" s="7">
        <v>107995595.24580462</v>
      </c>
      <c r="H1057" s="7">
        <v>175783367.50449467</v>
      </c>
    </row>
    <row r="1058" spans="1:8" x14ac:dyDescent="0.2">
      <c r="A1058" s="10">
        <v>1052</v>
      </c>
      <c r="B1058" s="7">
        <v>3850000</v>
      </c>
      <c r="C1058" s="7">
        <v>8659168.9376509637</v>
      </c>
      <c r="D1058" s="7">
        <v>17376965.956004433</v>
      </c>
      <c r="E1058" s="7">
        <v>36023157.903934374</v>
      </c>
      <c r="F1058" s="7">
        <v>81022201.5290654</v>
      </c>
      <c r="G1058" s="7">
        <v>147367270.11127001</v>
      </c>
      <c r="H1058" s="7">
        <v>193535982.02092996</v>
      </c>
    </row>
    <row r="1059" spans="1:8" x14ac:dyDescent="0.2">
      <c r="A1059" s="10">
        <v>1053</v>
      </c>
      <c r="B1059" s="7">
        <v>3850000</v>
      </c>
      <c r="C1059" s="7">
        <v>8183245.5745798331</v>
      </c>
      <c r="D1059" s="7">
        <v>17750026.567153834</v>
      </c>
      <c r="E1059" s="7">
        <v>26824913.238860477</v>
      </c>
      <c r="F1059" s="7">
        <v>41506125.710374236</v>
      </c>
      <c r="G1059" s="7">
        <v>89037185.25707908</v>
      </c>
      <c r="H1059" s="7">
        <v>125682347.64921153</v>
      </c>
    </row>
    <row r="1060" spans="1:8" x14ac:dyDescent="0.2">
      <c r="A1060" s="10">
        <v>1054</v>
      </c>
      <c r="B1060" s="7">
        <v>3850000</v>
      </c>
      <c r="C1060" s="7">
        <v>8203782.7552144881</v>
      </c>
      <c r="D1060" s="7">
        <v>15739985.940538973</v>
      </c>
      <c r="E1060" s="7">
        <v>34623093.194721043</v>
      </c>
      <c r="F1060" s="7">
        <v>76479043.493234009</v>
      </c>
      <c r="G1060" s="7">
        <v>173081708.08559066</v>
      </c>
      <c r="H1060" s="7">
        <v>272287704.45341861</v>
      </c>
    </row>
    <row r="1061" spans="1:8" x14ac:dyDescent="0.2">
      <c r="A1061" s="10">
        <v>1055</v>
      </c>
      <c r="B1061" s="7">
        <v>3850000</v>
      </c>
      <c r="C1061" s="7">
        <v>8317182.2125681397</v>
      </c>
      <c r="D1061" s="7">
        <v>14890361.658815466</v>
      </c>
      <c r="E1061" s="7">
        <v>26391690.015336208</v>
      </c>
      <c r="F1061" s="7">
        <v>35650673.045189872</v>
      </c>
      <c r="G1061" s="7">
        <v>56376002.178722538</v>
      </c>
      <c r="H1061" s="7">
        <v>75324375.080212668</v>
      </c>
    </row>
    <row r="1062" spans="1:8" x14ac:dyDescent="0.2">
      <c r="A1062" s="10">
        <v>1056</v>
      </c>
      <c r="B1062" s="7">
        <v>3850000</v>
      </c>
      <c r="C1062" s="7">
        <v>12715271.054382909</v>
      </c>
      <c r="D1062" s="7">
        <v>29749739.310085613</v>
      </c>
      <c r="E1062" s="7">
        <v>49213733.078404322</v>
      </c>
      <c r="F1062" s="7">
        <v>66853072.98036544</v>
      </c>
      <c r="G1062" s="7">
        <v>150890208.1825113</v>
      </c>
      <c r="H1062" s="7">
        <v>254176536.55775994</v>
      </c>
    </row>
    <row r="1063" spans="1:8" x14ac:dyDescent="0.2">
      <c r="A1063" s="10">
        <v>1057</v>
      </c>
      <c r="B1063" s="7">
        <v>3850000</v>
      </c>
      <c r="C1063" s="7">
        <v>5944995.8717828579</v>
      </c>
      <c r="D1063" s="7">
        <v>9396041.0528019518</v>
      </c>
      <c r="E1063" s="7">
        <v>9493339.2494715583</v>
      </c>
      <c r="F1063" s="7">
        <v>10475236.708555922</v>
      </c>
      <c r="G1063" s="7">
        <v>10263481.935556548</v>
      </c>
      <c r="H1063" s="7">
        <v>8418411.2830397319</v>
      </c>
    </row>
    <row r="1064" spans="1:8" x14ac:dyDescent="0.2">
      <c r="A1064" s="10">
        <v>1058</v>
      </c>
      <c r="B1064" s="7">
        <v>3850000</v>
      </c>
      <c r="C1064" s="7">
        <v>9579829.2373991348</v>
      </c>
      <c r="D1064" s="7">
        <v>16449843.133213744</v>
      </c>
      <c r="E1064" s="7">
        <v>28911407.599387392</v>
      </c>
      <c r="F1064" s="7">
        <v>43513406.527676359</v>
      </c>
      <c r="G1064" s="7">
        <v>50077932.634288117</v>
      </c>
      <c r="H1064" s="7">
        <v>68598398.69185096</v>
      </c>
    </row>
    <row r="1065" spans="1:8" x14ac:dyDescent="0.2">
      <c r="A1065" s="10">
        <v>1059</v>
      </c>
      <c r="B1065" s="7">
        <v>3850000</v>
      </c>
      <c r="C1065" s="7">
        <v>10825254.726630758</v>
      </c>
      <c r="D1065" s="7">
        <v>28673888.559238363</v>
      </c>
      <c r="E1065" s="7">
        <v>46475651.011858225</v>
      </c>
      <c r="F1065" s="7">
        <v>49485582.031106755</v>
      </c>
      <c r="G1065" s="7">
        <v>101821366.35667428</v>
      </c>
      <c r="H1065" s="7">
        <v>198074089.96071193</v>
      </c>
    </row>
    <row r="1066" spans="1:8" x14ac:dyDescent="0.2">
      <c r="A1066" s="10">
        <v>1060</v>
      </c>
      <c r="B1066" s="7">
        <v>3850000</v>
      </c>
      <c r="C1066" s="7">
        <v>10314850.585112786</v>
      </c>
      <c r="D1066" s="7">
        <v>23503310.009542901</v>
      </c>
      <c r="E1066" s="7">
        <v>52022405.0418038</v>
      </c>
      <c r="F1066" s="7">
        <v>92607517.030370325</v>
      </c>
      <c r="G1066" s="7">
        <v>179474814.784361</v>
      </c>
      <c r="H1066" s="7">
        <v>256372801.73516184</v>
      </c>
    </row>
    <row r="1067" spans="1:8" x14ac:dyDescent="0.2">
      <c r="A1067" s="10">
        <v>1061</v>
      </c>
      <c r="B1067" s="7">
        <v>3850000</v>
      </c>
      <c r="C1067" s="7">
        <v>11151780.020993087</v>
      </c>
      <c r="D1067" s="7">
        <v>15902660.096445413</v>
      </c>
      <c r="E1067" s="7">
        <v>33833566.890620694</v>
      </c>
      <c r="F1067" s="7">
        <v>62904595.223917246</v>
      </c>
      <c r="G1067" s="7">
        <v>120738280.87831986</v>
      </c>
      <c r="H1067" s="7">
        <v>200109642.61179835</v>
      </c>
    </row>
    <row r="1068" spans="1:8" x14ac:dyDescent="0.2">
      <c r="A1068" s="10">
        <v>1062</v>
      </c>
      <c r="B1068" s="7">
        <v>3850000</v>
      </c>
      <c r="C1068" s="7">
        <v>10982762.745081268</v>
      </c>
      <c r="D1068" s="7">
        <v>23057053.827958528</v>
      </c>
      <c r="E1068" s="7">
        <v>49470422.102196276</v>
      </c>
      <c r="F1068" s="7">
        <v>90803206.048225701</v>
      </c>
      <c r="G1068" s="7">
        <v>214486889.1167078</v>
      </c>
      <c r="H1068" s="7">
        <v>283889402.43070853</v>
      </c>
    </row>
    <row r="1069" spans="1:8" x14ac:dyDescent="0.2">
      <c r="A1069" s="10">
        <v>1063</v>
      </c>
      <c r="B1069" s="7">
        <v>3850000</v>
      </c>
      <c r="C1069" s="7">
        <v>9121339.7206982281</v>
      </c>
      <c r="D1069" s="7">
        <v>23665619.360991251</v>
      </c>
      <c r="E1069" s="7">
        <v>42791502.546102934</v>
      </c>
      <c r="F1069" s="7">
        <v>73613139.189403728</v>
      </c>
      <c r="G1069" s="7">
        <v>127547482.89507776</v>
      </c>
      <c r="H1069" s="7">
        <v>141739923.17856669</v>
      </c>
    </row>
    <row r="1070" spans="1:8" x14ac:dyDescent="0.2">
      <c r="A1070" s="10">
        <v>1064</v>
      </c>
      <c r="B1070" s="7">
        <v>3850000</v>
      </c>
      <c r="C1070" s="7">
        <v>11544747.964001535</v>
      </c>
      <c r="D1070" s="7">
        <v>23374994.71436464</v>
      </c>
      <c r="E1070" s="7">
        <v>27291006.732929789</v>
      </c>
      <c r="F1070" s="7">
        <v>39326992.830413163</v>
      </c>
      <c r="G1070" s="7">
        <v>79546645.204840139</v>
      </c>
      <c r="H1070" s="7">
        <v>128720917.0746526</v>
      </c>
    </row>
    <row r="1071" spans="1:8" x14ac:dyDescent="0.2">
      <c r="A1071" s="10">
        <v>1065</v>
      </c>
      <c r="B1071" s="7">
        <v>3850000</v>
      </c>
      <c r="C1071" s="7">
        <v>11166019.668990709</v>
      </c>
      <c r="D1071" s="7">
        <v>25159987.959542826</v>
      </c>
      <c r="E1071" s="7">
        <v>51249283.374096617</v>
      </c>
      <c r="F1071" s="7">
        <v>108803070.07225233</v>
      </c>
      <c r="G1071" s="7">
        <v>189216467.4254795</v>
      </c>
      <c r="H1071" s="7">
        <v>278247550.09079909</v>
      </c>
    </row>
    <row r="1072" spans="1:8" x14ac:dyDescent="0.2">
      <c r="A1072" s="10">
        <v>1066</v>
      </c>
      <c r="B1072" s="7">
        <v>3850000</v>
      </c>
      <c r="C1072" s="7">
        <v>11578421.890741777</v>
      </c>
      <c r="D1072" s="7">
        <v>19168253.431786228</v>
      </c>
      <c r="E1072" s="7">
        <v>28894674.913496178</v>
      </c>
      <c r="F1072" s="7">
        <v>60514070.242391124</v>
      </c>
      <c r="G1072" s="7">
        <v>141971496.04754034</v>
      </c>
      <c r="H1072" s="7">
        <v>155191983.68614364</v>
      </c>
    </row>
    <row r="1073" spans="1:8" x14ac:dyDescent="0.2">
      <c r="A1073" s="10">
        <v>1067</v>
      </c>
      <c r="B1073" s="7">
        <v>3850000</v>
      </c>
      <c r="C1073" s="7">
        <v>11613104.465090524</v>
      </c>
      <c r="D1073" s="7">
        <v>24720523.761823669</v>
      </c>
      <c r="E1073" s="7">
        <v>39621551.612227663</v>
      </c>
      <c r="F1073" s="7">
        <v>98003794.789384544</v>
      </c>
      <c r="G1073" s="7">
        <v>203341604.421817</v>
      </c>
      <c r="H1073" s="7">
        <v>289494789.37655753</v>
      </c>
    </row>
    <row r="1074" spans="1:8" x14ac:dyDescent="0.2">
      <c r="A1074" s="10">
        <v>1068</v>
      </c>
      <c r="B1074" s="7">
        <v>3850000</v>
      </c>
      <c r="C1074" s="7">
        <v>10667408.009712216</v>
      </c>
      <c r="D1074" s="7">
        <v>25717544.639807742</v>
      </c>
      <c r="E1074" s="7">
        <v>42846376.814895965</v>
      </c>
      <c r="F1074" s="7">
        <v>104479595.13608116</v>
      </c>
      <c r="G1074" s="7">
        <v>249279141.46584469</v>
      </c>
      <c r="H1074" s="7">
        <v>344313814.54035342</v>
      </c>
    </row>
    <row r="1075" spans="1:8" x14ac:dyDescent="0.2">
      <c r="A1075" s="10">
        <v>1069</v>
      </c>
      <c r="B1075" s="7">
        <v>3850000</v>
      </c>
      <c r="C1075" s="7">
        <v>11056272.525179945</v>
      </c>
      <c r="D1075" s="7">
        <v>19370513.434995793</v>
      </c>
      <c r="E1075" s="7">
        <v>30298194.725514203</v>
      </c>
      <c r="F1075" s="7">
        <v>72421759.615812227</v>
      </c>
      <c r="G1075" s="7">
        <v>177549479.26307154</v>
      </c>
      <c r="H1075" s="7">
        <v>311980780.46947771</v>
      </c>
    </row>
    <row r="1076" spans="1:8" x14ac:dyDescent="0.2">
      <c r="A1076" s="10">
        <v>1070</v>
      </c>
      <c r="B1076" s="7">
        <v>3850000</v>
      </c>
      <c r="C1076" s="7">
        <v>10665814.129017457</v>
      </c>
      <c r="D1076" s="7">
        <v>20567422.903641708</v>
      </c>
      <c r="E1076" s="7">
        <v>35160993.811448239</v>
      </c>
      <c r="F1076" s="7">
        <v>54578146.302971743</v>
      </c>
      <c r="G1076" s="7">
        <v>132193793.10227343</v>
      </c>
      <c r="H1076" s="7">
        <v>224069749.93759528</v>
      </c>
    </row>
    <row r="1077" spans="1:8" x14ac:dyDescent="0.2">
      <c r="A1077" s="10">
        <v>1071</v>
      </c>
      <c r="B1077" s="7">
        <v>3850000</v>
      </c>
      <c r="C1077" s="7">
        <v>12811915.729522258</v>
      </c>
      <c r="D1077" s="7">
        <v>27025304.660732564</v>
      </c>
      <c r="E1077" s="7">
        <v>47593775.82885918</v>
      </c>
      <c r="F1077" s="7">
        <v>77123445.792003155</v>
      </c>
      <c r="G1077" s="7">
        <v>146653206.66373211</v>
      </c>
      <c r="H1077" s="7">
        <v>184243461.55051756</v>
      </c>
    </row>
    <row r="1078" spans="1:8" x14ac:dyDescent="0.2">
      <c r="A1078" s="10">
        <v>1072</v>
      </c>
      <c r="B1078" s="7">
        <v>3850000</v>
      </c>
      <c r="C1078" s="7">
        <v>7698607.1183961071</v>
      </c>
      <c r="D1078" s="7">
        <v>16798149.80421171</v>
      </c>
      <c r="E1078" s="7">
        <v>30616756.629588835</v>
      </c>
      <c r="F1078" s="7">
        <v>32209415.532600939</v>
      </c>
      <c r="G1078" s="7">
        <v>61048165.744015314</v>
      </c>
      <c r="H1078" s="7">
        <v>95035191.828630403</v>
      </c>
    </row>
    <row r="1079" spans="1:8" x14ac:dyDescent="0.2">
      <c r="A1079" s="10">
        <v>1073</v>
      </c>
      <c r="B1079" s="7">
        <v>3850000</v>
      </c>
      <c r="C1079" s="7">
        <v>7159739.6555662351</v>
      </c>
      <c r="D1079" s="7">
        <v>15182191.559254423</v>
      </c>
      <c r="E1079" s="7">
        <v>24901804.783759311</v>
      </c>
      <c r="F1079" s="7">
        <v>49272558.778761551</v>
      </c>
      <c r="G1079" s="7">
        <v>139288860.81468761</v>
      </c>
      <c r="H1079" s="7">
        <v>285110234.069462</v>
      </c>
    </row>
    <row r="1080" spans="1:8" x14ac:dyDescent="0.2">
      <c r="A1080" s="10">
        <v>1074</v>
      </c>
      <c r="B1080" s="7">
        <v>3850000</v>
      </c>
      <c r="C1080" s="7">
        <v>8132424.5187206194</v>
      </c>
      <c r="D1080" s="7">
        <v>13337405.199608849</v>
      </c>
      <c r="E1080" s="7">
        <v>14587269.369794395</v>
      </c>
      <c r="F1080" s="7">
        <v>22633157.470378034</v>
      </c>
      <c r="G1080" s="7">
        <v>39194220.961881407</v>
      </c>
      <c r="H1080" s="7">
        <v>52187565.79587274</v>
      </c>
    </row>
    <row r="1081" spans="1:8" x14ac:dyDescent="0.2">
      <c r="A1081" s="10">
        <v>1075</v>
      </c>
      <c r="B1081" s="7">
        <v>3850000</v>
      </c>
      <c r="C1081" s="7">
        <v>7810834.2315178122</v>
      </c>
      <c r="D1081" s="7">
        <v>9007334.6447693538</v>
      </c>
      <c r="E1081" s="7">
        <v>11535219.597138999</v>
      </c>
      <c r="F1081" s="7">
        <v>16028420.346971801</v>
      </c>
      <c r="G1081" s="7">
        <v>21544095.210898265</v>
      </c>
      <c r="H1081" s="7">
        <v>19739941.104314286</v>
      </c>
    </row>
    <row r="1082" spans="1:8" x14ac:dyDescent="0.2">
      <c r="A1082" s="10">
        <v>1076</v>
      </c>
      <c r="B1082" s="7">
        <v>3850000</v>
      </c>
      <c r="C1082" s="7">
        <v>8927398.219769353</v>
      </c>
      <c r="D1082" s="7">
        <v>19685466.805915859</v>
      </c>
      <c r="E1082" s="7">
        <v>38350438.642483361</v>
      </c>
      <c r="F1082" s="7">
        <v>82873558.596199393</v>
      </c>
      <c r="G1082" s="7">
        <v>148438014.87761804</v>
      </c>
      <c r="H1082" s="7">
        <v>243547383.17238766</v>
      </c>
    </row>
    <row r="1083" spans="1:8" x14ac:dyDescent="0.2">
      <c r="A1083" s="10">
        <v>1077</v>
      </c>
      <c r="B1083" s="7">
        <v>3850000</v>
      </c>
      <c r="C1083" s="7">
        <v>10898411.263368323</v>
      </c>
      <c r="D1083" s="7">
        <v>21511398.588243004</v>
      </c>
      <c r="E1083" s="7">
        <v>33533076.849619098</v>
      </c>
      <c r="F1083" s="7">
        <v>97252108.252902895</v>
      </c>
      <c r="G1083" s="7">
        <v>163476339.20243636</v>
      </c>
      <c r="H1083" s="7">
        <v>202267819.28997368</v>
      </c>
    </row>
    <row r="1084" spans="1:8" x14ac:dyDescent="0.2">
      <c r="A1084" s="10">
        <v>1078</v>
      </c>
      <c r="B1084" s="7">
        <v>3850000</v>
      </c>
      <c r="C1084" s="7">
        <v>10929619.314875115</v>
      </c>
      <c r="D1084" s="7">
        <v>24061931.131492343</v>
      </c>
      <c r="E1084" s="7">
        <v>52062511.798493139</v>
      </c>
      <c r="F1084" s="7">
        <v>101427129.13283643</v>
      </c>
      <c r="G1084" s="7">
        <v>149025941.5032303</v>
      </c>
      <c r="H1084" s="7">
        <v>190518486.64246759</v>
      </c>
    </row>
    <row r="1085" spans="1:8" x14ac:dyDescent="0.2">
      <c r="A1085" s="10">
        <v>1079</v>
      </c>
      <c r="B1085" s="7">
        <v>3850000</v>
      </c>
      <c r="C1085" s="7">
        <v>8986891.557262795</v>
      </c>
      <c r="D1085" s="7">
        <v>25596045.814692006</v>
      </c>
      <c r="E1085" s="7">
        <v>33160725.835830532</v>
      </c>
      <c r="F1085" s="7">
        <v>84687954.417096674</v>
      </c>
      <c r="G1085" s="7">
        <v>160287993.50210729</v>
      </c>
      <c r="H1085" s="7">
        <v>253563282.17086041</v>
      </c>
    </row>
    <row r="1086" spans="1:8" x14ac:dyDescent="0.2">
      <c r="A1086" s="10">
        <v>1080</v>
      </c>
      <c r="B1086" s="7">
        <v>3850000</v>
      </c>
      <c r="C1086" s="7">
        <v>6822440.279500043</v>
      </c>
      <c r="D1086" s="7">
        <v>14418081.481961234</v>
      </c>
      <c r="E1086" s="7">
        <v>31818217.593867019</v>
      </c>
      <c r="F1086" s="7">
        <v>70300556.628188312</v>
      </c>
      <c r="G1086" s="7">
        <v>180162248.9651767</v>
      </c>
      <c r="H1086" s="7">
        <v>339561442.67939949</v>
      </c>
    </row>
    <row r="1087" spans="1:8" x14ac:dyDescent="0.2">
      <c r="A1087" s="10">
        <v>1081</v>
      </c>
      <c r="B1087" s="7">
        <v>3850000</v>
      </c>
      <c r="C1087" s="7">
        <v>11160645.485982928</v>
      </c>
      <c r="D1087" s="7">
        <v>18134944.350175038</v>
      </c>
      <c r="E1087" s="7">
        <v>37407093.82022588</v>
      </c>
      <c r="F1087" s="7">
        <v>91235561.770841882</v>
      </c>
      <c r="G1087" s="7">
        <v>175386271.94432732</v>
      </c>
      <c r="H1087" s="7">
        <v>254376330.42806399</v>
      </c>
    </row>
    <row r="1088" spans="1:8" x14ac:dyDescent="0.2">
      <c r="A1088" s="10">
        <v>1082</v>
      </c>
      <c r="B1088" s="7">
        <v>3850000</v>
      </c>
      <c r="C1088" s="7">
        <v>10428701.437715806</v>
      </c>
      <c r="D1088" s="7">
        <v>25806948.462289311</v>
      </c>
      <c r="E1088" s="7">
        <v>44965711.583824053</v>
      </c>
      <c r="F1088" s="7">
        <v>68592653.894511238</v>
      </c>
      <c r="G1088" s="7">
        <v>143959397.33075193</v>
      </c>
      <c r="H1088" s="7">
        <v>217828472.86103743</v>
      </c>
    </row>
    <row r="1089" spans="1:8" x14ac:dyDescent="0.2">
      <c r="A1089" s="10">
        <v>1083</v>
      </c>
      <c r="B1089" s="7">
        <v>3850000</v>
      </c>
      <c r="C1089" s="7">
        <v>9992153.6575492863</v>
      </c>
      <c r="D1089" s="7">
        <v>27669867.952005044</v>
      </c>
      <c r="E1089" s="7">
        <v>60504335.831010222</v>
      </c>
      <c r="F1089" s="7">
        <v>129917260.74087486</v>
      </c>
      <c r="G1089" s="7">
        <v>382122762.29528379</v>
      </c>
      <c r="H1089" s="7">
        <v>591050661.55072916</v>
      </c>
    </row>
    <row r="1090" spans="1:8" x14ac:dyDescent="0.2">
      <c r="A1090" s="10">
        <v>1084</v>
      </c>
      <c r="B1090" s="7">
        <v>3850000</v>
      </c>
      <c r="C1090" s="7">
        <v>8054735.3225990031</v>
      </c>
      <c r="D1090" s="7">
        <v>12326557.785734724</v>
      </c>
      <c r="E1090" s="7">
        <v>16814072.338958658</v>
      </c>
      <c r="F1090" s="7">
        <v>36740601.465377592</v>
      </c>
      <c r="G1090" s="7">
        <v>76270060.592276961</v>
      </c>
      <c r="H1090" s="7">
        <v>109596618.79950523</v>
      </c>
    </row>
    <row r="1091" spans="1:8" x14ac:dyDescent="0.2">
      <c r="A1091" s="10">
        <v>1085</v>
      </c>
      <c r="B1091" s="7">
        <v>3850000</v>
      </c>
      <c r="C1091" s="7">
        <v>10015571.320231419</v>
      </c>
      <c r="D1091" s="7">
        <v>19131830.627281368</v>
      </c>
      <c r="E1091" s="7">
        <v>32287730.593653262</v>
      </c>
      <c r="F1091" s="7">
        <v>63987359.506849989</v>
      </c>
      <c r="G1091" s="7">
        <v>169865641.46932757</v>
      </c>
      <c r="H1091" s="7">
        <v>305192480.47876918</v>
      </c>
    </row>
    <row r="1092" spans="1:8" x14ac:dyDescent="0.2">
      <c r="A1092" s="10">
        <v>1086</v>
      </c>
      <c r="B1092" s="7">
        <v>3850000</v>
      </c>
      <c r="C1092" s="7">
        <v>11550179.875202209</v>
      </c>
      <c r="D1092" s="7">
        <v>23503808.326655127</v>
      </c>
      <c r="E1092" s="7">
        <v>33182393.173168898</v>
      </c>
      <c r="F1092" s="7">
        <v>46974441.412132129</v>
      </c>
      <c r="G1092" s="7">
        <v>72745924.470211133</v>
      </c>
      <c r="H1092" s="7">
        <v>103305774.83659059</v>
      </c>
    </row>
    <row r="1093" spans="1:8" x14ac:dyDescent="0.2">
      <c r="A1093" s="10">
        <v>1087</v>
      </c>
      <c r="B1093" s="7">
        <v>3850000</v>
      </c>
      <c r="C1093" s="7">
        <v>11238081.271563973</v>
      </c>
      <c r="D1093" s="7">
        <v>29136013.758077245</v>
      </c>
      <c r="E1093" s="7">
        <v>61532474.570410565</v>
      </c>
      <c r="F1093" s="7">
        <v>130739822.68729457</v>
      </c>
      <c r="G1093" s="7">
        <v>258727282.42910361</v>
      </c>
      <c r="H1093" s="7">
        <v>433697040.19242942</v>
      </c>
    </row>
    <row r="1094" spans="1:8" x14ac:dyDescent="0.2">
      <c r="A1094" s="10">
        <v>1088</v>
      </c>
      <c r="B1094" s="7">
        <v>3850000</v>
      </c>
      <c r="C1094" s="7">
        <v>9307255.2938020937</v>
      </c>
      <c r="D1094" s="7">
        <v>15452329.668709058</v>
      </c>
      <c r="E1094" s="7">
        <v>24440415.056694314</v>
      </c>
      <c r="F1094" s="7">
        <v>36972843.22251033</v>
      </c>
      <c r="G1094" s="7">
        <v>59945598.879662126</v>
      </c>
      <c r="H1094" s="7">
        <v>84485068.50466986</v>
      </c>
    </row>
    <row r="1095" spans="1:8" x14ac:dyDescent="0.2">
      <c r="A1095" s="10">
        <v>1089</v>
      </c>
      <c r="B1095" s="7">
        <v>3850000</v>
      </c>
      <c r="C1095" s="7">
        <v>10536401.61985128</v>
      </c>
      <c r="D1095" s="7">
        <v>22595506.778785799</v>
      </c>
      <c r="E1095" s="7">
        <v>52459077.759150773</v>
      </c>
      <c r="F1095" s="7">
        <v>112555594.87235482</v>
      </c>
      <c r="G1095" s="7">
        <v>269002829.09207249</v>
      </c>
      <c r="H1095" s="7">
        <v>447593160.92582953</v>
      </c>
    </row>
    <row r="1096" spans="1:8" x14ac:dyDescent="0.2">
      <c r="A1096" s="10">
        <v>1090</v>
      </c>
      <c r="B1096" s="7">
        <v>3850000</v>
      </c>
      <c r="C1096" s="7">
        <v>9309989.0151051749</v>
      </c>
      <c r="D1096" s="7">
        <v>14305193.54507038</v>
      </c>
      <c r="E1096" s="7">
        <v>18529276.125686206</v>
      </c>
      <c r="F1096" s="7">
        <v>31103410.121987961</v>
      </c>
      <c r="G1096" s="7">
        <v>70625679.421714097</v>
      </c>
      <c r="H1096" s="7">
        <v>113506596.42126673</v>
      </c>
    </row>
    <row r="1097" spans="1:8" x14ac:dyDescent="0.2">
      <c r="A1097" s="10">
        <v>1091</v>
      </c>
      <c r="B1097" s="7">
        <v>3850000</v>
      </c>
      <c r="C1097" s="7">
        <v>10986056.831086</v>
      </c>
      <c r="D1097" s="7">
        <v>16353911.800471427</v>
      </c>
      <c r="E1097" s="7">
        <v>31119518.404775642</v>
      </c>
      <c r="F1097" s="7">
        <v>67081849.867251933</v>
      </c>
      <c r="G1097" s="7">
        <v>123110561.46169086</v>
      </c>
      <c r="H1097" s="7">
        <v>175189285.88692117</v>
      </c>
    </row>
    <row r="1098" spans="1:8" x14ac:dyDescent="0.2">
      <c r="A1098" s="10">
        <v>1092</v>
      </c>
      <c r="B1098" s="7">
        <v>3850000</v>
      </c>
      <c r="C1098" s="7">
        <v>8406182.6223514099</v>
      </c>
      <c r="D1098" s="7">
        <v>14840196.473309966</v>
      </c>
      <c r="E1098" s="7">
        <v>29649532.707764007</v>
      </c>
      <c r="F1098" s="7">
        <v>50110147.554815397</v>
      </c>
      <c r="G1098" s="7">
        <v>95907476.44807151</v>
      </c>
      <c r="H1098" s="7">
        <v>132953898.48337801</v>
      </c>
    </row>
    <row r="1099" spans="1:8" x14ac:dyDescent="0.2">
      <c r="A1099" s="10">
        <v>1093</v>
      </c>
      <c r="B1099" s="7">
        <v>3850000</v>
      </c>
      <c r="C1099" s="7">
        <v>10547206.605766775</v>
      </c>
      <c r="D1099" s="7">
        <v>18869313.246728607</v>
      </c>
      <c r="E1099" s="7">
        <v>34841252.601313248</v>
      </c>
      <c r="F1099" s="7">
        <v>70798962.568497583</v>
      </c>
      <c r="G1099" s="7">
        <v>153144143.5618661</v>
      </c>
      <c r="H1099" s="7">
        <v>227275651.84782463</v>
      </c>
    </row>
    <row r="1100" spans="1:8" x14ac:dyDescent="0.2">
      <c r="A1100" s="10">
        <v>1094</v>
      </c>
      <c r="B1100" s="7">
        <v>3850000</v>
      </c>
      <c r="C1100" s="7">
        <v>13755729.114651702</v>
      </c>
      <c r="D1100" s="7">
        <v>38777661.27346231</v>
      </c>
      <c r="E1100" s="7">
        <v>76865157.869930446</v>
      </c>
      <c r="F1100" s="7">
        <v>189727372.26575202</v>
      </c>
      <c r="G1100" s="7">
        <v>511601135.74359345</v>
      </c>
      <c r="H1100" s="7">
        <v>893335025.11777461</v>
      </c>
    </row>
    <row r="1101" spans="1:8" x14ac:dyDescent="0.2">
      <c r="A1101" s="10">
        <v>1095</v>
      </c>
      <c r="B1101" s="7">
        <v>3850000</v>
      </c>
      <c r="C1101" s="7">
        <v>12042395.705793455</v>
      </c>
      <c r="D1101" s="7">
        <v>16234392.917678475</v>
      </c>
      <c r="E1101" s="7">
        <v>25279083.194757573</v>
      </c>
      <c r="F1101" s="7">
        <v>27654495.547386669</v>
      </c>
      <c r="G1101" s="7">
        <v>53482036.359958529</v>
      </c>
      <c r="H1101" s="7">
        <v>81539452.995410293</v>
      </c>
    </row>
    <row r="1102" spans="1:8" x14ac:dyDescent="0.2">
      <c r="A1102" s="10">
        <v>1096</v>
      </c>
      <c r="B1102" s="7">
        <v>3850000</v>
      </c>
      <c r="C1102" s="7">
        <v>9873059.7315363996</v>
      </c>
      <c r="D1102" s="7">
        <v>16796342.46494925</v>
      </c>
      <c r="E1102" s="7">
        <v>31846428.66386801</v>
      </c>
      <c r="F1102" s="7">
        <v>61484625.764874488</v>
      </c>
      <c r="G1102" s="7">
        <v>85242444.417993546</v>
      </c>
      <c r="H1102" s="7">
        <v>133424660.22114159</v>
      </c>
    </row>
    <row r="1103" spans="1:8" x14ac:dyDescent="0.2">
      <c r="A1103" s="10">
        <v>1097</v>
      </c>
      <c r="B1103" s="7">
        <v>3850000</v>
      </c>
      <c r="C1103" s="7">
        <v>13193288.889788214</v>
      </c>
      <c r="D1103" s="7">
        <v>27843205.3378172</v>
      </c>
      <c r="E1103" s="7">
        <v>55474623.047364362</v>
      </c>
      <c r="F1103" s="7">
        <v>101513527.70038274</v>
      </c>
      <c r="G1103" s="7">
        <v>166043201.07736707</v>
      </c>
      <c r="H1103" s="7">
        <v>292325480.01086277</v>
      </c>
    </row>
    <row r="1104" spans="1:8" x14ac:dyDescent="0.2">
      <c r="A1104" s="10">
        <v>1098</v>
      </c>
      <c r="B1104" s="7">
        <v>3850000</v>
      </c>
      <c r="C1104" s="7">
        <v>8713102.9844673406</v>
      </c>
      <c r="D1104" s="7">
        <v>16213265.183964375</v>
      </c>
      <c r="E1104" s="7">
        <v>28764857.612341486</v>
      </c>
      <c r="F1104" s="7">
        <v>63567161.106675625</v>
      </c>
      <c r="G1104" s="7">
        <v>72534373.746409163</v>
      </c>
      <c r="H1104" s="7">
        <v>86107229.825868338</v>
      </c>
    </row>
    <row r="1105" spans="1:8" x14ac:dyDescent="0.2">
      <c r="A1105" s="10">
        <v>1099</v>
      </c>
      <c r="B1105" s="7">
        <v>3850000</v>
      </c>
      <c r="C1105" s="7">
        <v>12420016.895671662</v>
      </c>
      <c r="D1105" s="7">
        <v>27259356.94109457</v>
      </c>
      <c r="E1105" s="7">
        <v>50164747.931349687</v>
      </c>
      <c r="F1105" s="7">
        <v>105822617.3157457</v>
      </c>
      <c r="G1105" s="7">
        <v>205662501.82548243</v>
      </c>
      <c r="H1105" s="7">
        <v>335995820.64129436</v>
      </c>
    </row>
    <row r="1106" spans="1:8" x14ac:dyDescent="0.2">
      <c r="A1106" s="10">
        <v>1100</v>
      </c>
      <c r="B1106" s="7">
        <v>3850000</v>
      </c>
      <c r="C1106" s="7">
        <v>8835014.5030180793</v>
      </c>
      <c r="D1106" s="7">
        <v>11274202.489018919</v>
      </c>
      <c r="E1106" s="7">
        <v>12399546.421232313</v>
      </c>
      <c r="F1106" s="7">
        <v>10476768.986901803</v>
      </c>
      <c r="G1106" s="7">
        <v>8000354.555621583</v>
      </c>
      <c r="H1106" s="7">
        <v>3754594.2934247064</v>
      </c>
    </row>
    <row r="1107" spans="1:8" x14ac:dyDescent="0.2">
      <c r="A1107" s="10">
        <v>1101</v>
      </c>
      <c r="B1107" s="7">
        <v>3850000</v>
      </c>
      <c r="C1107" s="7">
        <v>8770548.5459072199</v>
      </c>
      <c r="D1107" s="7">
        <v>15953893.093091572</v>
      </c>
      <c r="E1107" s="7">
        <v>22483758.546877533</v>
      </c>
      <c r="F1107" s="7">
        <v>36782795.211668812</v>
      </c>
      <c r="G1107" s="7">
        <v>78817603.342508048</v>
      </c>
      <c r="H1107" s="7">
        <v>104425178.8587075</v>
      </c>
    </row>
    <row r="1108" spans="1:8" x14ac:dyDescent="0.2">
      <c r="A1108" s="10">
        <v>1102</v>
      </c>
      <c r="B1108" s="7">
        <v>3850000</v>
      </c>
      <c r="C1108" s="7">
        <v>6966290.9413847476</v>
      </c>
      <c r="D1108" s="7">
        <v>12064871.601392992</v>
      </c>
      <c r="E1108" s="7">
        <v>16471212.804845385</v>
      </c>
      <c r="F1108" s="7">
        <v>24095993.877583303</v>
      </c>
      <c r="G1108" s="7">
        <v>36124917.071563423</v>
      </c>
      <c r="H1108" s="7">
        <v>51021190.685201429</v>
      </c>
    </row>
    <row r="1109" spans="1:8" x14ac:dyDescent="0.2">
      <c r="A1109" s="10">
        <v>1103</v>
      </c>
      <c r="B1109" s="7">
        <v>3850000</v>
      </c>
      <c r="C1109" s="7">
        <v>10139374.278687749</v>
      </c>
      <c r="D1109" s="7">
        <v>23165471.285586804</v>
      </c>
      <c r="E1109" s="7">
        <v>61471883.657393992</v>
      </c>
      <c r="F1109" s="7">
        <v>163795164.5057317</v>
      </c>
      <c r="G1109" s="7">
        <v>534999026.27765656</v>
      </c>
      <c r="H1109" s="7">
        <v>684848473.82359433</v>
      </c>
    </row>
    <row r="1110" spans="1:8" x14ac:dyDescent="0.2">
      <c r="A1110" s="10">
        <v>1104</v>
      </c>
      <c r="B1110" s="7">
        <v>3850000</v>
      </c>
      <c r="C1110" s="7">
        <v>11126844.074159302</v>
      </c>
      <c r="D1110" s="7">
        <v>21214128.221498616</v>
      </c>
      <c r="E1110" s="7">
        <v>28093426.939572994</v>
      </c>
      <c r="F1110" s="7">
        <v>81744091.565546393</v>
      </c>
      <c r="G1110" s="7">
        <v>148314183.61226439</v>
      </c>
      <c r="H1110" s="7">
        <v>223697430.23307472</v>
      </c>
    </row>
    <row r="1111" spans="1:8" x14ac:dyDescent="0.2">
      <c r="A1111" s="10">
        <v>1105</v>
      </c>
      <c r="B1111" s="7">
        <v>3850000</v>
      </c>
      <c r="C1111" s="7">
        <v>8521244.5697907992</v>
      </c>
      <c r="D1111" s="7">
        <v>22169223.791342065</v>
      </c>
      <c r="E1111" s="7">
        <v>55000440.426710151</v>
      </c>
      <c r="F1111" s="7">
        <v>151471666.90416926</v>
      </c>
      <c r="G1111" s="7">
        <v>278215358.16643482</v>
      </c>
      <c r="H1111" s="7">
        <v>483200202.84135783</v>
      </c>
    </row>
    <row r="1112" spans="1:8" x14ac:dyDescent="0.2">
      <c r="A1112" s="10">
        <v>1106</v>
      </c>
      <c r="B1112" s="7">
        <v>3850000</v>
      </c>
      <c r="C1112" s="7">
        <v>10940295.2801634</v>
      </c>
      <c r="D1112" s="7">
        <v>19460418.152768094</v>
      </c>
      <c r="E1112" s="7">
        <v>32418707.004870091</v>
      </c>
      <c r="F1112" s="7">
        <v>66840183.950164869</v>
      </c>
      <c r="G1112" s="7">
        <v>191008558.86297223</v>
      </c>
      <c r="H1112" s="7">
        <v>245299577.24633893</v>
      </c>
    </row>
    <row r="1113" spans="1:8" x14ac:dyDescent="0.2">
      <c r="A1113" s="10">
        <v>1107</v>
      </c>
      <c r="B1113" s="7">
        <v>3850000</v>
      </c>
      <c r="C1113" s="7">
        <v>11419219.422883967</v>
      </c>
      <c r="D1113" s="7">
        <v>18874837.472713746</v>
      </c>
      <c r="E1113" s="7">
        <v>38001383.923754871</v>
      </c>
      <c r="F1113" s="7">
        <v>72190603.867479429</v>
      </c>
      <c r="G1113" s="7">
        <v>129406981.67591876</v>
      </c>
      <c r="H1113" s="7">
        <v>183281461.02264896</v>
      </c>
    </row>
    <row r="1114" spans="1:8" x14ac:dyDescent="0.2">
      <c r="A1114" s="10">
        <v>1108</v>
      </c>
      <c r="B1114" s="7">
        <v>3850000</v>
      </c>
      <c r="C1114" s="7">
        <v>12132325.972793259</v>
      </c>
      <c r="D1114" s="7">
        <v>30637362.589919157</v>
      </c>
      <c r="E1114" s="7">
        <v>53773357.478686482</v>
      </c>
      <c r="F1114" s="7">
        <v>150143351.32197624</v>
      </c>
      <c r="G1114" s="7">
        <v>457074004.46227545</v>
      </c>
      <c r="H1114" s="7">
        <v>657107012.79678726</v>
      </c>
    </row>
    <row r="1115" spans="1:8" x14ac:dyDescent="0.2">
      <c r="A1115" s="10">
        <v>1109</v>
      </c>
      <c r="B1115" s="7">
        <v>3850000</v>
      </c>
      <c r="C1115" s="7">
        <v>10270653.728559969</v>
      </c>
      <c r="D1115" s="7">
        <v>20720692.985911109</v>
      </c>
      <c r="E1115" s="7">
        <v>37902046.479311064</v>
      </c>
      <c r="F1115" s="7">
        <v>88687026.961485669</v>
      </c>
      <c r="G1115" s="7">
        <v>161417137.43669081</v>
      </c>
      <c r="H1115" s="7">
        <v>251233997.36612466</v>
      </c>
    </row>
    <row r="1116" spans="1:8" x14ac:dyDescent="0.2">
      <c r="A1116" s="10">
        <v>1110</v>
      </c>
      <c r="B1116" s="7">
        <v>3850000</v>
      </c>
      <c r="C1116" s="7">
        <v>10759909.031611251</v>
      </c>
      <c r="D1116" s="7">
        <v>19509709.325938728</v>
      </c>
      <c r="E1116" s="7">
        <v>38543161.220654935</v>
      </c>
      <c r="F1116" s="7">
        <v>65268013.377861343</v>
      </c>
      <c r="G1116" s="7">
        <v>174130991.17603678</v>
      </c>
      <c r="H1116" s="7">
        <v>305457412.45575094</v>
      </c>
    </row>
    <row r="1117" spans="1:8" x14ac:dyDescent="0.2">
      <c r="A1117" s="10">
        <v>1111</v>
      </c>
      <c r="B1117" s="7">
        <v>3850000</v>
      </c>
      <c r="C1117" s="7">
        <v>10285645.917711055</v>
      </c>
      <c r="D1117" s="7">
        <v>22605481.755662724</v>
      </c>
      <c r="E1117" s="7">
        <v>42142441.28271465</v>
      </c>
      <c r="F1117" s="7">
        <v>84508949.286128998</v>
      </c>
      <c r="G1117" s="7">
        <v>170221370.08346051</v>
      </c>
      <c r="H1117" s="7">
        <v>230615395.98191455</v>
      </c>
    </row>
    <row r="1118" spans="1:8" x14ac:dyDescent="0.2">
      <c r="A1118" s="10">
        <v>1112</v>
      </c>
      <c r="B1118" s="7">
        <v>3850000</v>
      </c>
      <c r="C1118" s="7">
        <v>7898991.152637382</v>
      </c>
      <c r="D1118" s="7">
        <v>11425058.902352266</v>
      </c>
      <c r="E1118" s="7">
        <v>20191942.43153831</v>
      </c>
      <c r="F1118" s="7">
        <v>29365107.150260862</v>
      </c>
      <c r="G1118" s="7">
        <v>53987889.662272707</v>
      </c>
      <c r="H1118" s="7">
        <v>99112452.158159524</v>
      </c>
    </row>
    <row r="1119" spans="1:8" x14ac:dyDescent="0.2">
      <c r="A1119" s="10">
        <v>1113</v>
      </c>
      <c r="B1119" s="7">
        <v>3850000</v>
      </c>
      <c r="C1119" s="7">
        <v>10229220.318831563</v>
      </c>
      <c r="D1119" s="7">
        <v>22290815.987088967</v>
      </c>
      <c r="E1119" s="7">
        <v>35699777.480792403</v>
      </c>
      <c r="F1119" s="7">
        <v>61809132.093364909</v>
      </c>
      <c r="G1119" s="7">
        <v>102941024.78974931</v>
      </c>
      <c r="H1119" s="7">
        <v>155057003.43310615</v>
      </c>
    </row>
    <row r="1120" spans="1:8" x14ac:dyDescent="0.2">
      <c r="A1120" s="10">
        <v>1114</v>
      </c>
      <c r="B1120" s="7">
        <v>3850000</v>
      </c>
      <c r="C1120" s="7">
        <v>8515160.6223821342</v>
      </c>
      <c r="D1120" s="7">
        <v>11886378.481582005</v>
      </c>
      <c r="E1120" s="7">
        <v>20445542.631405704</v>
      </c>
      <c r="F1120" s="7">
        <v>30582276.146643456</v>
      </c>
      <c r="G1120" s="7">
        <v>64239479.337107882</v>
      </c>
      <c r="H1120" s="7">
        <v>92074902.58615014</v>
      </c>
    </row>
    <row r="1121" spans="1:8" x14ac:dyDescent="0.2">
      <c r="A1121" s="10">
        <v>1115</v>
      </c>
      <c r="B1121" s="7">
        <v>3850000</v>
      </c>
      <c r="C1121" s="7">
        <v>8751984.0028740056</v>
      </c>
      <c r="D1121" s="7">
        <v>14810864.714331442</v>
      </c>
      <c r="E1121" s="7">
        <v>28499014.217296146</v>
      </c>
      <c r="F1121" s="7">
        <v>36550905.774524353</v>
      </c>
      <c r="G1121" s="7">
        <v>95308198.144037873</v>
      </c>
      <c r="H1121" s="7">
        <v>182777128.86560974</v>
      </c>
    </row>
    <row r="1122" spans="1:8" x14ac:dyDescent="0.2">
      <c r="A1122" s="10">
        <v>1116</v>
      </c>
      <c r="B1122" s="7">
        <v>3850000</v>
      </c>
      <c r="C1122" s="7">
        <v>9222554.1505680848</v>
      </c>
      <c r="D1122" s="7">
        <v>16107953.306290552</v>
      </c>
      <c r="E1122" s="7">
        <v>22006516.60381183</v>
      </c>
      <c r="F1122" s="7">
        <v>39080589.066866666</v>
      </c>
      <c r="G1122" s="7">
        <v>55092026.583841093</v>
      </c>
      <c r="H1122" s="7">
        <v>83897101.608592957</v>
      </c>
    </row>
    <row r="1123" spans="1:8" x14ac:dyDescent="0.2">
      <c r="A1123" s="10">
        <v>1117</v>
      </c>
      <c r="B1123" s="7">
        <v>3850000</v>
      </c>
      <c r="C1123" s="7">
        <v>10086135.597612236</v>
      </c>
      <c r="D1123" s="7">
        <v>24021759.211483892</v>
      </c>
      <c r="E1123" s="7">
        <v>62523022.857132167</v>
      </c>
      <c r="F1123" s="7">
        <v>135442367.28380916</v>
      </c>
      <c r="G1123" s="7">
        <v>369745937.39453113</v>
      </c>
      <c r="H1123" s="7">
        <v>545291903.77811909</v>
      </c>
    </row>
    <row r="1124" spans="1:8" x14ac:dyDescent="0.2">
      <c r="A1124" s="10">
        <v>1118</v>
      </c>
      <c r="B1124" s="7">
        <v>3850000</v>
      </c>
      <c r="C1124" s="7">
        <v>6702136.1064807801</v>
      </c>
      <c r="D1124" s="7">
        <v>12502297.41495985</v>
      </c>
      <c r="E1124" s="7">
        <v>14724168.529379359</v>
      </c>
      <c r="F1124" s="7">
        <v>21400651.742757279</v>
      </c>
      <c r="G1124" s="7">
        <v>43087724.401417062</v>
      </c>
      <c r="H1124" s="7">
        <v>61486481.648410231</v>
      </c>
    </row>
    <row r="1125" spans="1:8" x14ac:dyDescent="0.2">
      <c r="A1125" s="10">
        <v>1119</v>
      </c>
      <c r="B1125" s="7">
        <v>3850000</v>
      </c>
      <c r="C1125" s="7">
        <v>12630359.994548293</v>
      </c>
      <c r="D1125" s="7">
        <v>35525993.697906248</v>
      </c>
      <c r="E1125" s="7">
        <v>71210243.631118923</v>
      </c>
      <c r="F1125" s="7">
        <v>151690203.4142769</v>
      </c>
      <c r="G1125" s="7">
        <v>352711282.47332472</v>
      </c>
      <c r="H1125" s="7">
        <v>606774357.02402663</v>
      </c>
    </row>
    <row r="1126" spans="1:8" x14ac:dyDescent="0.2">
      <c r="A1126" s="10">
        <v>1120</v>
      </c>
      <c r="B1126" s="7">
        <v>3850000</v>
      </c>
      <c r="C1126" s="7">
        <v>9565491.757737115</v>
      </c>
      <c r="D1126" s="7">
        <v>19215516.314865295</v>
      </c>
      <c r="E1126" s="7">
        <v>27840708.534210116</v>
      </c>
      <c r="F1126" s="7">
        <v>70207921.191950753</v>
      </c>
      <c r="G1126" s="7">
        <v>132936452.35797489</v>
      </c>
      <c r="H1126" s="7">
        <v>200771747.82422882</v>
      </c>
    </row>
    <row r="1127" spans="1:8" x14ac:dyDescent="0.2">
      <c r="A1127" s="10">
        <v>1121</v>
      </c>
      <c r="B1127" s="7">
        <v>3850000</v>
      </c>
      <c r="C1127" s="7">
        <v>11064645.235051118</v>
      </c>
      <c r="D1127" s="7">
        <v>21106314.68108863</v>
      </c>
      <c r="E1127" s="7">
        <v>44501007.275748372</v>
      </c>
      <c r="F1127" s="7">
        <v>115977473.7019162</v>
      </c>
      <c r="G1127" s="7">
        <v>202492767.24445218</v>
      </c>
      <c r="H1127" s="7">
        <v>311940537.93866873</v>
      </c>
    </row>
    <row r="1128" spans="1:8" x14ac:dyDescent="0.2">
      <c r="A1128" s="10">
        <v>1122</v>
      </c>
      <c r="B1128" s="7">
        <v>3850000</v>
      </c>
      <c r="C1128" s="7">
        <v>8012118.6574479872</v>
      </c>
      <c r="D1128" s="7">
        <v>14732704.604893539</v>
      </c>
      <c r="E1128" s="7">
        <v>17020992.1293515</v>
      </c>
      <c r="F1128" s="7">
        <v>29269054.111289859</v>
      </c>
      <c r="G1128" s="7">
        <v>66406412.332520537</v>
      </c>
      <c r="H1128" s="7">
        <v>85454190.65183489</v>
      </c>
    </row>
    <row r="1129" spans="1:8" x14ac:dyDescent="0.2">
      <c r="A1129" s="10">
        <v>1123</v>
      </c>
      <c r="B1129" s="7">
        <v>3850000</v>
      </c>
      <c r="C1129" s="7">
        <v>10530662.077913554</v>
      </c>
      <c r="D1129" s="7">
        <v>22546765.212575912</v>
      </c>
      <c r="E1129" s="7">
        <v>31556174.958118796</v>
      </c>
      <c r="F1129" s="7">
        <v>64971639.658081621</v>
      </c>
      <c r="G1129" s="7">
        <v>77506979.478240713</v>
      </c>
      <c r="H1129" s="7">
        <v>71457582.141058087</v>
      </c>
    </row>
    <row r="1130" spans="1:8" x14ac:dyDescent="0.2">
      <c r="A1130" s="10">
        <v>1124</v>
      </c>
      <c r="B1130" s="7">
        <v>3850000</v>
      </c>
      <c r="C1130" s="7">
        <v>14360740.638323121</v>
      </c>
      <c r="D1130" s="7">
        <v>28221150.490921889</v>
      </c>
      <c r="E1130" s="7">
        <v>37435750.644278988</v>
      </c>
      <c r="F1130" s="7">
        <v>52972213.012981743</v>
      </c>
      <c r="G1130" s="7">
        <v>101280964.53966704</v>
      </c>
      <c r="H1130" s="7">
        <v>130339506.92223947</v>
      </c>
    </row>
    <row r="1131" spans="1:8" x14ac:dyDescent="0.2">
      <c r="A1131" s="10">
        <v>1125</v>
      </c>
      <c r="B1131" s="7">
        <v>3850000</v>
      </c>
      <c r="C1131" s="7">
        <v>9280915.4729900807</v>
      </c>
      <c r="D1131" s="7">
        <v>11555011.132923253</v>
      </c>
      <c r="E1131" s="7">
        <v>7130632.3343441226</v>
      </c>
      <c r="F1131" s="7">
        <v>4345918.7482657116</v>
      </c>
      <c r="G1131" s="7">
        <v>-8812464.3210598752</v>
      </c>
      <c r="H1131" s="7">
        <v>-21215950.908189215</v>
      </c>
    </row>
    <row r="1132" spans="1:8" x14ac:dyDescent="0.2">
      <c r="A1132" s="10">
        <v>1126</v>
      </c>
      <c r="B1132" s="7">
        <v>3850000</v>
      </c>
      <c r="C1132" s="7">
        <v>12286560.951910131</v>
      </c>
      <c r="D1132" s="7">
        <v>21953240.172146156</v>
      </c>
      <c r="E1132" s="7">
        <v>39781597.95263698</v>
      </c>
      <c r="F1132" s="7">
        <v>85061546.436148569</v>
      </c>
      <c r="G1132" s="7">
        <v>265340515.6503678</v>
      </c>
      <c r="H1132" s="7">
        <v>421135737.21881449</v>
      </c>
    </row>
    <row r="1133" spans="1:8" x14ac:dyDescent="0.2">
      <c r="A1133" s="10">
        <v>1127</v>
      </c>
      <c r="B1133" s="7">
        <v>3850000</v>
      </c>
      <c r="C1133" s="7">
        <v>9428014.1059797313</v>
      </c>
      <c r="D1133" s="7">
        <v>18102674.792313151</v>
      </c>
      <c r="E1133" s="7">
        <v>49040952.573552027</v>
      </c>
      <c r="F1133" s="7">
        <v>113823247.64558838</v>
      </c>
      <c r="G1133" s="7">
        <v>186799554.22094643</v>
      </c>
      <c r="H1133" s="7">
        <v>205610324.77402508</v>
      </c>
    </row>
    <row r="1134" spans="1:8" x14ac:dyDescent="0.2">
      <c r="A1134" s="10">
        <v>1128</v>
      </c>
      <c r="B1134" s="7">
        <v>3850000</v>
      </c>
      <c r="C1134" s="7">
        <v>10758137.200020269</v>
      </c>
      <c r="D1134" s="7">
        <v>19576086.425079413</v>
      </c>
      <c r="E1134" s="7">
        <v>40254444.212184832</v>
      </c>
      <c r="F1134" s="7">
        <v>110774383.25655618</v>
      </c>
      <c r="G1134" s="7">
        <v>183245363.48490125</v>
      </c>
      <c r="H1134" s="7">
        <v>338218298.84381533</v>
      </c>
    </row>
    <row r="1135" spans="1:8" x14ac:dyDescent="0.2">
      <c r="A1135" s="10">
        <v>1129</v>
      </c>
      <c r="B1135" s="7">
        <v>3850000</v>
      </c>
      <c r="C1135" s="7">
        <v>7471593.2877623271</v>
      </c>
      <c r="D1135" s="7">
        <v>11838166.614001151</v>
      </c>
      <c r="E1135" s="7">
        <v>21667902.185447816</v>
      </c>
      <c r="F1135" s="7">
        <v>25967821.998183981</v>
      </c>
      <c r="G1135" s="7">
        <v>46522618.279644318</v>
      </c>
      <c r="H1135" s="7">
        <v>57218290.354501173</v>
      </c>
    </row>
    <row r="1136" spans="1:8" x14ac:dyDescent="0.2">
      <c r="A1136" s="10">
        <v>1130</v>
      </c>
      <c r="B1136" s="7">
        <v>3850000</v>
      </c>
      <c r="C1136" s="7">
        <v>9587498.683469139</v>
      </c>
      <c r="D1136" s="7">
        <v>16557713.156462595</v>
      </c>
      <c r="E1136" s="7">
        <v>20801986.825364426</v>
      </c>
      <c r="F1136" s="7">
        <v>35624124.874745898</v>
      </c>
      <c r="G1136" s="7">
        <v>56515830.280559815</v>
      </c>
      <c r="H1136" s="7">
        <v>71142621.949569374</v>
      </c>
    </row>
    <row r="1137" spans="1:8" x14ac:dyDescent="0.2">
      <c r="A1137" s="10">
        <v>1131</v>
      </c>
      <c r="B1137" s="7">
        <v>3850000</v>
      </c>
      <c r="C1137" s="7">
        <v>11291122.158217886</v>
      </c>
      <c r="D1137" s="7">
        <v>23479148.245544665</v>
      </c>
      <c r="E1137" s="7">
        <v>48252988.112434797</v>
      </c>
      <c r="F1137" s="7">
        <v>71092732.129279494</v>
      </c>
      <c r="G1137" s="7">
        <v>157942495.54424152</v>
      </c>
      <c r="H1137" s="7">
        <v>228036084.16954827</v>
      </c>
    </row>
    <row r="1138" spans="1:8" x14ac:dyDescent="0.2">
      <c r="A1138" s="10">
        <v>1132</v>
      </c>
      <c r="B1138" s="7">
        <v>3850000</v>
      </c>
      <c r="C1138" s="7">
        <v>10963538.44217879</v>
      </c>
      <c r="D1138" s="7">
        <v>19431960.780124784</v>
      </c>
      <c r="E1138" s="7">
        <v>31277666.684162244</v>
      </c>
      <c r="F1138" s="7">
        <v>63419834.506730147</v>
      </c>
      <c r="G1138" s="7">
        <v>169381205.03272647</v>
      </c>
      <c r="H1138" s="7">
        <v>301326265.99071896</v>
      </c>
    </row>
    <row r="1139" spans="1:8" x14ac:dyDescent="0.2">
      <c r="A1139" s="10">
        <v>1133</v>
      </c>
      <c r="B1139" s="7">
        <v>3850000</v>
      </c>
      <c r="C1139" s="7">
        <v>10710595.64914621</v>
      </c>
      <c r="D1139" s="7">
        <v>18988281.768641878</v>
      </c>
      <c r="E1139" s="7">
        <v>40513185.39964363</v>
      </c>
      <c r="F1139" s="7">
        <v>45150211.522937335</v>
      </c>
      <c r="G1139" s="7">
        <v>74401695.932909161</v>
      </c>
      <c r="H1139" s="7">
        <v>123930802.96230447</v>
      </c>
    </row>
    <row r="1140" spans="1:8" x14ac:dyDescent="0.2">
      <c r="A1140" s="10">
        <v>1134</v>
      </c>
      <c r="B1140" s="7">
        <v>3850000</v>
      </c>
      <c r="C1140" s="7">
        <v>15030216.615901396</v>
      </c>
      <c r="D1140" s="7">
        <v>20739591.787316442</v>
      </c>
      <c r="E1140" s="7">
        <v>47601318.937487245</v>
      </c>
      <c r="F1140" s="7">
        <v>94385609.938097849</v>
      </c>
      <c r="G1140" s="7">
        <v>164043223.28734893</v>
      </c>
      <c r="H1140" s="7">
        <v>231127742.68562669</v>
      </c>
    </row>
    <row r="1141" spans="1:8" x14ac:dyDescent="0.2">
      <c r="A1141" s="10">
        <v>1135</v>
      </c>
      <c r="B1141" s="7">
        <v>3850000</v>
      </c>
      <c r="C1141" s="7">
        <v>7741973.497664148</v>
      </c>
      <c r="D1141" s="7">
        <v>14061883.275284659</v>
      </c>
      <c r="E1141" s="7">
        <v>20795243.644699648</v>
      </c>
      <c r="F1141" s="7">
        <v>36468870.679845601</v>
      </c>
      <c r="G1141" s="7">
        <v>51583929.648004808</v>
      </c>
      <c r="H1141" s="7">
        <v>83135105.146807551</v>
      </c>
    </row>
    <row r="1142" spans="1:8" x14ac:dyDescent="0.2">
      <c r="A1142" s="10">
        <v>1136</v>
      </c>
      <c r="B1142" s="7">
        <v>3850000</v>
      </c>
      <c r="C1142" s="7">
        <v>12169258.527030921</v>
      </c>
      <c r="D1142" s="7">
        <v>32975286.641835786</v>
      </c>
      <c r="E1142" s="7">
        <v>67818353.97165975</v>
      </c>
      <c r="F1142" s="7">
        <v>177806732.89070886</v>
      </c>
      <c r="G1142" s="7">
        <v>405767457.19774854</v>
      </c>
      <c r="H1142" s="7">
        <v>580736845.20455456</v>
      </c>
    </row>
    <row r="1143" spans="1:8" x14ac:dyDescent="0.2">
      <c r="A1143" s="10">
        <v>1137</v>
      </c>
      <c r="B1143" s="7">
        <v>3850000</v>
      </c>
      <c r="C1143" s="7">
        <v>11293416.102446897</v>
      </c>
      <c r="D1143" s="7">
        <v>17957008.821335163</v>
      </c>
      <c r="E1143" s="7">
        <v>30020074.914522283</v>
      </c>
      <c r="F1143" s="7">
        <v>50378115.561526671</v>
      </c>
      <c r="G1143" s="7">
        <v>101388739.85034014</v>
      </c>
      <c r="H1143" s="7">
        <v>156815367.20020345</v>
      </c>
    </row>
    <row r="1144" spans="1:8" x14ac:dyDescent="0.2">
      <c r="A1144" s="10">
        <v>1138</v>
      </c>
      <c r="B1144" s="7">
        <v>3850000</v>
      </c>
      <c r="C1144" s="7">
        <v>10968058.040041124</v>
      </c>
      <c r="D1144" s="7">
        <v>18678769.23241017</v>
      </c>
      <c r="E1144" s="7">
        <v>31737020.457340628</v>
      </c>
      <c r="F1144" s="7">
        <v>42237955.773614854</v>
      </c>
      <c r="G1144" s="7">
        <v>72965562.262246624</v>
      </c>
      <c r="H1144" s="7">
        <v>85487073.427961141</v>
      </c>
    </row>
    <row r="1145" spans="1:8" x14ac:dyDescent="0.2">
      <c r="A1145" s="10">
        <v>1139</v>
      </c>
      <c r="B1145" s="7">
        <v>3850000</v>
      </c>
      <c r="C1145" s="7">
        <v>10066257.340974269</v>
      </c>
      <c r="D1145" s="7">
        <v>28974400.23771783</v>
      </c>
      <c r="E1145" s="7">
        <v>59720430.732424945</v>
      </c>
      <c r="F1145" s="7">
        <v>106304339.63606647</v>
      </c>
      <c r="G1145" s="7">
        <v>234489887.87448144</v>
      </c>
      <c r="H1145" s="7">
        <v>364491360.86723948</v>
      </c>
    </row>
    <row r="1146" spans="1:8" x14ac:dyDescent="0.2">
      <c r="A1146" s="10">
        <v>1140</v>
      </c>
      <c r="B1146" s="7">
        <v>3850000</v>
      </c>
      <c r="C1146" s="7">
        <v>12900376.665690731</v>
      </c>
      <c r="D1146" s="7">
        <v>29613676.256420068</v>
      </c>
      <c r="E1146" s="7">
        <v>61738993.625134982</v>
      </c>
      <c r="F1146" s="7">
        <v>137830364.02270973</v>
      </c>
      <c r="G1146" s="7">
        <v>365769600.42136014</v>
      </c>
      <c r="H1146" s="7">
        <v>465962965.11254394</v>
      </c>
    </row>
    <row r="1147" spans="1:8" x14ac:dyDescent="0.2">
      <c r="A1147" s="10">
        <v>1141</v>
      </c>
      <c r="B1147" s="7">
        <v>3850000</v>
      </c>
      <c r="C1147" s="7">
        <v>7445645.9004551219</v>
      </c>
      <c r="D1147" s="7">
        <v>13034143.891522108</v>
      </c>
      <c r="E1147" s="7">
        <v>27897101.630609915</v>
      </c>
      <c r="F1147" s="7">
        <v>50119204.288827702</v>
      </c>
      <c r="G1147" s="7">
        <v>71664532.453991219</v>
      </c>
      <c r="H1147" s="7">
        <v>81903462.304521009</v>
      </c>
    </row>
    <row r="1148" spans="1:8" x14ac:dyDescent="0.2">
      <c r="A1148" s="10">
        <v>1142</v>
      </c>
      <c r="B1148" s="7">
        <v>3850000</v>
      </c>
      <c r="C1148" s="7">
        <v>9141032.8120688722</v>
      </c>
      <c r="D1148" s="7">
        <v>14828912.116234574</v>
      </c>
      <c r="E1148" s="7">
        <v>18044857.444219898</v>
      </c>
      <c r="F1148" s="7">
        <v>24465815.020610239</v>
      </c>
      <c r="G1148" s="7">
        <v>46339474.617068164</v>
      </c>
      <c r="H1148" s="7">
        <v>53902926.346041046</v>
      </c>
    </row>
    <row r="1149" spans="1:8" x14ac:dyDescent="0.2">
      <c r="A1149" s="10">
        <v>1143</v>
      </c>
      <c r="B1149" s="7">
        <v>3850000</v>
      </c>
      <c r="C1149" s="7">
        <v>10168532.889169471</v>
      </c>
      <c r="D1149" s="7">
        <v>15077590.764981549</v>
      </c>
      <c r="E1149" s="7">
        <v>19915706.290135384</v>
      </c>
      <c r="F1149" s="7">
        <v>27618540.874000601</v>
      </c>
      <c r="G1149" s="7">
        <v>43008496.619266704</v>
      </c>
      <c r="H1149" s="7">
        <v>66796425.388186507</v>
      </c>
    </row>
    <row r="1150" spans="1:8" x14ac:dyDescent="0.2">
      <c r="A1150" s="10">
        <v>1144</v>
      </c>
      <c r="B1150" s="7">
        <v>3850000</v>
      </c>
      <c r="C1150" s="7">
        <v>9019793.2529457584</v>
      </c>
      <c r="D1150" s="7">
        <v>13717331.152473703</v>
      </c>
      <c r="E1150" s="7">
        <v>25957222.918476105</v>
      </c>
      <c r="F1150" s="7">
        <v>47765384.983453646</v>
      </c>
      <c r="G1150" s="7">
        <v>144072685.78951174</v>
      </c>
      <c r="H1150" s="7">
        <v>227039846.9886328</v>
      </c>
    </row>
    <row r="1151" spans="1:8" x14ac:dyDescent="0.2">
      <c r="A1151" s="10">
        <v>1145</v>
      </c>
      <c r="B1151" s="7">
        <v>3850000</v>
      </c>
      <c r="C1151" s="7">
        <v>8199492.3891149061</v>
      </c>
      <c r="D1151" s="7">
        <v>20111115.398302525</v>
      </c>
      <c r="E1151" s="7">
        <v>31049084.342791129</v>
      </c>
      <c r="F1151" s="7">
        <v>56280888.250045478</v>
      </c>
      <c r="G1151" s="7">
        <v>94304457.255451933</v>
      </c>
      <c r="H1151" s="7">
        <v>159437404.28486392</v>
      </c>
    </row>
    <row r="1152" spans="1:8" x14ac:dyDescent="0.2">
      <c r="A1152" s="10">
        <v>1146</v>
      </c>
      <c r="B1152" s="7">
        <v>3850000</v>
      </c>
      <c r="C1152" s="7">
        <v>11875880.815310379</v>
      </c>
      <c r="D1152" s="7">
        <v>29504738.89016927</v>
      </c>
      <c r="E1152" s="7">
        <v>55024043.576651677</v>
      </c>
      <c r="F1152" s="7">
        <v>159428201.43891108</v>
      </c>
      <c r="G1152" s="7">
        <v>295160049.27686501</v>
      </c>
      <c r="H1152" s="7">
        <v>388348185.59872806</v>
      </c>
    </row>
    <row r="1153" spans="1:8" x14ac:dyDescent="0.2">
      <c r="A1153" s="10">
        <v>1147</v>
      </c>
      <c r="B1153" s="7">
        <v>3850000</v>
      </c>
      <c r="C1153" s="7">
        <v>11029881.542320795</v>
      </c>
      <c r="D1153" s="7">
        <v>17894097.678972829</v>
      </c>
      <c r="E1153" s="7">
        <v>26005441.998844288</v>
      </c>
      <c r="F1153" s="7">
        <v>63402246.218865111</v>
      </c>
      <c r="G1153" s="7">
        <v>102726593.13918564</v>
      </c>
      <c r="H1153" s="7">
        <v>140240248.86623478</v>
      </c>
    </row>
    <row r="1154" spans="1:8" x14ac:dyDescent="0.2">
      <c r="A1154" s="10">
        <v>1148</v>
      </c>
      <c r="B1154" s="7">
        <v>3850000</v>
      </c>
      <c r="C1154" s="7">
        <v>9997719.0942410976</v>
      </c>
      <c r="D1154" s="7">
        <v>19093818.29038395</v>
      </c>
      <c r="E1154" s="7">
        <v>32222336.497789375</v>
      </c>
      <c r="F1154" s="7">
        <v>51435647.188067988</v>
      </c>
      <c r="G1154" s="7">
        <v>107948099.60678047</v>
      </c>
      <c r="H1154" s="7">
        <v>168529113.02567631</v>
      </c>
    </row>
    <row r="1155" spans="1:8" x14ac:dyDescent="0.2">
      <c r="A1155" s="10">
        <v>1149</v>
      </c>
      <c r="B1155" s="7">
        <v>3850000</v>
      </c>
      <c r="C1155" s="7">
        <v>7377834.1205679793</v>
      </c>
      <c r="D1155" s="7">
        <v>10670178.167125069</v>
      </c>
      <c r="E1155" s="7">
        <v>9506263.9916635491</v>
      </c>
      <c r="F1155" s="7">
        <v>10991265.793822285</v>
      </c>
      <c r="G1155" s="7">
        <v>8067443.662523686</v>
      </c>
      <c r="H1155" s="7">
        <v>6781134.3079895917</v>
      </c>
    </row>
    <row r="1156" spans="1:8" x14ac:dyDescent="0.2">
      <c r="A1156" s="10">
        <v>1150</v>
      </c>
      <c r="B1156" s="7">
        <v>3850000</v>
      </c>
      <c r="C1156" s="7">
        <v>10185294.927978735</v>
      </c>
      <c r="D1156" s="7">
        <v>17461073.057135031</v>
      </c>
      <c r="E1156" s="7">
        <v>36148682.583670489</v>
      </c>
      <c r="F1156" s="7">
        <v>70921850.865837038</v>
      </c>
      <c r="G1156" s="7">
        <v>174750284.65189397</v>
      </c>
      <c r="H1156" s="7">
        <v>273954173.83348811</v>
      </c>
    </row>
    <row r="1157" spans="1:8" x14ac:dyDescent="0.2">
      <c r="A1157" s="10">
        <v>1151</v>
      </c>
      <c r="B1157" s="7">
        <v>3850000</v>
      </c>
      <c r="C1157" s="7">
        <v>11024656.061775144</v>
      </c>
      <c r="D1157" s="7">
        <v>27198153.336470235</v>
      </c>
      <c r="E1157" s="7">
        <v>54270294.225410722</v>
      </c>
      <c r="F1157" s="7">
        <v>141623889.13003251</v>
      </c>
      <c r="G1157" s="7">
        <v>296251019.37520921</v>
      </c>
      <c r="H1157" s="7">
        <v>481830671.09842896</v>
      </c>
    </row>
    <row r="1158" spans="1:8" x14ac:dyDescent="0.2">
      <c r="A1158" s="10">
        <v>1152</v>
      </c>
      <c r="B1158" s="7">
        <v>3850000</v>
      </c>
      <c r="C1158" s="7">
        <v>7528710.0491876826</v>
      </c>
      <c r="D1158" s="7">
        <v>12151603.543636572</v>
      </c>
      <c r="E1158" s="7">
        <v>17203799.615114588</v>
      </c>
      <c r="F1158" s="7">
        <v>33739927.525938876</v>
      </c>
      <c r="G1158" s="7">
        <v>58800924.794384144</v>
      </c>
      <c r="H1158" s="7">
        <v>79343416.568673283</v>
      </c>
    </row>
    <row r="1159" spans="1:8" x14ac:dyDescent="0.2">
      <c r="A1159" s="10">
        <v>1153</v>
      </c>
      <c r="B1159" s="7">
        <v>3850000</v>
      </c>
      <c r="C1159" s="7">
        <v>12782104.613605609</v>
      </c>
      <c r="D1159" s="7">
        <v>27562645.988501333</v>
      </c>
      <c r="E1159" s="7">
        <v>54987362.347748995</v>
      </c>
      <c r="F1159" s="7">
        <v>123125081.21972281</v>
      </c>
      <c r="G1159" s="7">
        <v>216677253.39575577</v>
      </c>
      <c r="H1159" s="7">
        <v>275565402.70281374</v>
      </c>
    </row>
    <row r="1160" spans="1:8" x14ac:dyDescent="0.2">
      <c r="A1160" s="10">
        <v>1154</v>
      </c>
      <c r="B1160" s="7">
        <v>3850000</v>
      </c>
      <c r="C1160" s="7">
        <v>12116836.929797143</v>
      </c>
      <c r="D1160" s="7">
        <v>24294720.115322016</v>
      </c>
      <c r="E1160" s="7">
        <v>50204727.276065856</v>
      </c>
      <c r="F1160" s="7">
        <v>162772927.96478933</v>
      </c>
      <c r="G1160" s="7">
        <v>388900386.57816225</v>
      </c>
      <c r="H1160" s="7">
        <v>737689264.63928723</v>
      </c>
    </row>
    <row r="1161" spans="1:8" x14ac:dyDescent="0.2">
      <c r="A1161" s="10">
        <v>1155</v>
      </c>
      <c r="B1161" s="7">
        <v>3850000</v>
      </c>
      <c r="C1161" s="7">
        <v>8957333.821359802</v>
      </c>
      <c r="D1161" s="7">
        <v>15595585.964985851</v>
      </c>
      <c r="E1161" s="7">
        <v>11258320.813761894</v>
      </c>
      <c r="F1161" s="7">
        <v>16344718.46259786</v>
      </c>
      <c r="G1161" s="7">
        <v>33241580.650270399</v>
      </c>
      <c r="H1161" s="7">
        <v>36777107.480657853</v>
      </c>
    </row>
    <row r="1162" spans="1:8" x14ac:dyDescent="0.2">
      <c r="A1162" s="10">
        <v>1156</v>
      </c>
      <c r="B1162" s="7">
        <v>3850000</v>
      </c>
      <c r="C1162" s="7">
        <v>6611097.086934641</v>
      </c>
      <c r="D1162" s="7">
        <v>7214049.5862552747</v>
      </c>
      <c r="E1162" s="7">
        <v>7217516.2822871264</v>
      </c>
      <c r="F1162" s="7">
        <v>7337110.8053643955</v>
      </c>
      <c r="G1162" s="7">
        <v>814862.56116452697</v>
      </c>
      <c r="H1162" s="7">
        <v>-5209634.6761328625</v>
      </c>
    </row>
    <row r="1163" spans="1:8" x14ac:dyDescent="0.2">
      <c r="A1163" s="10">
        <v>1157</v>
      </c>
      <c r="B1163" s="7">
        <v>3850000</v>
      </c>
      <c r="C1163" s="7">
        <v>11458803.968885899</v>
      </c>
      <c r="D1163" s="7">
        <v>30495614.590434451</v>
      </c>
      <c r="E1163" s="7">
        <v>57094016.531448789</v>
      </c>
      <c r="F1163" s="7">
        <v>108401389.79135583</v>
      </c>
      <c r="G1163" s="7">
        <v>157804481.36022839</v>
      </c>
      <c r="H1163" s="7">
        <v>239249253.77143398</v>
      </c>
    </row>
    <row r="1164" spans="1:8" x14ac:dyDescent="0.2">
      <c r="A1164" s="10">
        <v>1158</v>
      </c>
      <c r="B1164" s="7">
        <v>3850000</v>
      </c>
      <c r="C1164" s="7">
        <v>10451056.093677549</v>
      </c>
      <c r="D1164" s="7">
        <v>18696066.348781329</v>
      </c>
      <c r="E1164" s="7">
        <v>30918190.879171018</v>
      </c>
      <c r="F1164" s="7">
        <v>59588970.533152588</v>
      </c>
      <c r="G1164" s="7">
        <v>144310666.40164891</v>
      </c>
      <c r="H1164" s="7">
        <v>226439297.26018167</v>
      </c>
    </row>
    <row r="1165" spans="1:8" x14ac:dyDescent="0.2">
      <c r="A1165" s="10">
        <v>1159</v>
      </c>
      <c r="B1165" s="7">
        <v>3850000</v>
      </c>
      <c r="C1165" s="7">
        <v>12926963.371098842</v>
      </c>
      <c r="D1165" s="7">
        <v>27150403.09899395</v>
      </c>
      <c r="E1165" s="7">
        <v>51164397.595834434</v>
      </c>
      <c r="F1165" s="7">
        <v>100905331.42423889</v>
      </c>
      <c r="G1165" s="7">
        <v>257199400.31718063</v>
      </c>
      <c r="H1165" s="7">
        <v>380761527.43837786</v>
      </c>
    </row>
    <row r="1166" spans="1:8" x14ac:dyDescent="0.2">
      <c r="A1166" s="10">
        <v>1160</v>
      </c>
      <c r="B1166" s="7">
        <v>3850000</v>
      </c>
      <c r="C1166" s="7">
        <v>13719143.13220628</v>
      </c>
      <c r="D1166" s="7">
        <v>21805727.853762247</v>
      </c>
      <c r="E1166" s="7">
        <v>44413911.66260843</v>
      </c>
      <c r="F1166" s="7">
        <v>80523132.826581031</v>
      </c>
      <c r="G1166" s="7">
        <v>163174158.91295883</v>
      </c>
      <c r="H1166" s="7">
        <v>283812416.79220754</v>
      </c>
    </row>
    <row r="1167" spans="1:8" x14ac:dyDescent="0.2">
      <c r="A1167" s="10">
        <v>1161</v>
      </c>
      <c r="B1167" s="7">
        <v>3850000</v>
      </c>
      <c r="C1167" s="7">
        <v>13651949.033029951</v>
      </c>
      <c r="D1167" s="7">
        <v>34503553.951101832</v>
      </c>
      <c r="E1167" s="7">
        <v>74832500.991667926</v>
      </c>
      <c r="F1167" s="7">
        <v>147623027.31310597</v>
      </c>
      <c r="G1167" s="7">
        <v>314187910.52280039</v>
      </c>
      <c r="H1167" s="7">
        <v>538093033.0146327</v>
      </c>
    </row>
    <row r="1168" spans="1:8" x14ac:dyDescent="0.2">
      <c r="A1168" s="10">
        <v>1162</v>
      </c>
      <c r="B1168" s="7">
        <v>3850000</v>
      </c>
      <c r="C1168" s="7">
        <v>12164848.002590846</v>
      </c>
      <c r="D1168" s="7">
        <v>17784048.319384813</v>
      </c>
      <c r="E1168" s="7">
        <v>19967018.600281678</v>
      </c>
      <c r="F1168" s="7">
        <v>38061840.293170698</v>
      </c>
      <c r="G1168" s="7">
        <v>82656824.800761506</v>
      </c>
      <c r="H1168" s="7">
        <v>117068748.52596284</v>
      </c>
    </row>
    <row r="1169" spans="1:8" x14ac:dyDescent="0.2">
      <c r="A1169" s="10">
        <v>1163</v>
      </c>
      <c r="B1169" s="7">
        <v>3850000</v>
      </c>
      <c r="C1169" s="7">
        <v>11721131.165590502</v>
      </c>
      <c r="D1169" s="7">
        <v>28400753.814155266</v>
      </c>
      <c r="E1169" s="7">
        <v>39713762.948861875</v>
      </c>
      <c r="F1169" s="7">
        <v>94147822.068039566</v>
      </c>
      <c r="G1169" s="7">
        <v>207499224.71276575</v>
      </c>
      <c r="H1169" s="7">
        <v>270110193.10301125</v>
      </c>
    </row>
    <row r="1170" spans="1:8" x14ac:dyDescent="0.2">
      <c r="A1170" s="10">
        <v>1164</v>
      </c>
      <c r="B1170" s="7">
        <v>3850000</v>
      </c>
      <c r="C1170" s="7">
        <v>9543573.6639212221</v>
      </c>
      <c r="D1170" s="7">
        <v>20969832.535857968</v>
      </c>
      <c r="E1170" s="7">
        <v>35314539.4578944</v>
      </c>
      <c r="F1170" s="7">
        <v>57595749.48884806</v>
      </c>
      <c r="G1170" s="7">
        <v>104378845.3934951</v>
      </c>
      <c r="H1170" s="7">
        <v>121032534.1048128</v>
      </c>
    </row>
    <row r="1171" spans="1:8" x14ac:dyDescent="0.2">
      <c r="A1171" s="10">
        <v>1165</v>
      </c>
      <c r="B1171" s="7">
        <v>3850000</v>
      </c>
      <c r="C1171" s="7">
        <v>14679580.871769365</v>
      </c>
      <c r="D1171" s="7">
        <v>35073024.442813531</v>
      </c>
      <c r="E1171" s="7">
        <v>67374329.147041097</v>
      </c>
      <c r="F1171" s="7">
        <v>221908772.35593367</v>
      </c>
      <c r="G1171" s="7">
        <v>373841512.38273919</v>
      </c>
      <c r="H1171" s="7">
        <v>557809917.22679031</v>
      </c>
    </row>
    <row r="1172" spans="1:8" x14ac:dyDescent="0.2">
      <c r="A1172" s="10">
        <v>1166</v>
      </c>
      <c r="B1172" s="7">
        <v>3850000</v>
      </c>
      <c r="C1172" s="7">
        <v>14116099.604093172</v>
      </c>
      <c r="D1172" s="7">
        <v>35972645.95451647</v>
      </c>
      <c r="E1172" s="7">
        <v>70955098.964948311</v>
      </c>
      <c r="F1172" s="7">
        <v>153811965.78680912</v>
      </c>
      <c r="G1172" s="7">
        <v>318100713.91180068</v>
      </c>
      <c r="H1172" s="7">
        <v>489538342.46140087</v>
      </c>
    </row>
    <row r="1173" spans="1:8" x14ac:dyDescent="0.2">
      <c r="A1173" s="10">
        <v>1167</v>
      </c>
      <c r="B1173" s="7">
        <v>3850000</v>
      </c>
      <c r="C1173" s="7">
        <v>7619546.4536434859</v>
      </c>
      <c r="D1173" s="7">
        <v>17278386.708152905</v>
      </c>
      <c r="E1173" s="7">
        <v>28593071.48168182</v>
      </c>
      <c r="F1173" s="7">
        <v>55353087.665639944</v>
      </c>
      <c r="G1173" s="7">
        <v>125301240.91586821</v>
      </c>
      <c r="H1173" s="7">
        <v>178091484.2593905</v>
      </c>
    </row>
    <row r="1174" spans="1:8" x14ac:dyDescent="0.2">
      <c r="A1174" s="10">
        <v>1168</v>
      </c>
      <c r="B1174" s="7">
        <v>3850000</v>
      </c>
      <c r="C1174" s="7">
        <v>9888452.1343904659</v>
      </c>
      <c r="D1174" s="7">
        <v>26228054.552731913</v>
      </c>
      <c r="E1174" s="7">
        <v>54784496.54945226</v>
      </c>
      <c r="F1174" s="7">
        <v>153575645.76915067</v>
      </c>
      <c r="G1174" s="7">
        <v>419242336.90183908</v>
      </c>
      <c r="H1174" s="7">
        <v>616993389.42205238</v>
      </c>
    </row>
    <row r="1175" spans="1:8" x14ac:dyDescent="0.2">
      <c r="A1175" s="10">
        <v>1169</v>
      </c>
      <c r="B1175" s="7">
        <v>3850000</v>
      </c>
      <c r="C1175" s="7">
        <v>12514611.974176859</v>
      </c>
      <c r="D1175" s="7">
        <v>21041641.368513048</v>
      </c>
      <c r="E1175" s="7">
        <v>28207103.31916713</v>
      </c>
      <c r="F1175" s="7">
        <v>50880734.387191221</v>
      </c>
      <c r="G1175" s="7">
        <v>121056129.12015882</v>
      </c>
      <c r="H1175" s="7">
        <v>154611581.78839767</v>
      </c>
    </row>
    <row r="1176" spans="1:8" x14ac:dyDescent="0.2">
      <c r="A1176" s="10">
        <v>1170</v>
      </c>
      <c r="B1176" s="7">
        <v>3850000</v>
      </c>
      <c r="C1176" s="7">
        <v>11487615.962401658</v>
      </c>
      <c r="D1176" s="7">
        <v>28381267.76191926</v>
      </c>
      <c r="E1176" s="7">
        <v>39888869.276773095</v>
      </c>
      <c r="F1176" s="7">
        <v>88368408.765161932</v>
      </c>
      <c r="G1176" s="7">
        <v>130534191.65238443</v>
      </c>
      <c r="H1176" s="7">
        <v>245928587.28550392</v>
      </c>
    </row>
    <row r="1177" spans="1:8" x14ac:dyDescent="0.2">
      <c r="A1177" s="10">
        <v>1171</v>
      </c>
      <c r="B1177" s="7">
        <v>3850000</v>
      </c>
      <c r="C1177" s="7">
        <v>11799006.950893681</v>
      </c>
      <c r="D1177" s="7">
        <v>18967713.939030744</v>
      </c>
      <c r="E1177" s="7">
        <v>35157918.443133309</v>
      </c>
      <c r="F1177" s="7">
        <v>52444054.299963087</v>
      </c>
      <c r="G1177" s="7">
        <v>98080124.31709291</v>
      </c>
      <c r="H1177" s="7">
        <v>148589119.507074</v>
      </c>
    </row>
    <row r="1178" spans="1:8" x14ac:dyDescent="0.2">
      <c r="A1178" s="10">
        <v>1172</v>
      </c>
      <c r="B1178" s="7">
        <v>3850000</v>
      </c>
      <c r="C1178" s="7">
        <v>13755722.381835543</v>
      </c>
      <c r="D1178" s="7">
        <v>26695370.80070357</v>
      </c>
      <c r="E1178" s="7">
        <v>39077266.942060068</v>
      </c>
      <c r="F1178" s="7">
        <v>79999010.706453621</v>
      </c>
      <c r="G1178" s="7">
        <v>177833533.06823462</v>
      </c>
      <c r="H1178" s="7">
        <v>258063387.60012734</v>
      </c>
    </row>
    <row r="1179" spans="1:8" x14ac:dyDescent="0.2">
      <c r="A1179" s="10">
        <v>1173</v>
      </c>
      <c r="B1179" s="7">
        <v>3850000</v>
      </c>
      <c r="C1179" s="7">
        <v>12289490.075945828</v>
      </c>
      <c r="D1179" s="7">
        <v>27205401.595023438</v>
      </c>
      <c r="E1179" s="7">
        <v>65877392.552671097</v>
      </c>
      <c r="F1179" s="7">
        <v>143372135.71077806</v>
      </c>
      <c r="G1179" s="7">
        <v>352744219.62743878</v>
      </c>
      <c r="H1179" s="7">
        <v>533314815.46856141</v>
      </c>
    </row>
    <row r="1180" spans="1:8" x14ac:dyDescent="0.2">
      <c r="A1180" s="10">
        <v>1174</v>
      </c>
      <c r="B1180" s="7">
        <v>3850000</v>
      </c>
      <c r="C1180" s="7">
        <v>10802792.287204446</v>
      </c>
      <c r="D1180" s="7">
        <v>16460954.56444085</v>
      </c>
      <c r="E1180" s="7">
        <v>32016649.465153895</v>
      </c>
      <c r="F1180" s="7">
        <v>70947008.248586804</v>
      </c>
      <c r="G1180" s="7">
        <v>121185332.83358631</v>
      </c>
      <c r="H1180" s="7">
        <v>251050810.57490492</v>
      </c>
    </row>
    <row r="1181" spans="1:8" x14ac:dyDescent="0.2">
      <c r="A1181" s="10">
        <v>1175</v>
      </c>
      <c r="B1181" s="7">
        <v>3850000</v>
      </c>
      <c r="C1181" s="7">
        <v>12102603.793363288</v>
      </c>
      <c r="D1181" s="7">
        <v>20621506.096346632</v>
      </c>
      <c r="E1181" s="7">
        <v>28518748.693268575</v>
      </c>
      <c r="F1181" s="7">
        <v>45836663.136542559</v>
      </c>
      <c r="G1181" s="7">
        <v>64904276.25959263</v>
      </c>
      <c r="H1181" s="7">
        <v>69433036.156563684</v>
      </c>
    </row>
    <row r="1182" spans="1:8" x14ac:dyDescent="0.2">
      <c r="A1182" s="10">
        <v>1176</v>
      </c>
      <c r="B1182" s="7">
        <v>3850000</v>
      </c>
      <c r="C1182" s="7">
        <v>11123376.074965935</v>
      </c>
      <c r="D1182" s="7">
        <v>30216354.587287068</v>
      </c>
      <c r="E1182" s="7">
        <v>49296081.41989474</v>
      </c>
      <c r="F1182" s="7">
        <v>74841634.361606956</v>
      </c>
      <c r="G1182" s="7">
        <v>190124157.45231164</v>
      </c>
      <c r="H1182" s="7">
        <v>240628477.55748248</v>
      </c>
    </row>
    <row r="1183" spans="1:8" x14ac:dyDescent="0.2">
      <c r="A1183" s="10">
        <v>1177</v>
      </c>
      <c r="B1183" s="7">
        <v>3850000</v>
      </c>
      <c r="C1183" s="7">
        <v>10645359.612277698</v>
      </c>
      <c r="D1183" s="7">
        <v>23128639.068677645</v>
      </c>
      <c r="E1183" s="7">
        <v>45978291.568149976</v>
      </c>
      <c r="F1183" s="7">
        <v>154051212.53550828</v>
      </c>
      <c r="G1183" s="7">
        <v>247778009.0192183</v>
      </c>
      <c r="H1183" s="7">
        <v>348146295.16893035</v>
      </c>
    </row>
    <row r="1184" spans="1:8" x14ac:dyDescent="0.2">
      <c r="A1184" s="10">
        <v>1178</v>
      </c>
      <c r="B1184" s="7">
        <v>3850000</v>
      </c>
      <c r="C1184" s="7">
        <v>11015174.3919781</v>
      </c>
      <c r="D1184" s="7">
        <v>23747079.379727796</v>
      </c>
      <c r="E1184" s="7">
        <v>46179095.050512835</v>
      </c>
      <c r="F1184" s="7">
        <v>71339552.027559385</v>
      </c>
      <c r="G1184" s="7">
        <v>89184044.119624376</v>
      </c>
      <c r="H1184" s="7">
        <v>166936246.77616176</v>
      </c>
    </row>
    <row r="1185" spans="1:8" x14ac:dyDescent="0.2">
      <c r="A1185" s="10">
        <v>1179</v>
      </c>
      <c r="B1185" s="7">
        <v>3850000</v>
      </c>
      <c r="C1185" s="7">
        <v>11387894.516617179</v>
      </c>
      <c r="D1185" s="7">
        <v>16370893.57507747</v>
      </c>
      <c r="E1185" s="7">
        <v>17615428.778850421</v>
      </c>
      <c r="F1185" s="7">
        <v>20076345.312495816</v>
      </c>
      <c r="G1185" s="7">
        <v>35428708.071646959</v>
      </c>
      <c r="H1185" s="7">
        <v>49936224.858155735</v>
      </c>
    </row>
    <row r="1186" spans="1:8" x14ac:dyDescent="0.2">
      <c r="A1186" s="10">
        <v>1180</v>
      </c>
      <c r="B1186" s="7">
        <v>3850000</v>
      </c>
      <c r="C1186" s="7">
        <v>13720066.294345802</v>
      </c>
      <c r="D1186" s="7">
        <v>30015537.598271489</v>
      </c>
      <c r="E1186" s="7">
        <v>47936061.56165874</v>
      </c>
      <c r="F1186" s="7">
        <v>98150853.736384869</v>
      </c>
      <c r="G1186" s="7">
        <v>130698211.52768412</v>
      </c>
      <c r="H1186" s="7">
        <v>159936700.51484907</v>
      </c>
    </row>
    <row r="1187" spans="1:8" x14ac:dyDescent="0.2">
      <c r="A1187" s="10">
        <v>1181</v>
      </c>
      <c r="B1187" s="7">
        <v>3850000</v>
      </c>
      <c r="C1187" s="7">
        <v>9464642.7862715703</v>
      </c>
      <c r="D1187" s="7">
        <v>21073564.913305882</v>
      </c>
      <c r="E1187" s="7">
        <v>30561636.848743089</v>
      </c>
      <c r="F1187" s="7">
        <v>73696437.021037102</v>
      </c>
      <c r="G1187" s="7">
        <v>161864816.11427066</v>
      </c>
      <c r="H1187" s="7">
        <v>229081116.99296206</v>
      </c>
    </row>
    <row r="1188" spans="1:8" x14ac:dyDescent="0.2">
      <c r="A1188" s="10">
        <v>1182</v>
      </c>
      <c r="B1188" s="7">
        <v>3850000</v>
      </c>
      <c r="C1188" s="7">
        <v>18922131.707758911</v>
      </c>
      <c r="D1188" s="7">
        <v>43428677.836126097</v>
      </c>
      <c r="E1188" s="7">
        <v>105249943.56481093</v>
      </c>
      <c r="F1188" s="7">
        <v>270709871.74429327</v>
      </c>
      <c r="G1188" s="7">
        <v>475829972.85804814</v>
      </c>
      <c r="H1188" s="7">
        <v>802613240.14331305</v>
      </c>
    </row>
    <row r="1189" spans="1:8" x14ac:dyDescent="0.2">
      <c r="A1189" s="10">
        <v>1183</v>
      </c>
      <c r="B1189" s="7">
        <v>3850000</v>
      </c>
      <c r="C1189" s="7">
        <v>10778478.205991555</v>
      </c>
      <c r="D1189" s="7">
        <v>20498911.129192602</v>
      </c>
      <c r="E1189" s="7">
        <v>30364647.249883216</v>
      </c>
      <c r="F1189" s="7">
        <v>77016375.605394676</v>
      </c>
      <c r="G1189" s="7">
        <v>184812984.35978851</v>
      </c>
      <c r="H1189" s="7">
        <v>246916598.59407017</v>
      </c>
    </row>
    <row r="1190" spans="1:8" x14ac:dyDescent="0.2">
      <c r="A1190" s="10">
        <v>1184</v>
      </c>
      <c r="B1190" s="7">
        <v>3850000</v>
      </c>
      <c r="C1190" s="7">
        <v>8728787.8030112311</v>
      </c>
      <c r="D1190" s="7">
        <v>23470974.535063975</v>
      </c>
      <c r="E1190" s="7">
        <v>46099857.573664442</v>
      </c>
      <c r="F1190" s="7">
        <v>129637670.42528477</v>
      </c>
      <c r="G1190" s="7">
        <v>262637910.36128533</v>
      </c>
      <c r="H1190" s="7">
        <v>404109564.17601675</v>
      </c>
    </row>
    <row r="1191" spans="1:8" x14ac:dyDescent="0.2">
      <c r="A1191" s="10">
        <v>1185</v>
      </c>
      <c r="B1191" s="7">
        <v>3850000</v>
      </c>
      <c r="C1191" s="7">
        <v>10993058.917311404</v>
      </c>
      <c r="D1191" s="7">
        <v>25455542.295403615</v>
      </c>
      <c r="E1191" s="7">
        <v>48309849.667324223</v>
      </c>
      <c r="F1191" s="7">
        <v>81983742.910060972</v>
      </c>
      <c r="G1191" s="7">
        <v>165600357.81308469</v>
      </c>
      <c r="H1191" s="7">
        <v>281366659.20210618</v>
      </c>
    </row>
    <row r="1192" spans="1:8" x14ac:dyDescent="0.2">
      <c r="A1192" s="10">
        <v>1186</v>
      </c>
      <c r="B1192" s="7">
        <v>3850000</v>
      </c>
      <c r="C1192" s="7">
        <v>8865539.4693363253</v>
      </c>
      <c r="D1192" s="7">
        <v>14699131.348176146</v>
      </c>
      <c r="E1192" s="7">
        <v>19076228.721356474</v>
      </c>
      <c r="F1192" s="7">
        <v>29135593.693846632</v>
      </c>
      <c r="G1192" s="7">
        <v>35066095.655717246</v>
      </c>
      <c r="H1192" s="7">
        <v>37413306.289556421</v>
      </c>
    </row>
    <row r="1193" spans="1:8" x14ac:dyDescent="0.2">
      <c r="A1193" s="10">
        <v>1187</v>
      </c>
      <c r="B1193" s="7">
        <v>3850000</v>
      </c>
      <c r="C1193" s="7">
        <v>12073718.637782145</v>
      </c>
      <c r="D1193" s="7">
        <v>19117477.502919178</v>
      </c>
      <c r="E1193" s="7">
        <v>40692703.897052959</v>
      </c>
      <c r="F1193" s="7">
        <v>66514393.465925545</v>
      </c>
      <c r="G1193" s="7">
        <v>206848514.89384276</v>
      </c>
      <c r="H1193" s="7">
        <v>285463526.84624243</v>
      </c>
    </row>
    <row r="1194" spans="1:8" x14ac:dyDescent="0.2">
      <c r="A1194" s="10">
        <v>1188</v>
      </c>
      <c r="B1194" s="7">
        <v>3850000</v>
      </c>
      <c r="C1194" s="7">
        <v>12574592.935265044</v>
      </c>
      <c r="D1194" s="7">
        <v>46179036.376942948</v>
      </c>
      <c r="E1194" s="7">
        <v>125021103.41083726</v>
      </c>
      <c r="F1194" s="7">
        <v>349545617.68584675</v>
      </c>
      <c r="G1194" s="7">
        <v>1075836062.3753607</v>
      </c>
      <c r="H1194" s="7">
        <v>1887333529.579618</v>
      </c>
    </row>
    <row r="1195" spans="1:8" x14ac:dyDescent="0.2">
      <c r="A1195" s="10">
        <v>1189</v>
      </c>
      <c r="B1195" s="7">
        <v>3850000</v>
      </c>
      <c r="C1195" s="7">
        <v>13498064.661557244</v>
      </c>
      <c r="D1195" s="7">
        <v>28436198.966535859</v>
      </c>
      <c r="E1195" s="7">
        <v>74708607.99738878</v>
      </c>
      <c r="F1195" s="7">
        <v>198977204.32057935</v>
      </c>
      <c r="G1195" s="7">
        <v>382594811.01200205</v>
      </c>
      <c r="H1195" s="7">
        <v>771514842.52144265</v>
      </c>
    </row>
    <row r="1196" spans="1:8" x14ac:dyDescent="0.2">
      <c r="A1196" s="10">
        <v>1190</v>
      </c>
      <c r="B1196" s="7">
        <v>3850000</v>
      </c>
      <c r="C1196" s="7">
        <v>10654095.991305605</v>
      </c>
      <c r="D1196" s="7">
        <v>15781651.58156446</v>
      </c>
      <c r="E1196" s="7">
        <v>25387317.615893111</v>
      </c>
      <c r="F1196" s="7">
        <v>33054250.879930913</v>
      </c>
      <c r="G1196" s="7">
        <v>52094001.17795866</v>
      </c>
      <c r="H1196" s="7">
        <v>59480560.71321366</v>
      </c>
    </row>
    <row r="1197" spans="1:8" x14ac:dyDescent="0.2">
      <c r="A1197" s="10">
        <v>1191</v>
      </c>
      <c r="B1197" s="7">
        <v>3850000</v>
      </c>
      <c r="C1197" s="7">
        <v>7607328.1905943006</v>
      </c>
      <c r="D1197" s="7">
        <v>10585297.237788141</v>
      </c>
      <c r="E1197" s="7">
        <v>11920949.778448734</v>
      </c>
      <c r="F1197" s="7">
        <v>15990876.384791164</v>
      </c>
      <c r="G1197" s="7">
        <v>20219500.704666838</v>
      </c>
      <c r="H1197" s="7">
        <v>24520647.292207014</v>
      </c>
    </row>
    <row r="1198" spans="1:8" x14ac:dyDescent="0.2">
      <c r="A1198" s="10">
        <v>1192</v>
      </c>
      <c r="B1198" s="7">
        <v>3850000</v>
      </c>
      <c r="C1198" s="7">
        <v>8092592.7395069003</v>
      </c>
      <c r="D1198" s="7">
        <v>19928310.571312085</v>
      </c>
      <c r="E1198" s="7">
        <v>45080094.176871121</v>
      </c>
      <c r="F1198" s="7">
        <v>95363673.677911013</v>
      </c>
      <c r="G1198" s="7">
        <v>188076764.31858417</v>
      </c>
      <c r="H1198" s="7">
        <v>268594395.84125799</v>
      </c>
    </row>
    <row r="1199" spans="1:8" x14ac:dyDescent="0.2">
      <c r="A1199" s="10">
        <v>1193</v>
      </c>
      <c r="B1199" s="7">
        <v>3850000</v>
      </c>
      <c r="C1199" s="7">
        <v>10926846.987941403</v>
      </c>
      <c r="D1199" s="7">
        <v>23885600.760974076</v>
      </c>
      <c r="E1199" s="7">
        <v>40747258.361250103</v>
      </c>
      <c r="F1199" s="7">
        <v>122262881.93203032</v>
      </c>
      <c r="G1199" s="7">
        <v>227872483.84125966</v>
      </c>
      <c r="H1199" s="7">
        <v>290881483.5487197</v>
      </c>
    </row>
    <row r="1200" spans="1:8" x14ac:dyDescent="0.2">
      <c r="A1200" s="10">
        <v>1194</v>
      </c>
      <c r="B1200" s="7">
        <v>3850000</v>
      </c>
      <c r="C1200" s="7">
        <v>9010648.9350486044</v>
      </c>
      <c r="D1200" s="7">
        <v>12384189.330962535</v>
      </c>
      <c r="E1200" s="7">
        <v>30615166.470924795</v>
      </c>
      <c r="F1200" s="7">
        <v>52483691.5638505</v>
      </c>
      <c r="G1200" s="7">
        <v>87619712.56490691</v>
      </c>
      <c r="H1200" s="7">
        <v>156569501.19358358</v>
      </c>
    </row>
    <row r="1201" spans="1:8" x14ac:dyDescent="0.2">
      <c r="A1201" s="10">
        <v>1195</v>
      </c>
      <c r="B1201" s="7">
        <v>3850000</v>
      </c>
      <c r="C1201" s="7">
        <v>9860684.4420758374</v>
      </c>
      <c r="D1201" s="7">
        <v>13101259.660114881</v>
      </c>
      <c r="E1201" s="7">
        <v>22709950.419753686</v>
      </c>
      <c r="F1201" s="7">
        <v>34095015.9910473</v>
      </c>
      <c r="G1201" s="7">
        <v>76525314.260863721</v>
      </c>
      <c r="H1201" s="7">
        <v>118960429.75282538</v>
      </c>
    </row>
    <row r="1202" spans="1:8" x14ac:dyDescent="0.2">
      <c r="A1202" s="10">
        <v>1196</v>
      </c>
      <c r="B1202" s="7">
        <v>3850000</v>
      </c>
      <c r="C1202" s="7">
        <v>11975191.358919939</v>
      </c>
      <c r="D1202" s="7">
        <v>20606536.056044016</v>
      </c>
      <c r="E1202" s="7">
        <v>44514295.045451671</v>
      </c>
      <c r="F1202" s="7">
        <v>139243730.10967782</v>
      </c>
      <c r="G1202" s="7">
        <v>365007986.42655092</v>
      </c>
      <c r="H1202" s="7">
        <v>625691236.84516025</v>
      </c>
    </row>
    <row r="1203" spans="1:8" x14ac:dyDescent="0.2">
      <c r="A1203" s="10">
        <v>1197</v>
      </c>
      <c r="B1203" s="7">
        <v>3850000</v>
      </c>
      <c r="C1203" s="7">
        <v>9677185.0063538887</v>
      </c>
      <c r="D1203" s="7">
        <v>19028185.3751841</v>
      </c>
      <c r="E1203" s="7">
        <v>24159449.350903317</v>
      </c>
      <c r="F1203" s="7">
        <v>45069287.021669924</v>
      </c>
      <c r="G1203" s="7">
        <v>98138454.655739114</v>
      </c>
      <c r="H1203" s="7">
        <v>154819769.54195774</v>
      </c>
    </row>
    <row r="1204" spans="1:8" x14ac:dyDescent="0.2">
      <c r="A1204" s="10">
        <v>1198</v>
      </c>
      <c r="B1204" s="7">
        <v>3850000</v>
      </c>
      <c r="C1204" s="7">
        <v>13073493.872784473</v>
      </c>
      <c r="D1204" s="7">
        <v>22887072.22311905</v>
      </c>
      <c r="E1204" s="7">
        <v>70015487.595724478</v>
      </c>
      <c r="F1204" s="7">
        <v>180001063.59475327</v>
      </c>
      <c r="G1204" s="7">
        <v>393236757.07869869</v>
      </c>
      <c r="H1204" s="7">
        <v>532262897.43488264</v>
      </c>
    </row>
    <row r="1205" spans="1:8" x14ac:dyDescent="0.2">
      <c r="A1205" s="10">
        <v>1199</v>
      </c>
      <c r="B1205" s="7">
        <v>3850000</v>
      </c>
      <c r="C1205" s="7">
        <v>10582173.306408405</v>
      </c>
      <c r="D1205" s="7">
        <v>21779005.922144331</v>
      </c>
      <c r="E1205" s="7">
        <v>28702224.038428448</v>
      </c>
      <c r="F1205" s="7">
        <v>59353255.37956392</v>
      </c>
      <c r="G1205" s="7">
        <v>120048753.98080215</v>
      </c>
      <c r="H1205" s="7">
        <v>174873980.44773719</v>
      </c>
    </row>
    <row r="1206" spans="1:8" x14ac:dyDescent="0.2">
      <c r="A1206" s="10">
        <v>1200</v>
      </c>
      <c r="B1206" s="7">
        <v>3850000</v>
      </c>
      <c r="C1206" s="7">
        <v>12421744.176610721</v>
      </c>
      <c r="D1206" s="7">
        <v>21407796.009713374</v>
      </c>
      <c r="E1206" s="7">
        <v>56202436.444356024</v>
      </c>
      <c r="F1206" s="7">
        <v>186247982.10150814</v>
      </c>
      <c r="G1206" s="7">
        <v>370211843.67526799</v>
      </c>
      <c r="H1206" s="7">
        <v>545418296.35615313</v>
      </c>
    </row>
    <row r="1207" spans="1:8" x14ac:dyDescent="0.2">
      <c r="A1207" s="10">
        <v>1201</v>
      </c>
      <c r="B1207" s="7">
        <v>3850000</v>
      </c>
      <c r="C1207" s="7">
        <v>11542530.961061485</v>
      </c>
      <c r="D1207" s="7">
        <v>19388777.954608969</v>
      </c>
      <c r="E1207" s="7">
        <v>32167618.149709083</v>
      </c>
      <c r="F1207" s="7">
        <v>57475860.530922949</v>
      </c>
      <c r="G1207" s="7">
        <v>86677034.097143799</v>
      </c>
      <c r="H1207" s="7">
        <v>115049852.367669</v>
      </c>
    </row>
    <row r="1208" spans="1:8" x14ac:dyDescent="0.2">
      <c r="A1208" s="10">
        <v>1202</v>
      </c>
      <c r="B1208" s="7">
        <v>3850000</v>
      </c>
      <c r="C1208" s="7">
        <v>10187470.936967056</v>
      </c>
      <c r="D1208" s="7">
        <v>19403519.954954371</v>
      </c>
      <c r="E1208" s="7">
        <v>34233683.648207575</v>
      </c>
      <c r="F1208" s="7">
        <v>62701547.79581403</v>
      </c>
      <c r="G1208" s="7">
        <v>176820694.13593441</v>
      </c>
      <c r="H1208" s="7">
        <v>250040738.11194938</v>
      </c>
    </row>
    <row r="1209" spans="1:8" x14ac:dyDescent="0.2">
      <c r="A1209" s="10">
        <v>1203</v>
      </c>
      <c r="B1209" s="7">
        <v>3850000</v>
      </c>
      <c r="C1209" s="7">
        <v>10171368.716873502</v>
      </c>
      <c r="D1209" s="7">
        <v>22349112.901452746</v>
      </c>
      <c r="E1209" s="7">
        <v>50705982.81949082</v>
      </c>
      <c r="F1209" s="7">
        <v>102055643.11867154</v>
      </c>
      <c r="G1209" s="7">
        <v>169112844.64092499</v>
      </c>
      <c r="H1209" s="7">
        <v>233562416.01102838</v>
      </c>
    </row>
    <row r="1210" spans="1:8" x14ac:dyDescent="0.2">
      <c r="A1210" s="10">
        <v>1204</v>
      </c>
      <c r="B1210" s="7">
        <v>3850000</v>
      </c>
      <c r="C1210" s="7">
        <v>10377389.119525837</v>
      </c>
      <c r="D1210" s="7">
        <v>25520798.96581839</v>
      </c>
      <c r="E1210" s="7">
        <v>41613601.779300675</v>
      </c>
      <c r="F1210" s="7">
        <v>82617444.989695236</v>
      </c>
      <c r="G1210" s="7">
        <v>121395389.24015473</v>
      </c>
      <c r="H1210" s="7">
        <v>172416950.35354501</v>
      </c>
    </row>
    <row r="1211" spans="1:8" x14ac:dyDescent="0.2">
      <c r="A1211" s="10">
        <v>1205</v>
      </c>
      <c r="B1211" s="7">
        <v>3850000</v>
      </c>
      <c r="C1211" s="7">
        <v>10603282.141866172</v>
      </c>
      <c r="D1211" s="7">
        <v>19343527.400977485</v>
      </c>
      <c r="E1211" s="7">
        <v>30960558.509951919</v>
      </c>
      <c r="F1211" s="7">
        <v>65610146.575552151</v>
      </c>
      <c r="G1211" s="7">
        <v>189798814.34896803</v>
      </c>
      <c r="H1211" s="7">
        <v>285118581.96603793</v>
      </c>
    </row>
    <row r="1212" spans="1:8" x14ac:dyDescent="0.2">
      <c r="A1212" s="10">
        <v>1206</v>
      </c>
      <c r="B1212" s="7">
        <v>3850000</v>
      </c>
      <c r="C1212" s="7">
        <v>7208111.2141378187</v>
      </c>
      <c r="D1212" s="7">
        <v>8862532.0771551076</v>
      </c>
      <c r="E1212" s="7">
        <v>14258054.473005576</v>
      </c>
      <c r="F1212" s="7">
        <v>15743700.53472333</v>
      </c>
      <c r="G1212" s="7">
        <v>15464235.387781875</v>
      </c>
      <c r="H1212" s="7">
        <v>15535911.204994658</v>
      </c>
    </row>
    <row r="1213" spans="1:8" x14ac:dyDescent="0.2">
      <c r="A1213" s="10">
        <v>1207</v>
      </c>
      <c r="B1213" s="7">
        <v>3850000</v>
      </c>
      <c r="C1213" s="7">
        <v>9819043.2026306465</v>
      </c>
      <c r="D1213" s="7">
        <v>21732295.362704758</v>
      </c>
      <c r="E1213" s="7">
        <v>50293426.700431943</v>
      </c>
      <c r="F1213" s="7">
        <v>104656652.71164975</v>
      </c>
      <c r="G1213" s="7">
        <v>248221219.71180183</v>
      </c>
      <c r="H1213" s="7">
        <v>346066962.96377295</v>
      </c>
    </row>
    <row r="1214" spans="1:8" x14ac:dyDescent="0.2">
      <c r="A1214" s="10">
        <v>1208</v>
      </c>
      <c r="B1214" s="7">
        <v>3850000</v>
      </c>
      <c r="C1214" s="7">
        <v>12809003.572013125</v>
      </c>
      <c r="D1214" s="7">
        <v>22299014.174660824</v>
      </c>
      <c r="E1214" s="7">
        <v>36031845.4463709</v>
      </c>
      <c r="F1214" s="7">
        <v>70902174.339349329</v>
      </c>
      <c r="G1214" s="7">
        <v>170447714.71114284</v>
      </c>
      <c r="H1214" s="7">
        <v>341332533.82469386</v>
      </c>
    </row>
    <row r="1215" spans="1:8" x14ac:dyDescent="0.2">
      <c r="A1215" s="10">
        <v>1209</v>
      </c>
      <c r="B1215" s="7">
        <v>3850000</v>
      </c>
      <c r="C1215" s="7">
        <v>12180373.393130464</v>
      </c>
      <c r="D1215" s="7">
        <v>17716123.913058184</v>
      </c>
      <c r="E1215" s="7">
        <v>51555486.624347605</v>
      </c>
      <c r="F1215" s="7">
        <v>121324107.96268584</v>
      </c>
      <c r="G1215" s="7">
        <v>285287513.5460906</v>
      </c>
      <c r="H1215" s="7">
        <v>432850816.06409663</v>
      </c>
    </row>
    <row r="1216" spans="1:8" x14ac:dyDescent="0.2">
      <c r="A1216" s="10">
        <v>1210</v>
      </c>
      <c r="B1216" s="7">
        <v>3850000</v>
      </c>
      <c r="C1216" s="7">
        <v>10612265.501685791</v>
      </c>
      <c r="D1216" s="7">
        <v>12423048.079096731</v>
      </c>
      <c r="E1216" s="7">
        <v>15479497.030702382</v>
      </c>
      <c r="F1216" s="7">
        <v>19113210.296956744</v>
      </c>
      <c r="G1216" s="7">
        <v>34025596.195428096</v>
      </c>
      <c r="H1216" s="7">
        <v>42003111.857509509</v>
      </c>
    </row>
    <row r="1217" spans="1:8" x14ac:dyDescent="0.2">
      <c r="A1217" s="10">
        <v>1211</v>
      </c>
      <c r="B1217" s="7">
        <v>3850000</v>
      </c>
      <c r="C1217" s="7">
        <v>11454767.538028583</v>
      </c>
      <c r="D1217" s="7">
        <v>23399430.141498059</v>
      </c>
      <c r="E1217" s="7">
        <v>47672654.876545899</v>
      </c>
      <c r="F1217" s="7">
        <v>83938685.863536716</v>
      </c>
      <c r="G1217" s="7">
        <v>202959199.15097934</v>
      </c>
      <c r="H1217" s="7">
        <v>340462836.65445352</v>
      </c>
    </row>
    <row r="1218" spans="1:8" x14ac:dyDescent="0.2">
      <c r="A1218" s="10">
        <v>1212</v>
      </c>
      <c r="B1218" s="7">
        <v>3850000</v>
      </c>
      <c r="C1218" s="7">
        <v>10178147.137937991</v>
      </c>
      <c r="D1218" s="7">
        <v>20637452.626135815</v>
      </c>
      <c r="E1218" s="7">
        <v>31495589.291636981</v>
      </c>
      <c r="F1218" s="7">
        <v>35957420.932736665</v>
      </c>
      <c r="G1218" s="7">
        <v>48641645.053730391</v>
      </c>
      <c r="H1218" s="7">
        <v>74522075.517429009</v>
      </c>
    </row>
    <row r="1219" spans="1:8" x14ac:dyDescent="0.2">
      <c r="A1219" s="10">
        <v>1213</v>
      </c>
      <c r="B1219" s="7">
        <v>3850000</v>
      </c>
      <c r="C1219" s="7">
        <v>10909573.851446049</v>
      </c>
      <c r="D1219" s="7">
        <v>29010175.173077371</v>
      </c>
      <c r="E1219" s="7">
        <v>67265030.632742435</v>
      </c>
      <c r="F1219" s="7">
        <v>122505449.83769861</v>
      </c>
      <c r="G1219" s="7">
        <v>206712742.9555999</v>
      </c>
      <c r="H1219" s="7">
        <v>327628614.69819295</v>
      </c>
    </row>
    <row r="1220" spans="1:8" x14ac:dyDescent="0.2">
      <c r="A1220" s="10">
        <v>1214</v>
      </c>
      <c r="B1220" s="7">
        <v>3850000</v>
      </c>
      <c r="C1220" s="7">
        <v>7987328.2565941215</v>
      </c>
      <c r="D1220" s="7">
        <v>15030511.489015672</v>
      </c>
      <c r="E1220" s="7">
        <v>19044776.96337004</v>
      </c>
      <c r="F1220" s="7">
        <v>28677675.928058073</v>
      </c>
      <c r="G1220" s="7">
        <v>61748295.355971791</v>
      </c>
      <c r="H1220" s="7">
        <v>89176729.338438198</v>
      </c>
    </row>
    <row r="1221" spans="1:8" x14ac:dyDescent="0.2">
      <c r="A1221" s="10">
        <v>1215</v>
      </c>
      <c r="B1221" s="7">
        <v>3850000</v>
      </c>
      <c r="C1221" s="7">
        <v>10367482.297825681</v>
      </c>
      <c r="D1221" s="7">
        <v>22447956.001939982</v>
      </c>
      <c r="E1221" s="7">
        <v>53793089.239696465</v>
      </c>
      <c r="F1221" s="7">
        <v>83931420.705908686</v>
      </c>
      <c r="G1221" s="7">
        <v>110066245.62244341</v>
      </c>
      <c r="H1221" s="7">
        <v>164453365.55987474</v>
      </c>
    </row>
    <row r="1222" spans="1:8" x14ac:dyDescent="0.2">
      <c r="A1222" s="10">
        <v>1216</v>
      </c>
      <c r="B1222" s="7">
        <v>3850000</v>
      </c>
      <c r="C1222" s="7">
        <v>12173550.880159888</v>
      </c>
      <c r="D1222" s="7">
        <v>18911076.001512598</v>
      </c>
      <c r="E1222" s="7">
        <v>35179717.872223407</v>
      </c>
      <c r="F1222" s="7">
        <v>52786201.998779006</v>
      </c>
      <c r="G1222" s="7">
        <v>113359113.46674709</v>
      </c>
      <c r="H1222" s="7">
        <v>187023058.25770682</v>
      </c>
    </row>
    <row r="1223" spans="1:8" x14ac:dyDescent="0.2">
      <c r="A1223" s="10">
        <v>1217</v>
      </c>
      <c r="B1223" s="7">
        <v>3850000</v>
      </c>
      <c r="C1223" s="7">
        <v>11481347.126506191</v>
      </c>
      <c r="D1223" s="7">
        <v>27120339.331000224</v>
      </c>
      <c r="E1223" s="7">
        <v>56852820.486131251</v>
      </c>
      <c r="F1223" s="7">
        <v>134437963.34290686</v>
      </c>
      <c r="G1223" s="7">
        <v>371174383.10581481</v>
      </c>
      <c r="H1223" s="7">
        <v>561299530.78567767</v>
      </c>
    </row>
    <row r="1224" spans="1:8" x14ac:dyDescent="0.2">
      <c r="A1224" s="10">
        <v>1218</v>
      </c>
      <c r="B1224" s="7">
        <v>3850000</v>
      </c>
      <c r="C1224" s="7">
        <v>9546842.2115991898</v>
      </c>
      <c r="D1224" s="7">
        <v>21605838.431808926</v>
      </c>
      <c r="E1224" s="7">
        <v>42497146.742817268</v>
      </c>
      <c r="F1224" s="7">
        <v>70358591.17848587</v>
      </c>
      <c r="G1224" s="7">
        <v>250211450.84072149</v>
      </c>
      <c r="H1224" s="7">
        <v>289827416.36866903</v>
      </c>
    </row>
    <row r="1225" spans="1:8" x14ac:dyDescent="0.2">
      <c r="A1225" s="10">
        <v>1219</v>
      </c>
      <c r="B1225" s="7">
        <v>3850000</v>
      </c>
      <c r="C1225" s="7">
        <v>8005798.1533506773</v>
      </c>
      <c r="D1225" s="7">
        <v>14443291.48626947</v>
      </c>
      <c r="E1225" s="7">
        <v>31803117.277402379</v>
      </c>
      <c r="F1225" s="7">
        <v>62971348.241933465</v>
      </c>
      <c r="G1225" s="7">
        <v>124490306.79128373</v>
      </c>
      <c r="H1225" s="7">
        <v>145785037.35412377</v>
      </c>
    </row>
    <row r="1226" spans="1:8" x14ac:dyDescent="0.2">
      <c r="A1226" s="10">
        <v>1220</v>
      </c>
      <c r="B1226" s="7">
        <v>3850000</v>
      </c>
      <c r="C1226" s="7">
        <v>12307109.226262966</v>
      </c>
      <c r="D1226" s="7">
        <v>19606932.658807795</v>
      </c>
      <c r="E1226" s="7">
        <v>38667129.146457836</v>
      </c>
      <c r="F1226" s="7">
        <v>57739697.921986364</v>
      </c>
      <c r="G1226" s="7">
        <v>135706586.16776603</v>
      </c>
      <c r="H1226" s="7">
        <v>157822909.78570992</v>
      </c>
    </row>
    <row r="1227" spans="1:8" x14ac:dyDescent="0.2">
      <c r="A1227" s="10">
        <v>1221</v>
      </c>
      <c r="B1227" s="7">
        <v>3850000</v>
      </c>
      <c r="C1227" s="7">
        <v>12271500.603965286</v>
      </c>
      <c r="D1227" s="7">
        <v>19775583.683559779</v>
      </c>
      <c r="E1227" s="7">
        <v>40963165.911465846</v>
      </c>
      <c r="F1227" s="7">
        <v>85571395.095587298</v>
      </c>
      <c r="G1227" s="7">
        <v>173087740.17754158</v>
      </c>
      <c r="H1227" s="7">
        <v>288797827.23531348</v>
      </c>
    </row>
    <row r="1228" spans="1:8" x14ac:dyDescent="0.2">
      <c r="A1228" s="10">
        <v>1222</v>
      </c>
      <c r="B1228" s="7">
        <v>3850000</v>
      </c>
      <c r="C1228" s="7">
        <v>10291415.059871236</v>
      </c>
      <c r="D1228" s="7">
        <v>17789387.449367221</v>
      </c>
      <c r="E1228" s="7">
        <v>39192950.249520123</v>
      </c>
      <c r="F1228" s="7">
        <v>75535366.179448366</v>
      </c>
      <c r="G1228" s="7">
        <v>181142697.07558501</v>
      </c>
      <c r="H1228" s="7">
        <v>213805761.99831963</v>
      </c>
    </row>
    <row r="1229" spans="1:8" x14ac:dyDescent="0.2">
      <c r="A1229" s="10">
        <v>1223</v>
      </c>
      <c r="B1229" s="7">
        <v>3850000</v>
      </c>
      <c r="C1229" s="7">
        <v>11994359.605900699</v>
      </c>
      <c r="D1229" s="7">
        <v>34264724.066461146</v>
      </c>
      <c r="E1229" s="7">
        <v>48421459.632276095</v>
      </c>
      <c r="F1229" s="7">
        <v>90301973.121865377</v>
      </c>
      <c r="G1229" s="7">
        <v>262089251.3791399</v>
      </c>
      <c r="H1229" s="7">
        <v>415121404.44271994</v>
      </c>
    </row>
    <row r="1230" spans="1:8" x14ac:dyDescent="0.2">
      <c r="A1230" s="10">
        <v>1224</v>
      </c>
      <c r="B1230" s="7">
        <v>3850000</v>
      </c>
      <c r="C1230" s="7">
        <v>11228594.256540101</v>
      </c>
      <c r="D1230" s="7">
        <v>26810101.444338553</v>
      </c>
      <c r="E1230" s="7">
        <v>44355611.44172442</v>
      </c>
      <c r="F1230" s="7">
        <v>69772993.220316738</v>
      </c>
      <c r="G1230" s="7">
        <v>125739034.57554667</v>
      </c>
      <c r="H1230" s="7">
        <v>174729516.87815318</v>
      </c>
    </row>
    <row r="1231" spans="1:8" x14ac:dyDescent="0.2">
      <c r="A1231" s="10">
        <v>1225</v>
      </c>
      <c r="B1231" s="7">
        <v>3850000</v>
      </c>
      <c r="C1231" s="7">
        <v>12117770.948739091</v>
      </c>
      <c r="D1231" s="7">
        <v>21030984.238435157</v>
      </c>
      <c r="E1231" s="7">
        <v>35360468.475586429</v>
      </c>
      <c r="F1231" s="7">
        <v>77798005.157672331</v>
      </c>
      <c r="G1231" s="7">
        <v>121721023.58967733</v>
      </c>
      <c r="H1231" s="7">
        <v>154132106.2944856</v>
      </c>
    </row>
    <row r="1232" spans="1:8" x14ac:dyDescent="0.2">
      <c r="A1232" s="10">
        <v>1226</v>
      </c>
      <c r="B1232" s="7">
        <v>3850000</v>
      </c>
      <c r="C1232" s="7">
        <v>10444091.341642898</v>
      </c>
      <c r="D1232" s="7">
        <v>22666739.320746388</v>
      </c>
      <c r="E1232" s="7">
        <v>44263653.529737599</v>
      </c>
      <c r="F1232" s="7">
        <v>92479690.320568472</v>
      </c>
      <c r="G1232" s="7">
        <v>170228474.74963087</v>
      </c>
      <c r="H1232" s="7">
        <v>250449777.1801421</v>
      </c>
    </row>
    <row r="1233" spans="1:8" x14ac:dyDescent="0.2">
      <c r="A1233" s="10">
        <v>1227</v>
      </c>
      <c r="B1233" s="7">
        <v>3850000</v>
      </c>
      <c r="C1233" s="7">
        <v>9866828.2441416085</v>
      </c>
      <c r="D1233" s="7">
        <v>29702162.080748186</v>
      </c>
      <c r="E1233" s="7">
        <v>63148339.389882967</v>
      </c>
      <c r="F1233" s="7">
        <v>155616269.28273508</v>
      </c>
      <c r="G1233" s="7">
        <v>434626569.38246721</v>
      </c>
      <c r="H1233" s="7">
        <v>659093184.49711061</v>
      </c>
    </row>
    <row r="1234" spans="1:8" x14ac:dyDescent="0.2">
      <c r="A1234" s="10">
        <v>1228</v>
      </c>
      <c r="B1234" s="7">
        <v>3850000</v>
      </c>
      <c r="C1234" s="7">
        <v>12689707.007898867</v>
      </c>
      <c r="D1234" s="7">
        <v>28171792.655358452</v>
      </c>
      <c r="E1234" s="7">
        <v>40100108.67204269</v>
      </c>
      <c r="F1234" s="7">
        <v>48113863.738825068</v>
      </c>
      <c r="G1234" s="7">
        <v>61393181.249405429</v>
      </c>
      <c r="H1234" s="7">
        <v>84626142.989440203</v>
      </c>
    </row>
    <row r="1235" spans="1:8" x14ac:dyDescent="0.2">
      <c r="A1235" s="10">
        <v>1229</v>
      </c>
      <c r="B1235" s="7">
        <v>3850000</v>
      </c>
      <c r="C1235" s="7">
        <v>7287402.2832201924</v>
      </c>
      <c r="D1235" s="7">
        <v>11004679.093836164</v>
      </c>
      <c r="E1235" s="7">
        <v>9368058.1426332556</v>
      </c>
      <c r="F1235" s="7">
        <v>9409331.220566282</v>
      </c>
      <c r="G1235" s="7">
        <v>5852470.1289418656</v>
      </c>
      <c r="H1235" s="7">
        <v>205788.83972463702</v>
      </c>
    </row>
    <row r="1236" spans="1:8" x14ac:dyDescent="0.2">
      <c r="A1236" s="10">
        <v>1230</v>
      </c>
      <c r="B1236" s="7">
        <v>3850000</v>
      </c>
      <c r="C1236" s="7">
        <v>9268725.8171104379</v>
      </c>
      <c r="D1236" s="7">
        <v>17761940.852644786</v>
      </c>
      <c r="E1236" s="7">
        <v>46834777.724589981</v>
      </c>
      <c r="F1236" s="7">
        <v>92484648.224355787</v>
      </c>
      <c r="G1236" s="7">
        <v>288253717.97255605</v>
      </c>
      <c r="H1236" s="7">
        <v>500907704.21999067</v>
      </c>
    </row>
    <row r="1237" spans="1:8" x14ac:dyDescent="0.2">
      <c r="A1237" s="10">
        <v>1231</v>
      </c>
      <c r="B1237" s="7">
        <v>3850000</v>
      </c>
      <c r="C1237" s="7">
        <v>10595774.348402269</v>
      </c>
      <c r="D1237" s="7">
        <v>26797985.304384928</v>
      </c>
      <c r="E1237" s="7">
        <v>46605118.364736885</v>
      </c>
      <c r="F1237" s="7">
        <v>97774304.715870887</v>
      </c>
      <c r="G1237" s="7">
        <v>244084243.22383255</v>
      </c>
      <c r="H1237" s="7">
        <v>346318141.61960876</v>
      </c>
    </row>
    <row r="1238" spans="1:8" x14ac:dyDescent="0.2">
      <c r="A1238" s="10">
        <v>1232</v>
      </c>
      <c r="B1238" s="7">
        <v>3850000</v>
      </c>
      <c r="C1238" s="7">
        <v>11273304.810482761</v>
      </c>
      <c r="D1238" s="7">
        <v>23422122.296617445</v>
      </c>
      <c r="E1238" s="7">
        <v>37898152.588860899</v>
      </c>
      <c r="F1238" s="7">
        <v>82714618.036711082</v>
      </c>
      <c r="G1238" s="7">
        <v>264719651.74995357</v>
      </c>
      <c r="H1238" s="7">
        <v>401452537.60719347</v>
      </c>
    </row>
    <row r="1239" spans="1:8" x14ac:dyDescent="0.2">
      <c r="A1239" s="10">
        <v>1233</v>
      </c>
      <c r="B1239" s="7">
        <v>3850000</v>
      </c>
      <c r="C1239" s="7">
        <v>16331081.484039802</v>
      </c>
      <c r="D1239" s="7">
        <v>32294021.665102668</v>
      </c>
      <c r="E1239" s="7">
        <v>83709869.884726122</v>
      </c>
      <c r="F1239" s="7">
        <v>178077292.95293391</v>
      </c>
      <c r="G1239" s="7">
        <v>348891478.06453896</v>
      </c>
      <c r="H1239" s="7">
        <v>587499337.5010407</v>
      </c>
    </row>
    <row r="1240" spans="1:8" x14ac:dyDescent="0.2">
      <c r="A1240" s="10">
        <v>1234</v>
      </c>
      <c r="B1240" s="7">
        <v>3850000</v>
      </c>
      <c r="C1240" s="7">
        <v>7176894.3627418485</v>
      </c>
      <c r="D1240" s="7">
        <v>10829519.876691721</v>
      </c>
      <c r="E1240" s="7">
        <v>10173785.731672257</v>
      </c>
      <c r="F1240" s="7">
        <v>20454812.871770736</v>
      </c>
      <c r="G1240" s="7">
        <v>26948553.791051798</v>
      </c>
      <c r="H1240" s="7">
        <v>29363965.236568026</v>
      </c>
    </row>
    <row r="1241" spans="1:8" x14ac:dyDescent="0.2">
      <c r="A1241" s="10">
        <v>1235</v>
      </c>
      <c r="B1241" s="7">
        <v>3850000</v>
      </c>
      <c r="C1241" s="7">
        <v>6453337.0902353385</v>
      </c>
      <c r="D1241" s="7">
        <v>9331442.0816343985</v>
      </c>
      <c r="E1241" s="7">
        <v>14781855.442512039</v>
      </c>
      <c r="F1241" s="7">
        <v>26435728.829473339</v>
      </c>
      <c r="G1241" s="7">
        <v>56613731.999199353</v>
      </c>
      <c r="H1241" s="7">
        <v>89715653.47265777</v>
      </c>
    </row>
    <row r="1242" spans="1:8" x14ac:dyDescent="0.2">
      <c r="A1242" s="10">
        <v>1236</v>
      </c>
      <c r="B1242" s="7">
        <v>3850000</v>
      </c>
      <c r="C1242" s="7">
        <v>10953348.434724627</v>
      </c>
      <c r="D1242" s="7">
        <v>25701654.502679575</v>
      </c>
      <c r="E1242" s="7">
        <v>38728492.528738528</v>
      </c>
      <c r="F1242" s="7">
        <v>79851520.288572744</v>
      </c>
      <c r="G1242" s="7">
        <v>173460840.77200884</v>
      </c>
      <c r="H1242" s="7">
        <v>208201758.78081334</v>
      </c>
    </row>
    <row r="1243" spans="1:8" x14ac:dyDescent="0.2">
      <c r="A1243" s="10">
        <v>1237</v>
      </c>
      <c r="B1243" s="7">
        <v>3850000</v>
      </c>
      <c r="C1243" s="7">
        <v>10299833.151248038</v>
      </c>
      <c r="D1243" s="7">
        <v>19788674.605553761</v>
      </c>
      <c r="E1243" s="7">
        <v>28011640.004188038</v>
      </c>
      <c r="F1243" s="7">
        <v>51259110.614302859</v>
      </c>
      <c r="G1243" s="7">
        <v>81045640.257532001</v>
      </c>
      <c r="H1243" s="7">
        <v>80253557.735947326</v>
      </c>
    </row>
    <row r="1244" spans="1:8" x14ac:dyDescent="0.2">
      <c r="A1244" s="10">
        <v>1238</v>
      </c>
      <c r="B1244" s="7">
        <v>3850000</v>
      </c>
      <c r="C1244" s="7">
        <v>10213656.53918718</v>
      </c>
      <c r="D1244" s="7">
        <v>26150619.547422349</v>
      </c>
      <c r="E1244" s="7">
        <v>41378814.51498118</v>
      </c>
      <c r="F1244" s="7">
        <v>70084365.089032501</v>
      </c>
      <c r="G1244" s="7">
        <v>142858761.44724044</v>
      </c>
      <c r="H1244" s="7">
        <v>222014922.86278716</v>
      </c>
    </row>
    <row r="1245" spans="1:8" x14ac:dyDescent="0.2">
      <c r="A1245" s="10">
        <v>1239</v>
      </c>
      <c r="B1245" s="7">
        <v>3850000</v>
      </c>
      <c r="C1245" s="7">
        <v>9243715.1755397134</v>
      </c>
      <c r="D1245" s="7">
        <v>13323551.025822265</v>
      </c>
      <c r="E1245" s="7">
        <v>27958860.40390157</v>
      </c>
      <c r="F1245" s="7">
        <v>37993133.252301604</v>
      </c>
      <c r="G1245" s="7">
        <v>104876926.97306803</v>
      </c>
      <c r="H1245" s="7">
        <v>160670631.96336883</v>
      </c>
    </row>
    <row r="1246" spans="1:8" x14ac:dyDescent="0.2">
      <c r="A1246" s="10">
        <v>1240</v>
      </c>
      <c r="B1246" s="7">
        <v>3850000</v>
      </c>
      <c r="C1246" s="7">
        <v>8229859.0270418813</v>
      </c>
      <c r="D1246" s="7">
        <v>16239395.505067257</v>
      </c>
      <c r="E1246" s="7">
        <v>17000391.200254597</v>
      </c>
      <c r="F1246" s="7">
        <v>21155158.642721105</v>
      </c>
      <c r="G1246" s="7">
        <v>24010847.806994021</v>
      </c>
      <c r="H1246" s="7">
        <v>26611745.790285077</v>
      </c>
    </row>
    <row r="1247" spans="1:8" x14ac:dyDescent="0.2">
      <c r="A1247" s="10">
        <v>1241</v>
      </c>
      <c r="B1247" s="7">
        <v>3850000</v>
      </c>
      <c r="C1247" s="7">
        <v>12601919.108142335</v>
      </c>
      <c r="D1247" s="7">
        <v>25990517.481887199</v>
      </c>
      <c r="E1247" s="7">
        <v>46138666.590185568</v>
      </c>
      <c r="F1247" s="7">
        <v>66025300.058075845</v>
      </c>
      <c r="G1247" s="7">
        <v>129861499.14699322</v>
      </c>
      <c r="H1247" s="7">
        <v>163492837.54775348</v>
      </c>
    </row>
    <row r="1248" spans="1:8" x14ac:dyDescent="0.2">
      <c r="A1248" s="10">
        <v>1242</v>
      </c>
      <c r="B1248" s="7">
        <v>3850000</v>
      </c>
      <c r="C1248" s="7">
        <v>10670353.15274848</v>
      </c>
      <c r="D1248" s="7">
        <v>25455570.982635356</v>
      </c>
      <c r="E1248" s="7">
        <v>29399619.395996105</v>
      </c>
      <c r="F1248" s="7">
        <v>40740462.957616165</v>
      </c>
      <c r="G1248" s="7">
        <v>52550304.077544674</v>
      </c>
      <c r="H1248" s="7">
        <v>94158237.02045162</v>
      </c>
    </row>
    <row r="1249" spans="1:8" x14ac:dyDescent="0.2">
      <c r="A1249" s="10">
        <v>1243</v>
      </c>
      <c r="B1249" s="7">
        <v>3850000</v>
      </c>
      <c r="C1249" s="7">
        <v>9428949.4434273988</v>
      </c>
      <c r="D1249" s="7">
        <v>22778416.875823952</v>
      </c>
      <c r="E1249" s="7">
        <v>37583854.835641332</v>
      </c>
      <c r="F1249" s="7">
        <v>101780685.76260924</v>
      </c>
      <c r="G1249" s="7">
        <v>200750416.28712118</v>
      </c>
      <c r="H1249" s="7">
        <v>326712926.66994131</v>
      </c>
    </row>
    <row r="1250" spans="1:8" x14ac:dyDescent="0.2">
      <c r="A1250" s="10">
        <v>1244</v>
      </c>
      <c r="B1250" s="7">
        <v>3850000</v>
      </c>
      <c r="C1250" s="7">
        <v>15294240.946950555</v>
      </c>
      <c r="D1250" s="7">
        <v>36110879.302233897</v>
      </c>
      <c r="E1250" s="7">
        <v>93264126.834084377</v>
      </c>
      <c r="F1250" s="7">
        <v>216246827.34005153</v>
      </c>
      <c r="G1250" s="7">
        <v>385990592.17427933</v>
      </c>
      <c r="H1250" s="7">
        <v>712442632.93420577</v>
      </c>
    </row>
    <row r="1251" spans="1:8" x14ac:dyDescent="0.2">
      <c r="A1251" s="10">
        <v>1245</v>
      </c>
      <c r="B1251" s="7">
        <v>3850000</v>
      </c>
      <c r="C1251" s="7">
        <v>11906330.816620834</v>
      </c>
      <c r="D1251" s="7">
        <v>18072367.143829625</v>
      </c>
      <c r="E1251" s="7">
        <v>23428158.890483975</v>
      </c>
      <c r="F1251" s="7">
        <v>28447950.533955745</v>
      </c>
      <c r="G1251" s="7">
        <v>44482441.501729861</v>
      </c>
      <c r="H1251" s="7">
        <v>57206351.816936858</v>
      </c>
    </row>
    <row r="1252" spans="1:8" x14ac:dyDescent="0.2">
      <c r="A1252" s="10">
        <v>1246</v>
      </c>
      <c r="B1252" s="7">
        <v>3850000</v>
      </c>
      <c r="C1252" s="7">
        <v>10368161.409640748</v>
      </c>
      <c r="D1252" s="7">
        <v>21379071.49815429</v>
      </c>
      <c r="E1252" s="7">
        <v>34384566.642791614</v>
      </c>
      <c r="F1252" s="7">
        <v>31949036.872120477</v>
      </c>
      <c r="G1252" s="7">
        <v>38631439.439615153</v>
      </c>
      <c r="H1252" s="7">
        <v>58478343.862864435</v>
      </c>
    </row>
    <row r="1253" spans="1:8" x14ac:dyDescent="0.2">
      <c r="A1253" s="10">
        <v>1247</v>
      </c>
      <c r="B1253" s="7">
        <v>3850000</v>
      </c>
      <c r="C1253" s="7">
        <v>10879025.60434225</v>
      </c>
      <c r="D1253" s="7">
        <v>26434266.684290938</v>
      </c>
      <c r="E1253" s="7">
        <v>48150673.74764502</v>
      </c>
      <c r="F1253" s="7">
        <v>87965341.158597469</v>
      </c>
      <c r="G1253" s="7">
        <v>134506327.56871724</v>
      </c>
      <c r="H1253" s="7">
        <v>163094254.32810777</v>
      </c>
    </row>
    <row r="1254" spans="1:8" x14ac:dyDescent="0.2">
      <c r="A1254" s="10">
        <v>1248</v>
      </c>
      <c r="B1254" s="7">
        <v>3850000</v>
      </c>
      <c r="C1254" s="7">
        <v>15473491.598242454</v>
      </c>
      <c r="D1254" s="7">
        <v>35136440.051935352</v>
      </c>
      <c r="E1254" s="7">
        <v>84782368.297086582</v>
      </c>
      <c r="F1254" s="7">
        <v>204614039.57848299</v>
      </c>
      <c r="G1254" s="7">
        <v>591057016.92697811</v>
      </c>
      <c r="H1254" s="7">
        <v>645589872.71187854</v>
      </c>
    </row>
    <row r="1255" spans="1:8" x14ac:dyDescent="0.2">
      <c r="A1255" s="10">
        <v>1249</v>
      </c>
      <c r="B1255" s="7">
        <v>3850000</v>
      </c>
      <c r="C1255" s="7">
        <v>8855329.8404343743</v>
      </c>
      <c r="D1255" s="7">
        <v>11024920.063477434</v>
      </c>
      <c r="E1255" s="7">
        <v>17395308.372336574</v>
      </c>
      <c r="F1255" s="7">
        <v>25437413.819541711</v>
      </c>
      <c r="G1255" s="7">
        <v>48717269.864820853</v>
      </c>
      <c r="H1255" s="7">
        <v>68458547.346848741</v>
      </c>
    </row>
    <row r="1256" spans="1:8" x14ac:dyDescent="0.2">
      <c r="A1256" s="10">
        <v>1250</v>
      </c>
      <c r="B1256" s="7">
        <v>3850000</v>
      </c>
      <c r="C1256" s="7">
        <v>10855513.761997052</v>
      </c>
      <c r="D1256" s="7">
        <v>25316811.857485931</v>
      </c>
      <c r="E1256" s="7">
        <v>63407079.263124838</v>
      </c>
      <c r="F1256" s="7">
        <v>132597502.09449136</v>
      </c>
      <c r="G1256" s="7">
        <v>276773120.20376796</v>
      </c>
      <c r="H1256" s="7">
        <v>458576385.97617817</v>
      </c>
    </row>
    <row r="1257" spans="1:8" x14ac:dyDescent="0.2">
      <c r="A1257" s="10">
        <v>1251</v>
      </c>
      <c r="B1257" s="7">
        <v>3850000</v>
      </c>
      <c r="C1257" s="7">
        <v>10156260.505743489</v>
      </c>
      <c r="D1257" s="7">
        <v>21832180.981689088</v>
      </c>
      <c r="E1257" s="7">
        <v>46703702.979723871</v>
      </c>
      <c r="F1257" s="7">
        <v>111641196.57059491</v>
      </c>
      <c r="G1257" s="7">
        <v>362994044.30009139</v>
      </c>
      <c r="H1257" s="7">
        <v>612374795.99886608</v>
      </c>
    </row>
    <row r="1258" spans="1:8" x14ac:dyDescent="0.2">
      <c r="A1258" s="10">
        <v>1252</v>
      </c>
      <c r="B1258" s="7">
        <v>3850000</v>
      </c>
      <c r="C1258" s="7">
        <v>10019414.576732662</v>
      </c>
      <c r="D1258" s="7">
        <v>25559006.424758125</v>
      </c>
      <c r="E1258" s="7">
        <v>49889231.764807284</v>
      </c>
      <c r="F1258" s="7">
        <v>107448866.80189189</v>
      </c>
      <c r="G1258" s="7">
        <v>260088101.38658667</v>
      </c>
      <c r="H1258" s="7">
        <v>363319513.0657208</v>
      </c>
    </row>
    <row r="1259" spans="1:8" x14ac:dyDescent="0.2">
      <c r="A1259" s="10">
        <v>1253</v>
      </c>
      <c r="B1259" s="7">
        <v>3850000</v>
      </c>
      <c r="C1259" s="7">
        <v>7984288.1137274504</v>
      </c>
      <c r="D1259" s="7">
        <v>21007766.41949936</v>
      </c>
      <c r="E1259" s="7">
        <v>36637393.307710484</v>
      </c>
      <c r="F1259" s="7">
        <v>84162727.90027301</v>
      </c>
      <c r="G1259" s="7">
        <v>174855398.42048419</v>
      </c>
      <c r="H1259" s="7">
        <v>280710866.72138959</v>
      </c>
    </row>
    <row r="1260" spans="1:8" x14ac:dyDescent="0.2">
      <c r="A1260" s="10">
        <v>1254</v>
      </c>
      <c r="B1260" s="7">
        <v>3850000</v>
      </c>
      <c r="C1260" s="7">
        <v>11818103.235148743</v>
      </c>
      <c r="D1260" s="7">
        <v>24291403.376563221</v>
      </c>
      <c r="E1260" s="7">
        <v>33764256.665493056</v>
      </c>
      <c r="F1260" s="7">
        <v>96355806.3051925</v>
      </c>
      <c r="G1260" s="7">
        <v>284785772.80204034</v>
      </c>
      <c r="H1260" s="7">
        <v>452962045.29863858</v>
      </c>
    </row>
    <row r="1261" spans="1:8" x14ac:dyDescent="0.2">
      <c r="A1261" s="10">
        <v>1255</v>
      </c>
      <c r="B1261" s="7">
        <v>3850000</v>
      </c>
      <c r="C1261" s="7">
        <v>10270028.659229418</v>
      </c>
      <c r="D1261" s="7">
        <v>18768449.95260635</v>
      </c>
      <c r="E1261" s="7">
        <v>33169888.941972077</v>
      </c>
      <c r="F1261" s="7">
        <v>91607633.808964148</v>
      </c>
      <c r="G1261" s="7">
        <v>300163116.99384254</v>
      </c>
      <c r="H1261" s="7">
        <v>377139447.19397175</v>
      </c>
    </row>
    <row r="1262" spans="1:8" x14ac:dyDescent="0.2">
      <c r="A1262" s="10">
        <v>1256</v>
      </c>
      <c r="B1262" s="7">
        <v>3850000</v>
      </c>
      <c r="C1262" s="7">
        <v>11261412.320688626</v>
      </c>
      <c r="D1262" s="7">
        <v>19008613.145222038</v>
      </c>
      <c r="E1262" s="7">
        <v>39649891.647668824</v>
      </c>
      <c r="F1262" s="7">
        <v>69629682.704429805</v>
      </c>
      <c r="G1262" s="7">
        <v>149754624.74466762</v>
      </c>
      <c r="H1262" s="7">
        <v>223272219.31632936</v>
      </c>
    </row>
    <row r="1263" spans="1:8" x14ac:dyDescent="0.2">
      <c r="A1263" s="10">
        <v>1257</v>
      </c>
      <c r="B1263" s="7">
        <v>3850000</v>
      </c>
      <c r="C1263" s="7">
        <v>13275635.139257906</v>
      </c>
      <c r="D1263" s="7">
        <v>22734277.627041884</v>
      </c>
      <c r="E1263" s="7">
        <v>47973378.061834708</v>
      </c>
      <c r="F1263" s="7">
        <v>98718327.526999071</v>
      </c>
      <c r="G1263" s="7">
        <v>241918552.22891831</v>
      </c>
      <c r="H1263" s="7">
        <v>407727036.4835937</v>
      </c>
    </row>
    <row r="1264" spans="1:8" x14ac:dyDescent="0.2">
      <c r="A1264" s="10">
        <v>1258</v>
      </c>
      <c r="B1264" s="7">
        <v>3850000</v>
      </c>
      <c r="C1264" s="7">
        <v>13407684.334677584</v>
      </c>
      <c r="D1264" s="7">
        <v>27356873.402642414</v>
      </c>
      <c r="E1264" s="7">
        <v>57385318.987253293</v>
      </c>
      <c r="F1264" s="7">
        <v>93631155.823857859</v>
      </c>
      <c r="G1264" s="7">
        <v>109441981.28415543</v>
      </c>
      <c r="H1264" s="7">
        <v>160960175.77484778</v>
      </c>
    </row>
    <row r="1265" spans="1:8" x14ac:dyDescent="0.2">
      <c r="A1265" s="10">
        <v>1259</v>
      </c>
      <c r="B1265" s="7">
        <v>3850000</v>
      </c>
      <c r="C1265" s="7">
        <v>14450252.300026437</v>
      </c>
      <c r="D1265" s="7">
        <v>26479964.864434905</v>
      </c>
      <c r="E1265" s="7">
        <v>49625815.718055993</v>
      </c>
      <c r="F1265" s="7">
        <v>84879728.078615904</v>
      </c>
      <c r="G1265" s="7">
        <v>173215436.76944199</v>
      </c>
      <c r="H1265" s="7">
        <v>233876222.43607306</v>
      </c>
    </row>
    <row r="1266" spans="1:8" x14ac:dyDescent="0.2">
      <c r="A1266" s="10">
        <v>1260</v>
      </c>
      <c r="B1266" s="7">
        <v>3850000</v>
      </c>
      <c r="C1266" s="7">
        <v>9043518.2983025312</v>
      </c>
      <c r="D1266" s="7">
        <v>18436123.016986825</v>
      </c>
      <c r="E1266" s="7">
        <v>40483890.365692139</v>
      </c>
      <c r="F1266" s="7">
        <v>57270489.334984317</v>
      </c>
      <c r="G1266" s="7">
        <v>108544925.01739971</v>
      </c>
      <c r="H1266" s="7">
        <v>194724876.80587307</v>
      </c>
    </row>
    <row r="1267" spans="1:8" x14ac:dyDescent="0.2">
      <c r="A1267" s="10">
        <v>1261</v>
      </c>
      <c r="B1267" s="7">
        <v>3850000</v>
      </c>
      <c r="C1267" s="7">
        <v>7084711.44957963</v>
      </c>
      <c r="D1267" s="7">
        <v>9213730.581361901</v>
      </c>
      <c r="E1267" s="7">
        <v>6450079.7125532571</v>
      </c>
      <c r="F1267" s="7">
        <v>3160734.9258865933</v>
      </c>
      <c r="G1267" s="7">
        <v>-9092745.8517190069</v>
      </c>
      <c r="H1267" s="7">
        <v>-20399028.609917864</v>
      </c>
    </row>
    <row r="1268" spans="1:8" x14ac:dyDescent="0.2">
      <c r="A1268" s="10">
        <v>1262</v>
      </c>
      <c r="B1268" s="7">
        <v>3850000</v>
      </c>
      <c r="C1268" s="7">
        <v>14166517.531829737</v>
      </c>
      <c r="D1268" s="7">
        <v>29518088.831866514</v>
      </c>
      <c r="E1268" s="7">
        <v>52695585.86912284</v>
      </c>
      <c r="F1268" s="7">
        <v>95830852.467538983</v>
      </c>
      <c r="G1268" s="7">
        <v>148622184.94517627</v>
      </c>
      <c r="H1268" s="7">
        <v>197901102.23815247</v>
      </c>
    </row>
    <row r="1269" spans="1:8" x14ac:dyDescent="0.2">
      <c r="A1269" s="10">
        <v>1263</v>
      </c>
      <c r="B1269" s="7">
        <v>3850000</v>
      </c>
      <c r="C1269" s="7">
        <v>7819131.4314148342</v>
      </c>
      <c r="D1269" s="7">
        <v>19056969.859140746</v>
      </c>
      <c r="E1269" s="7">
        <v>34034190.286771394</v>
      </c>
      <c r="F1269" s="7">
        <v>64705844.918671489</v>
      </c>
      <c r="G1269" s="7">
        <v>86107017.268488705</v>
      </c>
      <c r="H1269" s="7">
        <v>121285204.44362272</v>
      </c>
    </row>
    <row r="1270" spans="1:8" x14ac:dyDescent="0.2">
      <c r="A1270" s="10">
        <v>1264</v>
      </c>
      <c r="B1270" s="7">
        <v>3850000</v>
      </c>
      <c r="C1270" s="7">
        <v>11584823.96772318</v>
      </c>
      <c r="D1270" s="7">
        <v>14830823.47071149</v>
      </c>
      <c r="E1270" s="7">
        <v>23936967.043150716</v>
      </c>
      <c r="F1270" s="7">
        <v>36471489.720065974</v>
      </c>
      <c r="G1270" s="7">
        <v>69470047.437148631</v>
      </c>
      <c r="H1270" s="7">
        <v>95777096.32712768</v>
      </c>
    </row>
    <row r="1271" spans="1:8" x14ac:dyDescent="0.2">
      <c r="A1271" s="10">
        <v>1265</v>
      </c>
      <c r="B1271" s="7">
        <v>3850000</v>
      </c>
      <c r="C1271" s="7">
        <v>11083876.32485638</v>
      </c>
      <c r="D1271" s="7">
        <v>29118648.300821334</v>
      </c>
      <c r="E1271" s="7">
        <v>52985844.229763255</v>
      </c>
      <c r="F1271" s="7">
        <v>107353546.71224844</v>
      </c>
      <c r="G1271" s="7">
        <v>128256340.40100536</v>
      </c>
      <c r="H1271" s="7">
        <v>207828403.62179494</v>
      </c>
    </row>
    <row r="1272" spans="1:8" x14ac:dyDescent="0.2">
      <c r="A1272" s="10">
        <v>1266</v>
      </c>
      <c r="B1272" s="7">
        <v>3850000</v>
      </c>
      <c r="C1272" s="7">
        <v>7529314.5738409869</v>
      </c>
      <c r="D1272" s="7">
        <v>12371323.60593937</v>
      </c>
      <c r="E1272" s="7">
        <v>23979572.39730202</v>
      </c>
      <c r="F1272" s="7">
        <v>46111708.912443981</v>
      </c>
      <c r="G1272" s="7">
        <v>97004035.326459318</v>
      </c>
      <c r="H1272" s="7">
        <v>135558127.8785232</v>
      </c>
    </row>
    <row r="1273" spans="1:8" x14ac:dyDescent="0.2">
      <c r="A1273" s="10">
        <v>1267</v>
      </c>
      <c r="B1273" s="7">
        <v>3850000</v>
      </c>
      <c r="C1273" s="7">
        <v>13801636.591832018</v>
      </c>
      <c r="D1273" s="7">
        <v>30738658.89717783</v>
      </c>
      <c r="E1273" s="7">
        <v>61940436.662897974</v>
      </c>
      <c r="F1273" s="7">
        <v>145473148.59373569</v>
      </c>
      <c r="G1273" s="7">
        <v>231170638.03440809</v>
      </c>
      <c r="H1273" s="7">
        <v>371599075.11255014</v>
      </c>
    </row>
    <row r="1274" spans="1:8" x14ac:dyDescent="0.2">
      <c r="A1274" s="10">
        <v>1268</v>
      </c>
      <c r="B1274" s="7">
        <v>3850000</v>
      </c>
      <c r="C1274" s="7">
        <v>11029986.048142694</v>
      </c>
      <c r="D1274" s="7">
        <v>23105442.60441127</v>
      </c>
      <c r="E1274" s="7">
        <v>40408738.608639315</v>
      </c>
      <c r="F1274" s="7">
        <v>84095907.298089504</v>
      </c>
      <c r="G1274" s="7">
        <v>138123398.35603663</v>
      </c>
      <c r="H1274" s="7">
        <v>193661814.40535742</v>
      </c>
    </row>
    <row r="1275" spans="1:8" x14ac:dyDescent="0.2">
      <c r="A1275" s="10">
        <v>1269</v>
      </c>
      <c r="B1275" s="7">
        <v>3850000</v>
      </c>
      <c r="C1275" s="7">
        <v>10071515.619952271</v>
      </c>
      <c r="D1275" s="7">
        <v>22825125.302893244</v>
      </c>
      <c r="E1275" s="7">
        <v>43696542.302358396</v>
      </c>
      <c r="F1275" s="7">
        <v>59582375.618898734</v>
      </c>
      <c r="G1275" s="7">
        <v>94745216.272735715</v>
      </c>
      <c r="H1275" s="7">
        <v>141106751.62649438</v>
      </c>
    </row>
    <row r="1276" spans="1:8" x14ac:dyDescent="0.2">
      <c r="A1276" s="10">
        <v>1270</v>
      </c>
      <c r="B1276" s="7">
        <v>3850000</v>
      </c>
      <c r="C1276" s="7">
        <v>10947928.077613588</v>
      </c>
      <c r="D1276" s="7">
        <v>19406284.647104386</v>
      </c>
      <c r="E1276" s="7">
        <v>33482590.162918605</v>
      </c>
      <c r="F1276" s="7">
        <v>68951470.11134626</v>
      </c>
      <c r="G1276" s="7">
        <v>139149860.80436313</v>
      </c>
      <c r="H1276" s="7">
        <v>222556678.6828405</v>
      </c>
    </row>
    <row r="1277" spans="1:8" x14ac:dyDescent="0.2">
      <c r="A1277" s="10">
        <v>1271</v>
      </c>
      <c r="B1277" s="7">
        <v>3850000</v>
      </c>
      <c r="C1277" s="7">
        <v>10280013.099760875</v>
      </c>
      <c r="D1277" s="7">
        <v>18291426.561230376</v>
      </c>
      <c r="E1277" s="7">
        <v>39948861.766622476</v>
      </c>
      <c r="F1277" s="7">
        <v>51846820.831099369</v>
      </c>
      <c r="G1277" s="7">
        <v>99577327.700759187</v>
      </c>
      <c r="H1277" s="7">
        <v>165644800.91142225</v>
      </c>
    </row>
    <row r="1278" spans="1:8" x14ac:dyDescent="0.2">
      <c r="A1278" s="10">
        <v>1272</v>
      </c>
      <c r="B1278" s="7">
        <v>3850000</v>
      </c>
      <c r="C1278" s="7">
        <v>7604572.8134702919</v>
      </c>
      <c r="D1278" s="7">
        <v>15714378.93981169</v>
      </c>
      <c r="E1278" s="7">
        <v>32223054.331111297</v>
      </c>
      <c r="F1278" s="7">
        <v>48547777.901260167</v>
      </c>
      <c r="G1278" s="7">
        <v>90411575.845060423</v>
      </c>
      <c r="H1278" s="7">
        <v>132293021.24637392</v>
      </c>
    </row>
    <row r="1279" spans="1:8" x14ac:dyDescent="0.2">
      <c r="A1279" s="10">
        <v>1273</v>
      </c>
      <c r="B1279" s="7">
        <v>3850000</v>
      </c>
      <c r="C1279" s="7">
        <v>8117595.1708378019</v>
      </c>
      <c r="D1279" s="7">
        <v>14120095.844422622</v>
      </c>
      <c r="E1279" s="7">
        <v>15827802.236024084</v>
      </c>
      <c r="F1279" s="7">
        <v>27730638.88713434</v>
      </c>
      <c r="G1279" s="7">
        <v>44119624.4646293</v>
      </c>
      <c r="H1279" s="7">
        <v>66895018.832333229</v>
      </c>
    </row>
    <row r="1280" spans="1:8" x14ac:dyDescent="0.2">
      <c r="A1280" s="10">
        <v>1274</v>
      </c>
      <c r="B1280" s="7">
        <v>3850000</v>
      </c>
      <c r="C1280" s="7">
        <v>9179402.1202165429</v>
      </c>
      <c r="D1280" s="7">
        <v>11649162.025335263</v>
      </c>
      <c r="E1280" s="7">
        <v>15926906.630311441</v>
      </c>
      <c r="F1280" s="7">
        <v>20443746.074270464</v>
      </c>
      <c r="G1280" s="7">
        <v>24444444.086420439</v>
      </c>
      <c r="H1280" s="7">
        <v>36559307.386092402</v>
      </c>
    </row>
    <row r="1281" spans="1:8" x14ac:dyDescent="0.2">
      <c r="A1281" s="10">
        <v>1275</v>
      </c>
      <c r="B1281" s="7">
        <v>3850000</v>
      </c>
      <c r="C1281" s="7">
        <v>9007955.797735624</v>
      </c>
      <c r="D1281" s="7">
        <v>19227796.044161305</v>
      </c>
      <c r="E1281" s="7">
        <v>52771013.15578977</v>
      </c>
      <c r="F1281" s="7">
        <v>70240438.27224496</v>
      </c>
      <c r="G1281" s="7">
        <v>214979302.88524437</v>
      </c>
      <c r="H1281" s="7">
        <v>397290652.68458605</v>
      </c>
    </row>
    <row r="1282" spans="1:8" x14ac:dyDescent="0.2">
      <c r="A1282" s="10">
        <v>1276</v>
      </c>
      <c r="B1282" s="7">
        <v>3850000</v>
      </c>
      <c r="C1282" s="7">
        <v>12492934.442035798</v>
      </c>
      <c r="D1282" s="7">
        <v>19753850.929085635</v>
      </c>
      <c r="E1282" s="7">
        <v>29039019.869650476</v>
      </c>
      <c r="F1282" s="7">
        <v>61943828.350233689</v>
      </c>
      <c r="G1282" s="7">
        <v>103876266.10996088</v>
      </c>
      <c r="H1282" s="7">
        <v>154847912.33325747</v>
      </c>
    </row>
    <row r="1283" spans="1:8" x14ac:dyDescent="0.2">
      <c r="A1283" s="10">
        <v>1277</v>
      </c>
      <c r="B1283" s="7">
        <v>3850000</v>
      </c>
      <c r="C1283" s="7">
        <v>10282459.785922861</v>
      </c>
      <c r="D1283" s="7">
        <v>22054916.478098832</v>
      </c>
      <c r="E1283" s="7">
        <v>46936893.579436459</v>
      </c>
      <c r="F1283" s="7">
        <v>114415974.3176786</v>
      </c>
      <c r="G1283" s="7">
        <v>267372899.87842292</v>
      </c>
      <c r="H1283" s="7">
        <v>377495362.1673615</v>
      </c>
    </row>
    <row r="1284" spans="1:8" x14ac:dyDescent="0.2">
      <c r="A1284" s="10">
        <v>1278</v>
      </c>
      <c r="B1284" s="7">
        <v>3850000</v>
      </c>
      <c r="C1284" s="7">
        <v>9350477.8797823824</v>
      </c>
      <c r="D1284" s="7">
        <v>16893405.252393801</v>
      </c>
      <c r="E1284" s="7">
        <v>24238401.907665297</v>
      </c>
      <c r="F1284" s="7">
        <v>61373811.919206239</v>
      </c>
      <c r="G1284" s="7">
        <v>167301132.31400153</v>
      </c>
      <c r="H1284" s="7">
        <v>262987285.92119175</v>
      </c>
    </row>
    <row r="1285" spans="1:8" x14ac:dyDescent="0.2">
      <c r="A1285" s="10">
        <v>1279</v>
      </c>
      <c r="B1285" s="7">
        <v>3850000</v>
      </c>
      <c r="C1285" s="7">
        <v>14440529.19144915</v>
      </c>
      <c r="D1285" s="7">
        <v>37379931.571746416</v>
      </c>
      <c r="E1285" s="7">
        <v>82838079.199462026</v>
      </c>
      <c r="F1285" s="7">
        <v>159762312.68895054</v>
      </c>
      <c r="G1285" s="7">
        <v>386643429.45276189</v>
      </c>
      <c r="H1285" s="7">
        <v>567822322.36768699</v>
      </c>
    </row>
    <row r="1286" spans="1:8" x14ac:dyDescent="0.2">
      <c r="A1286" s="10">
        <v>1280</v>
      </c>
      <c r="B1286" s="7">
        <v>3850000</v>
      </c>
      <c r="C1286" s="7">
        <v>11220005.421355773</v>
      </c>
      <c r="D1286" s="7">
        <v>23480308.385772731</v>
      </c>
      <c r="E1286" s="7">
        <v>29243005.778684802</v>
      </c>
      <c r="F1286" s="7">
        <v>74985262.490024954</v>
      </c>
      <c r="G1286" s="7">
        <v>170183895.48679274</v>
      </c>
      <c r="H1286" s="7">
        <v>222954626.79603606</v>
      </c>
    </row>
    <row r="1287" spans="1:8" x14ac:dyDescent="0.2">
      <c r="A1287" s="10">
        <v>1281</v>
      </c>
      <c r="B1287" s="7">
        <v>3850000</v>
      </c>
      <c r="C1287" s="7">
        <v>13898404.305765245</v>
      </c>
      <c r="D1287" s="7">
        <v>34638816.993515909</v>
      </c>
      <c r="E1287" s="7">
        <v>62962834.906203061</v>
      </c>
      <c r="F1287" s="7">
        <v>90549485.255772918</v>
      </c>
      <c r="G1287" s="7">
        <v>230112760.44811177</v>
      </c>
      <c r="H1287" s="7">
        <v>436530052.88063848</v>
      </c>
    </row>
    <row r="1288" spans="1:8" x14ac:dyDescent="0.2">
      <c r="A1288" s="10">
        <v>1282</v>
      </c>
      <c r="B1288" s="7">
        <v>3850000</v>
      </c>
      <c r="C1288" s="7">
        <v>11475239.346613098</v>
      </c>
      <c r="D1288" s="7">
        <v>18315915.969726048</v>
      </c>
      <c r="E1288" s="7">
        <v>55319546.942501068</v>
      </c>
      <c r="F1288" s="7">
        <v>155532571.00427121</v>
      </c>
      <c r="G1288" s="7">
        <v>327488813.34504044</v>
      </c>
      <c r="H1288" s="7">
        <v>431702662.59361422</v>
      </c>
    </row>
    <row r="1289" spans="1:8" x14ac:dyDescent="0.2">
      <c r="A1289" s="10">
        <v>1283</v>
      </c>
      <c r="B1289" s="7">
        <v>3850000</v>
      </c>
      <c r="C1289" s="7">
        <v>8627041.1128896959</v>
      </c>
      <c r="D1289" s="7">
        <v>13287885.338893846</v>
      </c>
      <c r="E1289" s="7">
        <v>16744997.551873416</v>
      </c>
      <c r="F1289" s="7">
        <v>20533669.505392537</v>
      </c>
      <c r="G1289" s="7">
        <v>33096722.217119519</v>
      </c>
      <c r="H1289" s="7">
        <v>51733456.855443425</v>
      </c>
    </row>
    <row r="1290" spans="1:8" x14ac:dyDescent="0.2">
      <c r="A1290" s="10">
        <v>1284</v>
      </c>
      <c r="B1290" s="7">
        <v>3850000</v>
      </c>
      <c r="C1290" s="7">
        <v>12615468.000252062</v>
      </c>
      <c r="D1290" s="7">
        <v>27319862.937328026</v>
      </c>
      <c r="E1290" s="7">
        <v>53973113.373549178</v>
      </c>
      <c r="F1290" s="7">
        <v>88031703.801591247</v>
      </c>
      <c r="G1290" s="7">
        <v>182360255.39080906</v>
      </c>
      <c r="H1290" s="7">
        <v>261448941.18907547</v>
      </c>
    </row>
    <row r="1291" spans="1:8" x14ac:dyDescent="0.2">
      <c r="A1291" s="10">
        <v>1285</v>
      </c>
      <c r="B1291" s="7">
        <v>3850000</v>
      </c>
      <c r="C1291" s="7">
        <v>10688513.620971177</v>
      </c>
      <c r="D1291" s="7">
        <v>27277666.833009362</v>
      </c>
      <c r="E1291" s="7">
        <v>66954056.013599128</v>
      </c>
      <c r="F1291" s="7">
        <v>196042528.25128829</v>
      </c>
      <c r="G1291" s="7">
        <v>568348994.12277353</v>
      </c>
      <c r="H1291" s="7">
        <v>962971963.48350692</v>
      </c>
    </row>
    <row r="1292" spans="1:8" x14ac:dyDescent="0.2">
      <c r="A1292" s="10">
        <v>1286</v>
      </c>
      <c r="B1292" s="7">
        <v>3850000</v>
      </c>
      <c r="C1292" s="7">
        <v>9464347.5031844061</v>
      </c>
      <c r="D1292" s="7">
        <v>17761902.531760458</v>
      </c>
      <c r="E1292" s="7">
        <v>47425511.940150686</v>
      </c>
      <c r="F1292" s="7">
        <v>155264530.12348479</v>
      </c>
      <c r="G1292" s="7">
        <v>315457028.70615005</v>
      </c>
      <c r="H1292" s="7">
        <v>444965730.99737</v>
      </c>
    </row>
    <row r="1293" spans="1:8" x14ac:dyDescent="0.2">
      <c r="A1293" s="10">
        <v>1287</v>
      </c>
      <c r="B1293" s="7">
        <v>3850000</v>
      </c>
      <c r="C1293" s="7">
        <v>9932211.0776529666</v>
      </c>
      <c r="D1293" s="7">
        <v>26238401.404747948</v>
      </c>
      <c r="E1293" s="7">
        <v>53707142.628845342</v>
      </c>
      <c r="F1293" s="7">
        <v>91303344.623672009</v>
      </c>
      <c r="G1293" s="7">
        <v>219551782.6482752</v>
      </c>
      <c r="H1293" s="7">
        <v>301351949.80566859</v>
      </c>
    </row>
    <row r="1294" spans="1:8" x14ac:dyDescent="0.2">
      <c r="A1294" s="10">
        <v>1288</v>
      </c>
      <c r="B1294" s="7">
        <v>3850000</v>
      </c>
      <c r="C1294" s="7">
        <v>11110636.653042149</v>
      </c>
      <c r="D1294" s="7">
        <v>17650742.437684976</v>
      </c>
      <c r="E1294" s="7">
        <v>30350311.86548207</v>
      </c>
      <c r="F1294" s="7">
        <v>42271740.374644615</v>
      </c>
      <c r="G1294" s="7">
        <v>73280973.157453105</v>
      </c>
      <c r="H1294" s="7">
        <v>121738629.02363941</v>
      </c>
    </row>
    <row r="1295" spans="1:8" x14ac:dyDescent="0.2">
      <c r="A1295" s="10">
        <v>1289</v>
      </c>
      <c r="B1295" s="7">
        <v>3850000</v>
      </c>
      <c r="C1295" s="7">
        <v>7860300.132811781</v>
      </c>
      <c r="D1295" s="7">
        <v>12911208.823736478</v>
      </c>
      <c r="E1295" s="7">
        <v>25933775.363521785</v>
      </c>
      <c r="F1295" s="7">
        <v>47614919.528766036</v>
      </c>
      <c r="G1295" s="7">
        <v>130482851.21353655</v>
      </c>
      <c r="H1295" s="7">
        <v>193413799.27611589</v>
      </c>
    </row>
    <row r="1296" spans="1:8" x14ac:dyDescent="0.2">
      <c r="A1296" s="10">
        <v>1290</v>
      </c>
      <c r="B1296" s="7">
        <v>3850000</v>
      </c>
      <c r="C1296" s="7">
        <v>11045148.664231449</v>
      </c>
      <c r="D1296" s="7">
        <v>14982418.436255537</v>
      </c>
      <c r="E1296" s="7">
        <v>30064011.197028928</v>
      </c>
      <c r="F1296" s="7">
        <v>54692170.700960442</v>
      </c>
      <c r="G1296" s="7">
        <v>89427030.080004901</v>
      </c>
      <c r="H1296" s="7">
        <v>108303921.40252802</v>
      </c>
    </row>
    <row r="1297" spans="1:8" x14ac:dyDescent="0.2">
      <c r="A1297" s="10">
        <v>1291</v>
      </c>
      <c r="B1297" s="7">
        <v>3850000</v>
      </c>
      <c r="C1297" s="7">
        <v>8872005.0787915103</v>
      </c>
      <c r="D1297" s="7">
        <v>13668773.537968986</v>
      </c>
      <c r="E1297" s="7">
        <v>23524763.828698944</v>
      </c>
      <c r="F1297" s="7">
        <v>59012718.304468617</v>
      </c>
      <c r="G1297" s="7">
        <v>109451873.55638349</v>
      </c>
      <c r="H1297" s="7">
        <v>210254795.90703511</v>
      </c>
    </row>
    <row r="1298" spans="1:8" x14ac:dyDescent="0.2">
      <c r="A1298" s="10">
        <v>1292</v>
      </c>
      <c r="B1298" s="7">
        <v>3850000</v>
      </c>
      <c r="C1298" s="7">
        <v>10320631.307745861</v>
      </c>
      <c r="D1298" s="7">
        <v>22730812.181955874</v>
      </c>
      <c r="E1298" s="7">
        <v>34855245.902443275</v>
      </c>
      <c r="F1298" s="7">
        <v>58376219.387562275</v>
      </c>
      <c r="G1298" s="7">
        <v>109126192.09366298</v>
      </c>
      <c r="H1298" s="7">
        <v>129381469.53630236</v>
      </c>
    </row>
    <row r="1299" spans="1:8" x14ac:dyDescent="0.2">
      <c r="A1299" s="10">
        <v>1293</v>
      </c>
      <c r="B1299" s="7">
        <v>3850000</v>
      </c>
      <c r="C1299" s="7">
        <v>10285113.075283278</v>
      </c>
      <c r="D1299" s="7">
        <v>21238577.641546883</v>
      </c>
      <c r="E1299" s="7">
        <v>53763467.283922896</v>
      </c>
      <c r="F1299" s="7">
        <v>127039902.56678328</v>
      </c>
      <c r="G1299" s="7">
        <v>153254084.62756523</v>
      </c>
      <c r="H1299" s="7">
        <v>189447257.22241998</v>
      </c>
    </row>
    <row r="1300" spans="1:8" x14ac:dyDescent="0.2">
      <c r="A1300" s="10">
        <v>1294</v>
      </c>
      <c r="B1300" s="7">
        <v>3850000</v>
      </c>
      <c r="C1300" s="7">
        <v>11312798.701026926</v>
      </c>
      <c r="D1300" s="7">
        <v>21900452.303217664</v>
      </c>
      <c r="E1300" s="7">
        <v>29309061.46216929</v>
      </c>
      <c r="F1300" s="7">
        <v>48964698.864232816</v>
      </c>
      <c r="G1300" s="7">
        <v>98842701.417777121</v>
      </c>
      <c r="H1300" s="7">
        <v>149512977.70884812</v>
      </c>
    </row>
    <row r="1301" spans="1:8" x14ac:dyDescent="0.2">
      <c r="A1301" s="10">
        <v>1295</v>
      </c>
      <c r="B1301" s="7">
        <v>3850000</v>
      </c>
      <c r="C1301" s="7">
        <v>10486281.164729524</v>
      </c>
      <c r="D1301" s="7">
        <v>19404218.143302172</v>
      </c>
      <c r="E1301" s="7">
        <v>21026443.088521592</v>
      </c>
      <c r="F1301" s="7">
        <v>21354560.816366956</v>
      </c>
      <c r="G1301" s="7">
        <v>42314080.019583426</v>
      </c>
      <c r="H1301" s="7">
        <v>61516900.473646186</v>
      </c>
    </row>
    <row r="1302" spans="1:8" x14ac:dyDescent="0.2">
      <c r="A1302" s="10">
        <v>1296</v>
      </c>
      <c r="B1302" s="7">
        <v>3850000</v>
      </c>
      <c r="C1302" s="7">
        <v>11053543.789246473</v>
      </c>
      <c r="D1302" s="7">
        <v>23406711.564707477</v>
      </c>
      <c r="E1302" s="7">
        <v>58181984.017668381</v>
      </c>
      <c r="F1302" s="7">
        <v>119874083.5929192</v>
      </c>
      <c r="G1302" s="7">
        <v>364443320.0800904</v>
      </c>
      <c r="H1302" s="7">
        <v>608893169.94376886</v>
      </c>
    </row>
    <row r="1303" spans="1:8" x14ac:dyDescent="0.2">
      <c r="A1303" s="10">
        <v>1297</v>
      </c>
      <c r="B1303" s="7">
        <v>3850000</v>
      </c>
      <c r="C1303" s="7">
        <v>9259498.371743219</v>
      </c>
      <c r="D1303" s="7">
        <v>18562685.723466065</v>
      </c>
      <c r="E1303" s="7">
        <v>57734882.231942564</v>
      </c>
      <c r="F1303" s="7">
        <v>127270952.45129272</v>
      </c>
      <c r="G1303" s="7">
        <v>245721386.75098991</v>
      </c>
      <c r="H1303" s="7">
        <v>340270189.91424519</v>
      </c>
    </row>
    <row r="1304" spans="1:8" x14ac:dyDescent="0.2">
      <c r="A1304" s="10">
        <v>1298</v>
      </c>
      <c r="B1304" s="7">
        <v>3850000</v>
      </c>
      <c r="C1304" s="7">
        <v>7395942.4213161366</v>
      </c>
      <c r="D1304" s="7">
        <v>14291546.765365748</v>
      </c>
      <c r="E1304" s="7">
        <v>13631726.472913343</v>
      </c>
      <c r="F1304" s="7">
        <v>17120698.173020363</v>
      </c>
      <c r="G1304" s="7">
        <v>30119149.081675049</v>
      </c>
      <c r="H1304" s="7">
        <v>41311669.050044626</v>
      </c>
    </row>
    <row r="1305" spans="1:8" x14ac:dyDescent="0.2">
      <c r="A1305" s="10">
        <v>1299</v>
      </c>
      <c r="B1305" s="7">
        <v>3850000</v>
      </c>
      <c r="C1305" s="7">
        <v>11391228.705476951</v>
      </c>
      <c r="D1305" s="7">
        <v>18431036.705854159</v>
      </c>
      <c r="E1305" s="7">
        <v>43711066.874743491</v>
      </c>
      <c r="F1305" s="7">
        <v>102355234.25510398</v>
      </c>
      <c r="G1305" s="7">
        <v>204180511.89356452</v>
      </c>
      <c r="H1305" s="7">
        <v>302437453.56262469</v>
      </c>
    </row>
    <row r="1306" spans="1:8" x14ac:dyDescent="0.2">
      <c r="A1306" s="10">
        <v>1300</v>
      </c>
      <c r="B1306" s="7">
        <v>3850000</v>
      </c>
      <c r="C1306" s="7">
        <v>9925310.8347909041</v>
      </c>
      <c r="D1306" s="7">
        <v>19110888.375113957</v>
      </c>
      <c r="E1306" s="7">
        <v>31973453.702056713</v>
      </c>
      <c r="F1306" s="7">
        <v>67433439.748142064</v>
      </c>
      <c r="G1306" s="7">
        <v>134005607.61976737</v>
      </c>
      <c r="H1306" s="7">
        <v>226334746.18730152</v>
      </c>
    </row>
    <row r="1307" spans="1:8" x14ac:dyDescent="0.2">
      <c r="A1307" s="10">
        <v>1301</v>
      </c>
      <c r="B1307" s="7">
        <v>3850000</v>
      </c>
      <c r="C1307" s="7">
        <v>10635493.166207995</v>
      </c>
      <c r="D1307" s="7">
        <v>25864054.080070965</v>
      </c>
      <c r="E1307" s="7">
        <v>42305025.063570574</v>
      </c>
      <c r="F1307" s="7">
        <v>115965425.73141077</v>
      </c>
      <c r="G1307" s="7">
        <v>214906933.51278666</v>
      </c>
      <c r="H1307" s="7">
        <v>263267398.54058623</v>
      </c>
    </row>
    <row r="1308" spans="1:8" x14ac:dyDescent="0.2">
      <c r="A1308" s="10">
        <v>1302</v>
      </c>
      <c r="B1308" s="7">
        <v>3850000</v>
      </c>
      <c r="C1308" s="7">
        <v>7143824.5219922392</v>
      </c>
      <c r="D1308" s="7">
        <v>15227910.102000661</v>
      </c>
      <c r="E1308" s="7">
        <v>27478717.548812229</v>
      </c>
      <c r="F1308" s="7">
        <v>72754495.264153078</v>
      </c>
      <c r="G1308" s="7">
        <v>133039199.68438512</v>
      </c>
      <c r="H1308" s="7">
        <v>176411538.77901858</v>
      </c>
    </row>
    <row r="1309" spans="1:8" x14ac:dyDescent="0.2">
      <c r="A1309" s="10">
        <v>1303</v>
      </c>
      <c r="B1309" s="7">
        <v>3850000</v>
      </c>
      <c r="C1309" s="7">
        <v>15314176.884278115</v>
      </c>
      <c r="D1309" s="7">
        <v>23405472.575649537</v>
      </c>
      <c r="E1309" s="7">
        <v>47126763.346827731</v>
      </c>
      <c r="F1309" s="7">
        <v>138715166.84956282</v>
      </c>
      <c r="G1309" s="7">
        <v>346966436.11988091</v>
      </c>
      <c r="H1309" s="7">
        <v>456905894.47483093</v>
      </c>
    </row>
    <row r="1310" spans="1:8" x14ac:dyDescent="0.2">
      <c r="A1310" s="10">
        <v>1304</v>
      </c>
      <c r="B1310" s="7">
        <v>3850000</v>
      </c>
      <c r="C1310" s="7">
        <v>9503659.6616272926</v>
      </c>
      <c r="D1310" s="7">
        <v>12171326.242316674</v>
      </c>
      <c r="E1310" s="7">
        <v>19441377.368461017</v>
      </c>
      <c r="F1310" s="7">
        <v>40479401.797918417</v>
      </c>
      <c r="G1310" s="7">
        <v>68920521.572671056</v>
      </c>
      <c r="H1310" s="7">
        <v>87496360.221597195</v>
      </c>
    </row>
    <row r="1311" spans="1:8" x14ac:dyDescent="0.2">
      <c r="A1311" s="10">
        <v>1305</v>
      </c>
      <c r="B1311" s="7">
        <v>3850000</v>
      </c>
      <c r="C1311" s="7">
        <v>10464867.171915237</v>
      </c>
      <c r="D1311" s="7">
        <v>23587338.167619396</v>
      </c>
      <c r="E1311" s="7">
        <v>61586335.722756684</v>
      </c>
      <c r="F1311" s="7">
        <v>153193143.22835377</v>
      </c>
      <c r="G1311" s="7">
        <v>387427286.08712101</v>
      </c>
      <c r="H1311" s="7">
        <v>500379003.5033626</v>
      </c>
    </row>
    <row r="1312" spans="1:8" x14ac:dyDescent="0.2">
      <c r="A1312" s="10">
        <v>1306</v>
      </c>
      <c r="B1312" s="7">
        <v>3850000</v>
      </c>
      <c r="C1312" s="7">
        <v>7273347.4264142578</v>
      </c>
      <c r="D1312" s="7">
        <v>14877771.834923562</v>
      </c>
      <c r="E1312" s="7">
        <v>32499830.722663652</v>
      </c>
      <c r="F1312" s="7">
        <v>93128757.159539238</v>
      </c>
      <c r="G1312" s="7">
        <v>186730017.46176645</v>
      </c>
      <c r="H1312" s="7">
        <v>264047623.68110937</v>
      </c>
    </row>
    <row r="1313" spans="1:8" x14ac:dyDescent="0.2">
      <c r="A1313" s="10">
        <v>1307</v>
      </c>
      <c r="B1313" s="7">
        <v>3850000</v>
      </c>
      <c r="C1313" s="7">
        <v>12196655.638447259</v>
      </c>
      <c r="D1313" s="7">
        <v>24682407.212278031</v>
      </c>
      <c r="E1313" s="7">
        <v>61317922.795466848</v>
      </c>
      <c r="F1313" s="7">
        <v>120148670.11511257</v>
      </c>
      <c r="G1313" s="7">
        <v>218212476.40633547</v>
      </c>
      <c r="H1313" s="7">
        <v>265058366.74988317</v>
      </c>
    </row>
    <row r="1314" spans="1:8" x14ac:dyDescent="0.2">
      <c r="A1314" s="10">
        <v>1308</v>
      </c>
      <c r="B1314" s="7">
        <v>3850000</v>
      </c>
      <c r="C1314" s="7">
        <v>11579442.6121541</v>
      </c>
      <c r="D1314" s="7">
        <v>34111738.157597862</v>
      </c>
      <c r="E1314" s="7">
        <v>55913975.20962204</v>
      </c>
      <c r="F1314" s="7">
        <v>188611737.70342481</v>
      </c>
      <c r="G1314" s="7">
        <v>583416179.9830308</v>
      </c>
      <c r="H1314" s="7">
        <v>1048255585.5570455</v>
      </c>
    </row>
    <row r="1315" spans="1:8" x14ac:dyDescent="0.2">
      <c r="A1315" s="10">
        <v>1309</v>
      </c>
      <c r="B1315" s="7">
        <v>3850000</v>
      </c>
      <c r="C1315" s="7">
        <v>13685083.088664548</v>
      </c>
      <c r="D1315" s="7">
        <v>29368463.922726706</v>
      </c>
      <c r="E1315" s="7">
        <v>44463281.162517555</v>
      </c>
      <c r="F1315" s="7">
        <v>82647066.639851809</v>
      </c>
      <c r="G1315" s="7">
        <v>170669872.62409586</v>
      </c>
      <c r="H1315" s="7">
        <v>319432529.28044212</v>
      </c>
    </row>
    <row r="1316" spans="1:8" x14ac:dyDescent="0.2">
      <c r="A1316" s="10">
        <v>1310</v>
      </c>
      <c r="B1316" s="7">
        <v>3850000</v>
      </c>
      <c r="C1316" s="7">
        <v>9837890.7680109367</v>
      </c>
      <c r="D1316" s="7">
        <v>15903194.744015168</v>
      </c>
      <c r="E1316" s="7">
        <v>18983273.094363425</v>
      </c>
      <c r="F1316" s="7">
        <v>32056352.206598483</v>
      </c>
      <c r="G1316" s="7">
        <v>74065401.908325955</v>
      </c>
      <c r="H1316" s="7">
        <v>95292024.584271044</v>
      </c>
    </row>
    <row r="1317" spans="1:8" x14ac:dyDescent="0.2">
      <c r="A1317" s="10">
        <v>1311</v>
      </c>
      <c r="B1317" s="7">
        <v>3850000</v>
      </c>
      <c r="C1317" s="7">
        <v>15274052.402722266</v>
      </c>
      <c r="D1317" s="7">
        <v>33357371.229867592</v>
      </c>
      <c r="E1317" s="7">
        <v>61967559.662140891</v>
      </c>
      <c r="F1317" s="7">
        <v>136971411.54595461</v>
      </c>
      <c r="G1317" s="7">
        <v>396277836.60077679</v>
      </c>
      <c r="H1317" s="7">
        <v>737381578.36390829</v>
      </c>
    </row>
    <row r="1318" spans="1:8" x14ac:dyDescent="0.2">
      <c r="A1318" s="10">
        <v>1312</v>
      </c>
      <c r="B1318" s="7">
        <v>3850000</v>
      </c>
      <c r="C1318" s="7">
        <v>7661052.9998758063</v>
      </c>
      <c r="D1318" s="7">
        <v>12215064.699479952</v>
      </c>
      <c r="E1318" s="7">
        <v>28329673.462012708</v>
      </c>
      <c r="F1318" s="7">
        <v>57563524.577133223</v>
      </c>
      <c r="G1318" s="7">
        <v>81065676.269314244</v>
      </c>
      <c r="H1318" s="7">
        <v>114949448.0655549</v>
      </c>
    </row>
    <row r="1319" spans="1:8" x14ac:dyDescent="0.2">
      <c r="A1319" s="10">
        <v>1313</v>
      </c>
      <c r="B1319" s="7">
        <v>3850000</v>
      </c>
      <c r="C1319" s="7">
        <v>12591674.420826336</v>
      </c>
      <c r="D1319" s="7">
        <v>21209945.889127333</v>
      </c>
      <c r="E1319" s="7">
        <v>48349654.333175302</v>
      </c>
      <c r="F1319" s="7">
        <v>129099992.67284206</v>
      </c>
      <c r="G1319" s="7">
        <v>394012902.92026782</v>
      </c>
      <c r="H1319" s="7">
        <v>676426980.06363177</v>
      </c>
    </row>
    <row r="1320" spans="1:8" x14ac:dyDescent="0.2">
      <c r="A1320" s="10">
        <v>1314</v>
      </c>
      <c r="B1320" s="7">
        <v>3850000</v>
      </c>
      <c r="C1320" s="7">
        <v>11630832.105440408</v>
      </c>
      <c r="D1320" s="7">
        <v>23462520.044389062</v>
      </c>
      <c r="E1320" s="7">
        <v>43156418.071946412</v>
      </c>
      <c r="F1320" s="7">
        <v>71855044.559108108</v>
      </c>
      <c r="G1320" s="7">
        <v>120205807.36500661</v>
      </c>
      <c r="H1320" s="7">
        <v>148581092.99407506</v>
      </c>
    </row>
    <row r="1321" spans="1:8" x14ac:dyDescent="0.2">
      <c r="A1321" s="10">
        <v>1315</v>
      </c>
      <c r="B1321" s="7">
        <v>3850000</v>
      </c>
      <c r="C1321" s="7">
        <v>11085476.399857866</v>
      </c>
      <c r="D1321" s="7">
        <v>21183468.52439281</v>
      </c>
      <c r="E1321" s="7">
        <v>44246730.294828907</v>
      </c>
      <c r="F1321" s="7">
        <v>130799790.94443361</v>
      </c>
      <c r="G1321" s="7">
        <v>292749686.04243535</v>
      </c>
      <c r="H1321" s="7">
        <v>419309020.23198342</v>
      </c>
    </row>
    <row r="1322" spans="1:8" x14ac:dyDescent="0.2">
      <c r="A1322" s="10">
        <v>1316</v>
      </c>
      <c r="B1322" s="7">
        <v>3850000</v>
      </c>
      <c r="C1322" s="7">
        <v>11620156.756345449</v>
      </c>
      <c r="D1322" s="7">
        <v>23911931.067165028</v>
      </c>
      <c r="E1322" s="7">
        <v>41206014.121897392</v>
      </c>
      <c r="F1322" s="7">
        <v>79763576.955971509</v>
      </c>
      <c r="G1322" s="7">
        <v>164486412.62845516</v>
      </c>
      <c r="H1322" s="7">
        <v>217596794.17322177</v>
      </c>
    </row>
    <row r="1323" spans="1:8" x14ac:dyDescent="0.2">
      <c r="A1323" s="10">
        <v>1317</v>
      </c>
      <c r="B1323" s="7">
        <v>3850000</v>
      </c>
      <c r="C1323" s="7">
        <v>13353418.808580225</v>
      </c>
      <c r="D1323" s="7">
        <v>20392852.967948675</v>
      </c>
      <c r="E1323" s="7">
        <v>52201880.878433019</v>
      </c>
      <c r="F1323" s="7">
        <v>106091684.4949697</v>
      </c>
      <c r="G1323" s="7">
        <v>257507006.27010572</v>
      </c>
      <c r="H1323" s="7">
        <v>364428746.66050339</v>
      </c>
    </row>
    <row r="1324" spans="1:8" x14ac:dyDescent="0.2">
      <c r="A1324" s="10">
        <v>1318</v>
      </c>
      <c r="B1324" s="7">
        <v>3850000</v>
      </c>
      <c r="C1324" s="7">
        <v>7740940.8381471317</v>
      </c>
      <c r="D1324" s="7">
        <v>17133564.673044555</v>
      </c>
      <c r="E1324" s="7">
        <v>42745553.10322696</v>
      </c>
      <c r="F1324" s="7">
        <v>78715565.914436966</v>
      </c>
      <c r="G1324" s="7">
        <v>150226578.01874721</v>
      </c>
      <c r="H1324" s="7">
        <v>244600408.97301331</v>
      </c>
    </row>
    <row r="1325" spans="1:8" x14ac:dyDescent="0.2">
      <c r="A1325" s="10">
        <v>1319</v>
      </c>
      <c r="B1325" s="7">
        <v>3850000</v>
      </c>
      <c r="C1325" s="7">
        <v>12413383.933175147</v>
      </c>
      <c r="D1325" s="7">
        <v>17020828.592275094</v>
      </c>
      <c r="E1325" s="7">
        <v>29313500.149032213</v>
      </c>
      <c r="F1325" s="7">
        <v>81393820.890804648</v>
      </c>
      <c r="G1325" s="7">
        <v>151545233.4858304</v>
      </c>
      <c r="H1325" s="7">
        <v>216308728.68537402</v>
      </c>
    </row>
    <row r="1326" spans="1:8" x14ac:dyDescent="0.2">
      <c r="A1326" s="10">
        <v>1320</v>
      </c>
      <c r="B1326" s="7">
        <v>3850000</v>
      </c>
      <c r="C1326" s="7">
        <v>12050638.919685531</v>
      </c>
      <c r="D1326" s="7">
        <v>17727147.051600397</v>
      </c>
      <c r="E1326" s="7">
        <v>17539228.938861411</v>
      </c>
      <c r="F1326" s="7">
        <v>25100270.271969311</v>
      </c>
      <c r="G1326" s="7">
        <v>28249732.797483198</v>
      </c>
      <c r="H1326" s="7">
        <v>28797999.574242339</v>
      </c>
    </row>
    <row r="1327" spans="1:8" x14ac:dyDescent="0.2">
      <c r="A1327" s="10">
        <v>1321</v>
      </c>
      <c r="B1327" s="7">
        <v>3850000</v>
      </c>
      <c r="C1327" s="7">
        <v>11635299.304677408</v>
      </c>
      <c r="D1327" s="7">
        <v>19217722.445035473</v>
      </c>
      <c r="E1327" s="7">
        <v>23453764.994034052</v>
      </c>
      <c r="F1327" s="7">
        <v>28698994.033805799</v>
      </c>
      <c r="G1327" s="7">
        <v>38512565.215492181</v>
      </c>
      <c r="H1327" s="7">
        <v>51479939.398557857</v>
      </c>
    </row>
    <row r="1328" spans="1:8" x14ac:dyDescent="0.2">
      <c r="A1328" s="10">
        <v>1322</v>
      </c>
      <c r="B1328" s="7">
        <v>3850000</v>
      </c>
      <c r="C1328" s="7">
        <v>8017677.4361538514</v>
      </c>
      <c r="D1328" s="7">
        <v>11050475.733186018</v>
      </c>
      <c r="E1328" s="7">
        <v>9199193.8047066759</v>
      </c>
      <c r="F1328" s="7">
        <v>6980814.9410291957</v>
      </c>
      <c r="G1328" s="7">
        <v>-1497526.5644288445</v>
      </c>
      <c r="H1328" s="7">
        <v>-11015551.671826856</v>
      </c>
    </row>
    <row r="1329" spans="1:8" x14ac:dyDescent="0.2">
      <c r="A1329" s="10">
        <v>1323</v>
      </c>
      <c r="B1329" s="7">
        <v>3850000</v>
      </c>
      <c r="C1329" s="7">
        <v>9702755.3472383805</v>
      </c>
      <c r="D1329" s="7">
        <v>17296899.76628764</v>
      </c>
      <c r="E1329" s="7">
        <v>19143909.982707977</v>
      </c>
      <c r="F1329" s="7">
        <v>21162697.899815239</v>
      </c>
      <c r="G1329" s="7">
        <v>34995989.28432022</v>
      </c>
      <c r="H1329" s="7">
        <v>47984139.826106712</v>
      </c>
    </row>
    <row r="1330" spans="1:8" x14ac:dyDescent="0.2">
      <c r="A1330" s="10">
        <v>1324</v>
      </c>
      <c r="B1330" s="7">
        <v>3850000</v>
      </c>
      <c r="C1330" s="7">
        <v>7874826.6611903757</v>
      </c>
      <c r="D1330" s="7">
        <v>10093161.817784265</v>
      </c>
      <c r="E1330" s="7">
        <v>6713284.9070044383</v>
      </c>
      <c r="F1330" s="7">
        <v>2943840.4174990696</v>
      </c>
      <c r="G1330" s="7">
        <v>-16129520.362866091</v>
      </c>
      <c r="H1330" s="7">
        <v>-39165483.657504819</v>
      </c>
    </row>
    <row r="1331" spans="1:8" x14ac:dyDescent="0.2">
      <c r="A1331" s="10">
        <v>1325</v>
      </c>
      <c r="B1331" s="7">
        <v>3850000</v>
      </c>
      <c r="C1331" s="7">
        <v>10887445.946989829</v>
      </c>
      <c r="D1331" s="7">
        <v>20722677.347782776</v>
      </c>
      <c r="E1331" s="7">
        <v>33211592.351619728</v>
      </c>
      <c r="F1331" s="7">
        <v>55578502.055351824</v>
      </c>
      <c r="G1331" s="7">
        <v>102435755.08931355</v>
      </c>
      <c r="H1331" s="7">
        <v>144606472.90817159</v>
      </c>
    </row>
    <row r="1332" spans="1:8" x14ac:dyDescent="0.2">
      <c r="A1332" s="10">
        <v>1326</v>
      </c>
      <c r="B1332" s="7">
        <v>3850000</v>
      </c>
      <c r="C1332" s="7">
        <v>11649490.160998536</v>
      </c>
      <c r="D1332" s="7">
        <v>25614983.148443207</v>
      </c>
      <c r="E1332" s="7">
        <v>48202960.925648391</v>
      </c>
      <c r="F1332" s="7">
        <v>104659701.44587734</v>
      </c>
      <c r="G1332" s="7">
        <v>244854425.19312513</v>
      </c>
      <c r="H1332" s="7">
        <v>353499954.45312262</v>
      </c>
    </row>
    <row r="1333" spans="1:8" x14ac:dyDescent="0.2">
      <c r="A1333" s="10">
        <v>1327</v>
      </c>
      <c r="B1333" s="7">
        <v>3850000</v>
      </c>
      <c r="C1333" s="7">
        <v>10816537.552502818</v>
      </c>
      <c r="D1333" s="7">
        <v>22075725.578748047</v>
      </c>
      <c r="E1333" s="7">
        <v>28602583.235158995</v>
      </c>
      <c r="F1333" s="7">
        <v>47500314.831458211</v>
      </c>
      <c r="G1333" s="7">
        <v>115525259.29313233</v>
      </c>
      <c r="H1333" s="7">
        <v>154133722.37739503</v>
      </c>
    </row>
    <row r="1334" spans="1:8" x14ac:dyDescent="0.2">
      <c r="A1334" s="10">
        <v>1328</v>
      </c>
      <c r="B1334" s="7">
        <v>3850000</v>
      </c>
      <c r="C1334" s="7">
        <v>7675801.3355341628</v>
      </c>
      <c r="D1334" s="7">
        <v>14967001.425006516</v>
      </c>
      <c r="E1334" s="7">
        <v>16082137.906071305</v>
      </c>
      <c r="F1334" s="7">
        <v>14503506.449789364</v>
      </c>
      <c r="G1334" s="7">
        <v>18209411.707314666</v>
      </c>
      <c r="H1334" s="7">
        <v>17337245.127014309</v>
      </c>
    </row>
    <row r="1335" spans="1:8" x14ac:dyDescent="0.2">
      <c r="A1335" s="10">
        <v>1329</v>
      </c>
      <c r="B1335" s="7">
        <v>3850000</v>
      </c>
      <c r="C1335" s="7">
        <v>10191425.037377015</v>
      </c>
      <c r="D1335" s="7">
        <v>9749065.4834307842</v>
      </c>
      <c r="E1335" s="7">
        <v>17864738.367475465</v>
      </c>
      <c r="F1335" s="7">
        <v>30010326.432963349</v>
      </c>
      <c r="G1335" s="7">
        <v>42478010.150374264</v>
      </c>
      <c r="H1335" s="7">
        <v>48625392.640443169</v>
      </c>
    </row>
    <row r="1336" spans="1:8" x14ac:dyDescent="0.2">
      <c r="A1336" s="10">
        <v>1330</v>
      </c>
      <c r="B1336" s="7">
        <v>3850000</v>
      </c>
      <c r="C1336" s="7">
        <v>8902651.2962389328</v>
      </c>
      <c r="D1336" s="7">
        <v>16963164.66800376</v>
      </c>
      <c r="E1336" s="7">
        <v>23587720.055820756</v>
      </c>
      <c r="F1336" s="7">
        <v>41742145.810148075</v>
      </c>
      <c r="G1336" s="7">
        <v>79417997.958150566</v>
      </c>
      <c r="H1336" s="7">
        <v>122119900.13614357</v>
      </c>
    </row>
    <row r="1337" spans="1:8" x14ac:dyDescent="0.2">
      <c r="A1337" s="10">
        <v>1331</v>
      </c>
      <c r="B1337" s="7">
        <v>3850000</v>
      </c>
      <c r="C1337" s="7">
        <v>11829469.174413444</v>
      </c>
      <c r="D1337" s="7">
        <v>22471925.074860498</v>
      </c>
      <c r="E1337" s="7">
        <v>26519303.75359549</v>
      </c>
      <c r="F1337" s="7">
        <v>29473004.154675182</v>
      </c>
      <c r="G1337" s="7">
        <v>47441325.181608297</v>
      </c>
      <c r="H1337" s="7">
        <v>61663470.199735522</v>
      </c>
    </row>
    <row r="1338" spans="1:8" x14ac:dyDescent="0.2">
      <c r="A1338" s="10">
        <v>1332</v>
      </c>
      <c r="B1338" s="7">
        <v>3850000</v>
      </c>
      <c r="C1338" s="7">
        <v>8893340.4533470534</v>
      </c>
      <c r="D1338" s="7">
        <v>12934828.185502015</v>
      </c>
      <c r="E1338" s="7">
        <v>15630660.292787632</v>
      </c>
      <c r="F1338" s="7">
        <v>17794028.199532147</v>
      </c>
      <c r="G1338" s="7">
        <v>33248727.191682979</v>
      </c>
      <c r="H1338" s="7">
        <v>39943784.883169666</v>
      </c>
    </row>
    <row r="1339" spans="1:8" x14ac:dyDescent="0.2">
      <c r="A1339" s="10">
        <v>1333</v>
      </c>
      <c r="B1339" s="7">
        <v>3850000</v>
      </c>
      <c r="C1339" s="7">
        <v>14144269.476528645</v>
      </c>
      <c r="D1339" s="7">
        <v>31423394.126428753</v>
      </c>
      <c r="E1339" s="7">
        <v>59788189.518458411</v>
      </c>
      <c r="F1339" s="7">
        <v>201348568.67593461</v>
      </c>
      <c r="G1339" s="7">
        <v>421258034.00838476</v>
      </c>
      <c r="H1339" s="7">
        <v>639795717.28573585</v>
      </c>
    </row>
    <row r="1340" spans="1:8" x14ac:dyDescent="0.2">
      <c r="A1340" s="10">
        <v>1334</v>
      </c>
      <c r="B1340" s="7">
        <v>3850000</v>
      </c>
      <c r="C1340" s="7">
        <v>11306486.173085731</v>
      </c>
      <c r="D1340" s="7">
        <v>23816801.309221879</v>
      </c>
      <c r="E1340" s="7">
        <v>53519754.620680407</v>
      </c>
      <c r="F1340" s="7">
        <v>81570814.755879104</v>
      </c>
      <c r="G1340" s="7">
        <v>121067748.34422621</v>
      </c>
      <c r="H1340" s="7">
        <v>187806461.81889099</v>
      </c>
    </row>
    <row r="1341" spans="1:8" x14ac:dyDescent="0.2">
      <c r="A1341" s="10">
        <v>1335</v>
      </c>
      <c r="B1341" s="7">
        <v>3850000</v>
      </c>
      <c r="C1341" s="7">
        <v>8194052.6038712487</v>
      </c>
      <c r="D1341" s="7">
        <v>14815820.177538633</v>
      </c>
      <c r="E1341" s="7">
        <v>27287082.352423936</v>
      </c>
      <c r="F1341" s="7">
        <v>52425695.903697602</v>
      </c>
      <c r="G1341" s="7">
        <v>110115445.48026979</v>
      </c>
      <c r="H1341" s="7">
        <v>142687108.34180406</v>
      </c>
    </row>
    <row r="1342" spans="1:8" x14ac:dyDescent="0.2">
      <c r="A1342" s="10">
        <v>1336</v>
      </c>
      <c r="B1342" s="7">
        <v>3850000</v>
      </c>
      <c r="C1342" s="7">
        <v>10787881.504242375</v>
      </c>
      <c r="D1342" s="7">
        <v>25573660.531586345</v>
      </c>
      <c r="E1342" s="7">
        <v>52874329.065424979</v>
      </c>
      <c r="F1342" s="7">
        <v>136227313.89331543</v>
      </c>
      <c r="G1342" s="7">
        <v>383222213.98665619</v>
      </c>
      <c r="H1342" s="7">
        <v>751037889.44821811</v>
      </c>
    </row>
    <row r="1343" spans="1:8" x14ac:dyDescent="0.2">
      <c r="A1343" s="10">
        <v>1337</v>
      </c>
      <c r="B1343" s="7">
        <v>3850000</v>
      </c>
      <c r="C1343" s="7">
        <v>10733524.703153038</v>
      </c>
      <c r="D1343" s="7">
        <v>14546234.70598622</v>
      </c>
      <c r="E1343" s="7">
        <v>28441628.282834932</v>
      </c>
      <c r="F1343" s="7">
        <v>51644000.069003887</v>
      </c>
      <c r="G1343" s="7">
        <v>113047598.85422498</v>
      </c>
      <c r="H1343" s="7">
        <v>210458696.9511365</v>
      </c>
    </row>
    <row r="1344" spans="1:8" x14ac:dyDescent="0.2">
      <c r="A1344" s="10">
        <v>1338</v>
      </c>
      <c r="B1344" s="7">
        <v>3850000</v>
      </c>
      <c r="C1344" s="7">
        <v>9623962.9013544265</v>
      </c>
      <c r="D1344" s="7">
        <v>19195131.032974657</v>
      </c>
      <c r="E1344" s="7">
        <v>36191013.539843656</v>
      </c>
      <c r="F1344" s="7">
        <v>73947238.822947547</v>
      </c>
      <c r="G1344" s="7">
        <v>181586509.73844761</v>
      </c>
      <c r="H1344" s="7">
        <v>191275473.44580549</v>
      </c>
    </row>
    <row r="1345" spans="1:8" x14ac:dyDescent="0.2">
      <c r="A1345" s="10">
        <v>1339</v>
      </c>
      <c r="B1345" s="7">
        <v>3850000</v>
      </c>
      <c r="C1345" s="7">
        <v>8515547.912735872</v>
      </c>
      <c r="D1345" s="7">
        <v>15677180.03484967</v>
      </c>
      <c r="E1345" s="7">
        <v>20563966.387041762</v>
      </c>
      <c r="F1345" s="7">
        <v>30964759.730343919</v>
      </c>
      <c r="G1345" s="7">
        <v>70766034.685763463</v>
      </c>
      <c r="H1345" s="7">
        <v>85090617.964743942</v>
      </c>
    </row>
    <row r="1346" spans="1:8" x14ac:dyDescent="0.2">
      <c r="A1346" s="10">
        <v>1340</v>
      </c>
      <c r="B1346" s="7">
        <v>3850000</v>
      </c>
      <c r="C1346" s="7">
        <v>13790680.037746545</v>
      </c>
      <c r="D1346" s="7">
        <v>36936395.23397278</v>
      </c>
      <c r="E1346" s="7">
        <v>65950709.343107633</v>
      </c>
      <c r="F1346" s="7">
        <v>147727351.81188035</v>
      </c>
      <c r="G1346" s="7">
        <v>339694599.46552551</v>
      </c>
      <c r="H1346" s="7">
        <v>389181294.01097298</v>
      </c>
    </row>
    <row r="1347" spans="1:8" x14ac:dyDescent="0.2">
      <c r="A1347" s="10">
        <v>1341</v>
      </c>
      <c r="B1347" s="7">
        <v>3850000</v>
      </c>
      <c r="C1347" s="7">
        <v>11593075.117924042</v>
      </c>
      <c r="D1347" s="7">
        <v>18708516.235734284</v>
      </c>
      <c r="E1347" s="7">
        <v>23453056.608487625</v>
      </c>
      <c r="F1347" s="7">
        <v>31253955.619920988</v>
      </c>
      <c r="G1347" s="7">
        <v>47080636.548439272</v>
      </c>
      <c r="H1347" s="7">
        <v>74774653.660070598</v>
      </c>
    </row>
    <row r="1348" spans="1:8" x14ac:dyDescent="0.2">
      <c r="A1348" s="10">
        <v>1342</v>
      </c>
      <c r="B1348" s="7">
        <v>3850000</v>
      </c>
      <c r="C1348" s="7">
        <v>12836968.587263204</v>
      </c>
      <c r="D1348" s="7">
        <v>20436558.125628646</v>
      </c>
      <c r="E1348" s="7">
        <v>34463300.486964032</v>
      </c>
      <c r="F1348" s="7">
        <v>90028163.238694072</v>
      </c>
      <c r="G1348" s="7">
        <v>189260877.71473411</v>
      </c>
      <c r="H1348" s="7">
        <v>298224791.55776155</v>
      </c>
    </row>
    <row r="1349" spans="1:8" x14ac:dyDescent="0.2">
      <c r="A1349" s="10">
        <v>1343</v>
      </c>
      <c r="B1349" s="7">
        <v>3850000</v>
      </c>
      <c r="C1349" s="7">
        <v>9465272.5499973297</v>
      </c>
      <c r="D1349" s="7">
        <v>14940071.003055997</v>
      </c>
      <c r="E1349" s="7">
        <v>18522008.994246624</v>
      </c>
      <c r="F1349" s="7">
        <v>26539796.246693447</v>
      </c>
      <c r="G1349" s="7">
        <v>49302351.61440438</v>
      </c>
      <c r="H1349" s="7">
        <v>76659303.486135691</v>
      </c>
    </row>
    <row r="1350" spans="1:8" x14ac:dyDescent="0.2">
      <c r="A1350" s="10">
        <v>1344</v>
      </c>
      <c r="B1350" s="7">
        <v>3850000</v>
      </c>
      <c r="C1350" s="7">
        <v>8029553.0497976001</v>
      </c>
      <c r="D1350" s="7">
        <v>12695327.968949964</v>
      </c>
      <c r="E1350" s="7">
        <v>12682313.915852603</v>
      </c>
      <c r="F1350" s="7">
        <v>21277801.072441269</v>
      </c>
      <c r="G1350" s="7">
        <v>25448744.004584033</v>
      </c>
      <c r="H1350" s="7">
        <v>34353263.88551794</v>
      </c>
    </row>
    <row r="1351" spans="1:8" x14ac:dyDescent="0.2">
      <c r="A1351" s="10">
        <v>1345</v>
      </c>
      <c r="B1351" s="7">
        <v>3850000</v>
      </c>
      <c r="C1351" s="7">
        <v>9946111.4344605245</v>
      </c>
      <c r="D1351" s="7">
        <v>26377662.497091517</v>
      </c>
      <c r="E1351" s="7">
        <v>79942031.776014507</v>
      </c>
      <c r="F1351" s="7">
        <v>234140434.48962513</v>
      </c>
      <c r="G1351" s="7">
        <v>518605813.90221465</v>
      </c>
      <c r="H1351" s="7">
        <v>756727908.61971879</v>
      </c>
    </row>
    <row r="1352" spans="1:8" x14ac:dyDescent="0.2">
      <c r="A1352" s="10">
        <v>1346</v>
      </c>
      <c r="B1352" s="7">
        <v>3850000</v>
      </c>
      <c r="C1352" s="7">
        <v>8956567.3827039804</v>
      </c>
      <c r="D1352" s="7">
        <v>18710040.849143006</v>
      </c>
      <c r="E1352" s="7">
        <v>29564598.496126898</v>
      </c>
      <c r="F1352" s="7">
        <v>52342944.731217533</v>
      </c>
      <c r="G1352" s="7">
        <v>91157266.679087788</v>
      </c>
      <c r="H1352" s="7">
        <v>146501315.10075441</v>
      </c>
    </row>
    <row r="1353" spans="1:8" x14ac:dyDescent="0.2">
      <c r="A1353" s="10">
        <v>1347</v>
      </c>
      <c r="B1353" s="7">
        <v>3850000</v>
      </c>
      <c r="C1353" s="7">
        <v>7843347.229786641</v>
      </c>
      <c r="D1353" s="7">
        <v>13685892.959943034</v>
      </c>
      <c r="E1353" s="7">
        <v>17799835.986591142</v>
      </c>
      <c r="F1353" s="7">
        <v>23972316.059723403</v>
      </c>
      <c r="G1353" s="7">
        <v>26160654.505301066</v>
      </c>
      <c r="H1353" s="7">
        <v>31891559.030698821</v>
      </c>
    </row>
    <row r="1354" spans="1:8" x14ac:dyDescent="0.2">
      <c r="A1354" s="10">
        <v>1348</v>
      </c>
      <c r="B1354" s="7">
        <v>3850000</v>
      </c>
      <c r="C1354" s="7">
        <v>10731543.963352542</v>
      </c>
      <c r="D1354" s="7">
        <v>15005269.447709352</v>
      </c>
      <c r="E1354" s="7">
        <v>29046211.672199935</v>
      </c>
      <c r="F1354" s="7">
        <v>49871623.351596266</v>
      </c>
      <c r="G1354" s="7">
        <v>112836670.39573839</v>
      </c>
      <c r="H1354" s="7">
        <v>169714438.18316302</v>
      </c>
    </row>
    <row r="1355" spans="1:8" x14ac:dyDescent="0.2">
      <c r="A1355" s="10">
        <v>1349</v>
      </c>
      <c r="B1355" s="7">
        <v>3850000</v>
      </c>
      <c r="C1355" s="7">
        <v>8956246.5208309591</v>
      </c>
      <c r="D1355" s="7">
        <v>15675884.532256024</v>
      </c>
      <c r="E1355" s="7">
        <v>23596489.369824164</v>
      </c>
      <c r="F1355" s="7">
        <v>61723215.455881</v>
      </c>
      <c r="G1355" s="7">
        <v>160788050.21646881</v>
      </c>
      <c r="H1355" s="7">
        <v>230279919.06685767</v>
      </c>
    </row>
    <row r="1356" spans="1:8" x14ac:dyDescent="0.2">
      <c r="A1356" s="10">
        <v>1350</v>
      </c>
      <c r="B1356" s="7">
        <v>3850000</v>
      </c>
      <c r="C1356" s="7">
        <v>10662578.237028427</v>
      </c>
      <c r="D1356" s="7">
        <v>24997155.69619406</v>
      </c>
      <c r="E1356" s="7">
        <v>58190425.632330872</v>
      </c>
      <c r="F1356" s="7">
        <v>123984646.14092246</v>
      </c>
      <c r="G1356" s="7">
        <v>278984859.73360634</v>
      </c>
      <c r="H1356" s="7">
        <v>452264491.74687171</v>
      </c>
    </row>
    <row r="1357" spans="1:8" x14ac:dyDescent="0.2">
      <c r="A1357" s="10">
        <v>1351</v>
      </c>
      <c r="B1357" s="7">
        <v>3850000</v>
      </c>
      <c r="C1357" s="7">
        <v>12977284.728015566</v>
      </c>
      <c r="D1357" s="7">
        <v>32944541.101983801</v>
      </c>
      <c r="E1357" s="7">
        <v>60312549.502459265</v>
      </c>
      <c r="F1357" s="7">
        <v>110107610.72392812</v>
      </c>
      <c r="G1357" s="7">
        <v>227736082.04737538</v>
      </c>
      <c r="H1357" s="7">
        <v>338443530.60399497</v>
      </c>
    </row>
    <row r="1358" spans="1:8" x14ac:dyDescent="0.2">
      <c r="A1358" s="10">
        <v>1352</v>
      </c>
      <c r="B1358" s="7">
        <v>3850000</v>
      </c>
      <c r="C1358" s="7">
        <v>9660943.9975244515</v>
      </c>
      <c r="D1358" s="7">
        <v>29221894.946940541</v>
      </c>
      <c r="E1358" s="7">
        <v>44963695.145194545</v>
      </c>
      <c r="F1358" s="7">
        <v>95583973.170305461</v>
      </c>
      <c r="G1358" s="7">
        <v>168610711.82772696</v>
      </c>
      <c r="H1358" s="7">
        <v>264525806.45733112</v>
      </c>
    </row>
    <row r="1359" spans="1:8" x14ac:dyDescent="0.2">
      <c r="A1359" s="10">
        <v>1353</v>
      </c>
      <c r="B1359" s="7">
        <v>3850000</v>
      </c>
      <c r="C1359" s="7">
        <v>9274802.7824210823</v>
      </c>
      <c r="D1359" s="7">
        <v>10628684.629034488</v>
      </c>
      <c r="E1359" s="7">
        <v>7570770.8089884249</v>
      </c>
      <c r="F1359" s="7">
        <v>6234541.5584820099</v>
      </c>
      <c r="G1359" s="7">
        <v>7785565.8916081525</v>
      </c>
      <c r="H1359" s="7">
        <v>4674868.4078955986</v>
      </c>
    </row>
    <row r="1360" spans="1:8" x14ac:dyDescent="0.2">
      <c r="A1360" s="10">
        <v>1354</v>
      </c>
      <c r="B1360" s="7">
        <v>3850000</v>
      </c>
      <c r="C1360" s="7">
        <v>8360940.0522360401</v>
      </c>
      <c r="D1360" s="7">
        <v>12469156.83073847</v>
      </c>
      <c r="E1360" s="7">
        <v>20936327.580698349</v>
      </c>
      <c r="F1360" s="7">
        <v>40800554.194097407</v>
      </c>
      <c r="G1360" s="7">
        <v>76703402.609526828</v>
      </c>
      <c r="H1360" s="7">
        <v>130087977.62095152</v>
      </c>
    </row>
    <row r="1361" spans="1:8" x14ac:dyDescent="0.2">
      <c r="A1361" s="10">
        <v>1355</v>
      </c>
      <c r="B1361" s="7">
        <v>3850000</v>
      </c>
      <c r="C1361" s="7">
        <v>14738220.805387598</v>
      </c>
      <c r="D1361" s="7">
        <v>40701706.069382742</v>
      </c>
      <c r="E1361" s="7">
        <v>78985918.075576991</v>
      </c>
      <c r="F1361" s="7">
        <v>172938866.61702743</v>
      </c>
      <c r="G1361" s="7">
        <v>302840215.44518793</v>
      </c>
      <c r="H1361" s="7">
        <v>368815685.50118202</v>
      </c>
    </row>
    <row r="1362" spans="1:8" x14ac:dyDescent="0.2">
      <c r="A1362" s="10">
        <v>1356</v>
      </c>
      <c r="B1362" s="7">
        <v>3850000</v>
      </c>
      <c r="C1362" s="7">
        <v>11766779.599470053</v>
      </c>
      <c r="D1362" s="7">
        <v>26185955.294339269</v>
      </c>
      <c r="E1362" s="7">
        <v>41239896.029064387</v>
      </c>
      <c r="F1362" s="7">
        <v>86844286.840249911</v>
      </c>
      <c r="G1362" s="7">
        <v>149040014.11480063</v>
      </c>
      <c r="H1362" s="7">
        <v>222729372.71581191</v>
      </c>
    </row>
    <row r="1363" spans="1:8" x14ac:dyDescent="0.2">
      <c r="A1363" s="10">
        <v>1357</v>
      </c>
      <c r="B1363" s="7">
        <v>3850000</v>
      </c>
      <c r="C1363" s="7">
        <v>10633243.422378412</v>
      </c>
      <c r="D1363" s="7">
        <v>19774924.5385979</v>
      </c>
      <c r="E1363" s="7">
        <v>25734270.712331355</v>
      </c>
      <c r="F1363" s="7">
        <v>45568904.004893169</v>
      </c>
      <c r="G1363" s="7">
        <v>73363194.356565475</v>
      </c>
      <c r="H1363" s="7">
        <v>101389119.70418176</v>
      </c>
    </row>
    <row r="1364" spans="1:8" x14ac:dyDescent="0.2">
      <c r="A1364" s="10">
        <v>1358</v>
      </c>
      <c r="B1364" s="7">
        <v>3850000</v>
      </c>
      <c r="C1364" s="7">
        <v>14340484.477991397</v>
      </c>
      <c r="D1364" s="7">
        <v>28984409.524896219</v>
      </c>
      <c r="E1364" s="7">
        <v>54896374.561494604</v>
      </c>
      <c r="F1364" s="7">
        <v>159937338.00674129</v>
      </c>
      <c r="G1364" s="7">
        <v>328860829.40837407</v>
      </c>
      <c r="H1364" s="7">
        <v>483956537.81220043</v>
      </c>
    </row>
    <row r="1365" spans="1:8" x14ac:dyDescent="0.2">
      <c r="A1365" s="10">
        <v>1359</v>
      </c>
      <c r="B1365" s="7">
        <v>3850000</v>
      </c>
      <c r="C1365" s="7">
        <v>15502232.917426979</v>
      </c>
      <c r="D1365" s="7">
        <v>49223597.868077703</v>
      </c>
      <c r="E1365" s="7">
        <v>100688032.65311325</v>
      </c>
      <c r="F1365" s="7">
        <v>172306869.92759693</v>
      </c>
      <c r="G1365" s="7">
        <v>365627270.27698028</v>
      </c>
      <c r="H1365" s="7">
        <v>592852133.94933164</v>
      </c>
    </row>
    <row r="1366" spans="1:8" x14ac:dyDescent="0.2">
      <c r="A1366" s="10">
        <v>1360</v>
      </c>
      <c r="B1366" s="7">
        <v>3850000</v>
      </c>
      <c r="C1366" s="7">
        <v>12981299.635629991</v>
      </c>
      <c r="D1366" s="7">
        <v>21306472.578793325</v>
      </c>
      <c r="E1366" s="7">
        <v>33091876.23860449</v>
      </c>
      <c r="F1366" s="7">
        <v>47029640.800144672</v>
      </c>
      <c r="G1366" s="7">
        <v>90789213.647150934</v>
      </c>
      <c r="H1366" s="7">
        <v>112166644.97484961</v>
      </c>
    </row>
    <row r="1367" spans="1:8" x14ac:dyDescent="0.2">
      <c r="A1367" s="10">
        <v>1361</v>
      </c>
      <c r="B1367" s="7">
        <v>3850000</v>
      </c>
      <c r="C1367" s="7">
        <v>10311652.948013652</v>
      </c>
      <c r="D1367" s="7">
        <v>16244195.328720059</v>
      </c>
      <c r="E1367" s="7">
        <v>36003017.258141801</v>
      </c>
      <c r="F1367" s="7">
        <v>107157797.80272491</v>
      </c>
      <c r="G1367" s="7">
        <v>261988142.77189291</v>
      </c>
      <c r="H1367" s="7">
        <v>400239412.59960884</v>
      </c>
    </row>
    <row r="1368" spans="1:8" x14ac:dyDescent="0.2">
      <c r="A1368" s="10">
        <v>1362</v>
      </c>
      <c r="B1368" s="7">
        <v>3850000</v>
      </c>
      <c r="C1368" s="7">
        <v>9827628.0806142911</v>
      </c>
      <c r="D1368" s="7">
        <v>14442252.818505205</v>
      </c>
      <c r="E1368" s="7">
        <v>25929786.632861838</v>
      </c>
      <c r="F1368" s="7">
        <v>42920627.182402283</v>
      </c>
      <c r="G1368" s="7">
        <v>59952529.624432921</v>
      </c>
      <c r="H1368" s="7">
        <v>76871074.928841248</v>
      </c>
    </row>
    <row r="1369" spans="1:8" x14ac:dyDescent="0.2">
      <c r="A1369" s="10">
        <v>1363</v>
      </c>
      <c r="B1369" s="7">
        <v>3850000</v>
      </c>
      <c r="C1369" s="7">
        <v>13619193.772150824</v>
      </c>
      <c r="D1369" s="7">
        <v>32522707.935724892</v>
      </c>
      <c r="E1369" s="7">
        <v>94000499.436166495</v>
      </c>
      <c r="F1369" s="7">
        <v>206418549.55585986</v>
      </c>
      <c r="G1369" s="7">
        <v>643755390.7859807</v>
      </c>
      <c r="H1369" s="7">
        <v>934856872.66409016</v>
      </c>
    </row>
    <row r="1370" spans="1:8" x14ac:dyDescent="0.2">
      <c r="A1370" s="10">
        <v>1364</v>
      </c>
      <c r="B1370" s="7">
        <v>3850000</v>
      </c>
      <c r="C1370" s="7">
        <v>12568987.204438392</v>
      </c>
      <c r="D1370" s="7">
        <v>20062491.702029169</v>
      </c>
      <c r="E1370" s="7">
        <v>37086979.722632788</v>
      </c>
      <c r="F1370" s="7">
        <v>68718250.635062367</v>
      </c>
      <c r="G1370" s="7">
        <v>166369685.56759533</v>
      </c>
      <c r="H1370" s="7">
        <v>246637245.81635469</v>
      </c>
    </row>
    <row r="1371" spans="1:8" x14ac:dyDescent="0.2">
      <c r="A1371" s="10">
        <v>1365</v>
      </c>
      <c r="B1371" s="7">
        <v>3850000</v>
      </c>
      <c r="C1371" s="7">
        <v>9613286.1997605488</v>
      </c>
      <c r="D1371" s="7">
        <v>13659262.562602118</v>
      </c>
      <c r="E1371" s="7">
        <v>16730852.303200591</v>
      </c>
      <c r="F1371" s="7">
        <v>29365509.142746747</v>
      </c>
      <c r="G1371" s="7">
        <v>43060132.958852299</v>
      </c>
      <c r="H1371" s="7">
        <v>55173737.559262834</v>
      </c>
    </row>
    <row r="1372" spans="1:8" x14ac:dyDescent="0.2">
      <c r="A1372" s="10">
        <v>1366</v>
      </c>
      <c r="B1372" s="7">
        <v>3850000</v>
      </c>
      <c r="C1372" s="7">
        <v>11487251.788033202</v>
      </c>
      <c r="D1372" s="7">
        <v>18859692.128935188</v>
      </c>
      <c r="E1372" s="7">
        <v>22722882.234470963</v>
      </c>
      <c r="F1372" s="7">
        <v>43355449.257048473</v>
      </c>
      <c r="G1372" s="7">
        <v>107943766.11892313</v>
      </c>
      <c r="H1372" s="7">
        <v>196449160.8218883</v>
      </c>
    </row>
    <row r="1373" spans="1:8" x14ac:dyDescent="0.2">
      <c r="A1373" s="10">
        <v>1367</v>
      </c>
      <c r="B1373" s="7">
        <v>3850000</v>
      </c>
      <c r="C1373" s="7">
        <v>8046307.1746136751</v>
      </c>
      <c r="D1373" s="7">
        <v>14431736.021931093</v>
      </c>
      <c r="E1373" s="7">
        <v>15228141.142320765</v>
      </c>
      <c r="F1373" s="7">
        <v>30142580.240745317</v>
      </c>
      <c r="G1373" s="7">
        <v>47884557.258754991</v>
      </c>
      <c r="H1373" s="7">
        <v>56299214.007396586</v>
      </c>
    </row>
    <row r="1374" spans="1:8" x14ac:dyDescent="0.2">
      <c r="A1374" s="10">
        <v>1368</v>
      </c>
      <c r="B1374" s="7">
        <v>3850000</v>
      </c>
      <c r="C1374" s="7">
        <v>12754414.746490471</v>
      </c>
      <c r="D1374" s="7">
        <v>27097818.583199091</v>
      </c>
      <c r="E1374" s="7">
        <v>55701749.477232575</v>
      </c>
      <c r="F1374" s="7">
        <v>112686104.19442835</v>
      </c>
      <c r="G1374" s="7">
        <v>222527395.01615882</v>
      </c>
      <c r="H1374" s="7">
        <v>312451603.59558868</v>
      </c>
    </row>
    <row r="1375" spans="1:8" x14ac:dyDescent="0.2">
      <c r="A1375" s="10">
        <v>1369</v>
      </c>
      <c r="B1375" s="7">
        <v>3850000</v>
      </c>
      <c r="C1375" s="7">
        <v>10198884.459871529</v>
      </c>
      <c r="D1375" s="7">
        <v>17035764.210011229</v>
      </c>
      <c r="E1375" s="7">
        <v>19931708.479800913</v>
      </c>
      <c r="F1375" s="7">
        <v>27143785.191139251</v>
      </c>
      <c r="G1375" s="7">
        <v>47695847.307554729</v>
      </c>
      <c r="H1375" s="7">
        <v>80873848.517621815</v>
      </c>
    </row>
    <row r="1376" spans="1:8" x14ac:dyDescent="0.2">
      <c r="A1376" s="10">
        <v>1370</v>
      </c>
      <c r="B1376" s="7">
        <v>3850000</v>
      </c>
      <c r="C1376" s="7">
        <v>9358373.2470846418</v>
      </c>
      <c r="D1376" s="7">
        <v>18361217.738264114</v>
      </c>
      <c r="E1376" s="7">
        <v>26178416.625256725</v>
      </c>
      <c r="F1376" s="7">
        <v>37379760.481570363</v>
      </c>
      <c r="G1376" s="7">
        <v>55881990.735480607</v>
      </c>
      <c r="H1376" s="7">
        <v>77486528.465191633</v>
      </c>
    </row>
    <row r="1377" spans="1:8" x14ac:dyDescent="0.2">
      <c r="A1377" s="10">
        <v>1371</v>
      </c>
      <c r="B1377" s="7">
        <v>3850000</v>
      </c>
      <c r="C1377" s="7">
        <v>8765872.2041558549</v>
      </c>
      <c r="D1377" s="7">
        <v>20634269.509864286</v>
      </c>
      <c r="E1377" s="7">
        <v>31285600.027478449</v>
      </c>
      <c r="F1377" s="7">
        <v>62607325.301814228</v>
      </c>
      <c r="G1377" s="7">
        <v>96351510.62047556</v>
      </c>
      <c r="H1377" s="7">
        <v>120656776.30119085</v>
      </c>
    </row>
    <row r="1378" spans="1:8" x14ac:dyDescent="0.2">
      <c r="A1378" s="10">
        <v>1372</v>
      </c>
      <c r="B1378" s="7">
        <v>3850000</v>
      </c>
      <c r="C1378" s="7">
        <v>10665492.564569633</v>
      </c>
      <c r="D1378" s="7">
        <v>16313464.061591346</v>
      </c>
      <c r="E1378" s="7">
        <v>26046537.990559205</v>
      </c>
      <c r="F1378" s="7">
        <v>31697864.505899027</v>
      </c>
      <c r="G1378" s="7">
        <v>58121637.152679868</v>
      </c>
      <c r="H1378" s="7">
        <v>74132549.831801757</v>
      </c>
    </row>
    <row r="1379" spans="1:8" x14ac:dyDescent="0.2">
      <c r="A1379" s="10">
        <v>1373</v>
      </c>
      <c r="B1379" s="7">
        <v>3850000</v>
      </c>
      <c r="C1379" s="7">
        <v>9369237.8105233051</v>
      </c>
      <c r="D1379" s="7">
        <v>14560504.14585457</v>
      </c>
      <c r="E1379" s="7">
        <v>12695077.966899101</v>
      </c>
      <c r="F1379" s="7">
        <v>11897437.060132125</v>
      </c>
      <c r="G1379" s="7">
        <v>8616503.971294051</v>
      </c>
      <c r="H1379" s="7">
        <v>6064832.4902508799</v>
      </c>
    </row>
    <row r="1380" spans="1:8" x14ac:dyDescent="0.2">
      <c r="A1380" s="10">
        <v>1374</v>
      </c>
      <c r="B1380" s="7">
        <v>3850000</v>
      </c>
      <c r="C1380" s="7">
        <v>12959656.785068415</v>
      </c>
      <c r="D1380" s="7">
        <v>32672050.503982462</v>
      </c>
      <c r="E1380" s="7">
        <v>70488014.43970868</v>
      </c>
      <c r="F1380" s="7">
        <v>152157568.94381896</v>
      </c>
      <c r="G1380" s="7">
        <v>287693232.64164031</v>
      </c>
      <c r="H1380" s="7">
        <v>406486205.13691396</v>
      </c>
    </row>
    <row r="1381" spans="1:8" x14ac:dyDescent="0.2">
      <c r="A1381" s="10">
        <v>1375</v>
      </c>
      <c r="B1381" s="7">
        <v>3850000</v>
      </c>
      <c r="C1381" s="7">
        <v>10887715.258461442</v>
      </c>
      <c r="D1381" s="7">
        <v>16919444.381392419</v>
      </c>
      <c r="E1381" s="7">
        <v>30646454.288194574</v>
      </c>
      <c r="F1381" s="7">
        <v>80898585.533847988</v>
      </c>
      <c r="G1381" s="7">
        <v>203976677.87500456</v>
      </c>
      <c r="H1381" s="7">
        <v>371474818.29580498</v>
      </c>
    </row>
    <row r="1382" spans="1:8" x14ac:dyDescent="0.2">
      <c r="A1382" s="10">
        <v>1376</v>
      </c>
      <c r="B1382" s="7">
        <v>3850000</v>
      </c>
      <c r="C1382" s="7">
        <v>10105717.05337378</v>
      </c>
      <c r="D1382" s="7">
        <v>20104284.552207246</v>
      </c>
      <c r="E1382" s="7">
        <v>41589116.669007257</v>
      </c>
      <c r="F1382" s="7">
        <v>99640961.056800991</v>
      </c>
      <c r="G1382" s="7">
        <v>149900444.45727369</v>
      </c>
      <c r="H1382" s="7">
        <v>187664027.12349749</v>
      </c>
    </row>
    <row r="1383" spans="1:8" x14ac:dyDescent="0.2">
      <c r="A1383" s="10">
        <v>1377</v>
      </c>
      <c r="B1383" s="7">
        <v>3850000</v>
      </c>
      <c r="C1383" s="7">
        <v>9925171.6374013834</v>
      </c>
      <c r="D1383" s="7">
        <v>19599988.550440203</v>
      </c>
      <c r="E1383" s="7">
        <v>31169939.688052285</v>
      </c>
      <c r="F1383" s="7">
        <v>37964992.301993147</v>
      </c>
      <c r="G1383" s="7">
        <v>54646687.770102799</v>
      </c>
      <c r="H1383" s="7">
        <v>84398885.074371606</v>
      </c>
    </row>
    <row r="1384" spans="1:8" x14ac:dyDescent="0.2">
      <c r="A1384" s="10">
        <v>1378</v>
      </c>
      <c r="B1384" s="7">
        <v>3850000</v>
      </c>
      <c r="C1384" s="7">
        <v>7523307.9169270825</v>
      </c>
      <c r="D1384" s="7">
        <v>14936860.563154209</v>
      </c>
      <c r="E1384" s="7">
        <v>32354641.628615081</v>
      </c>
      <c r="F1384" s="7">
        <v>73890258.355856836</v>
      </c>
      <c r="G1384" s="7">
        <v>126951277.99462885</v>
      </c>
      <c r="H1384" s="7">
        <v>172399614.15722314</v>
      </c>
    </row>
    <row r="1385" spans="1:8" x14ac:dyDescent="0.2">
      <c r="A1385" s="10">
        <v>1379</v>
      </c>
      <c r="B1385" s="7">
        <v>3850000</v>
      </c>
      <c r="C1385" s="7">
        <v>11118593.881151438</v>
      </c>
      <c r="D1385" s="7">
        <v>10051512.786071636</v>
      </c>
      <c r="E1385" s="7">
        <v>12677745.187901134</v>
      </c>
      <c r="F1385" s="7">
        <v>16048517.078980716</v>
      </c>
      <c r="G1385" s="7">
        <v>25437997.870340146</v>
      </c>
      <c r="H1385" s="7">
        <v>28266361.481827218</v>
      </c>
    </row>
    <row r="1386" spans="1:8" x14ac:dyDescent="0.2">
      <c r="A1386" s="10">
        <v>1380</v>
      </c>
      <c r="B1386" s="7">
        <v>3850000</v>
      </c>
      <c r="C1386" s="7">
        <v>9815831.7495310791</v>
      </c>
      <c r="D1386" s="7">
        <v>14414407.355334014</v>
      </c>
      <c r="E1386" s="7">
        <v>28533053.571979694</v>
      </c>
      <c r="F1386" s="7">
        <v>51515891.053645283</v>
      </c>
      <c r="G1386" s="7">
        <v>147430285.52970091</v>
      </c>
      <c r="H1386" s="7">
        <v>247601797.46387714</v>
      </c>
    </row>
    <row r="1387" spans="1:8" x14ac:dyDescent="0.2">
      <c r="A1387" s="10">
        <v>1381</v>
      </c>
      <c r="B1387" s="7">
        <v>3850000</v>
      </c>
      <c r="C1387" s="7">
        <v>8820362.2156199347</v>
      </c>
      <c r="D1387" s="7">
        <v>20336130.575005591</v>
      </c>
      <c r="E1387" s="7">
        <v>36836008.176342264</v>
      </c>
      <c r="F1387" s="7">
        <v>78012962.634963468</v>
      </c>
      <c r="G1387" s="7">
        <v>152782933.58224773</v>
      </c>
      <c r="H1387" s="7">
        <v>202298011.41889274</v>
      </c>
    </row>
    <row r="1388" spans="1:8" x14ac:dyDescent="0.2">
      <c r="A1388" s="10">
        <v>1382</v>
      </c>
      <c r="B1388" s="7">
        <v>3850000</v>
      </c>
      <c r="C1388" s="7">
        <v>10225253.342571422</v>
      </c>
      <c r="D1388" s="7">
        <v>19826614.780296579</v>
      </c>
      <c r="E1388" s="7">
        <v>32873333.605363905</v>
      </c>
      <c r="F1388" s="7">
        <v>65583990.051021278</v>
      </c>
      <c r="G1388" s="7">
        <v>140851895.38400918</v>
      </c>
      <c r="H1388" s="7">
        <v>197094080.60258996</v>
      </c>
    </row>
    <row r="1389" spans="1:8" x14ac:dyDescent="0.2">
      <c r="A1389" s="10">
        <v>1383</v>
      </c>
      <c r="B1389" s="7">
        <v>3850000</v>
      </c>
      <c r="C1389" s="7">
        <v>13502797.459527483</v>
      </c>
      <c r="D1389" s="7">
        <v>26436991.085561529</v>
      </c>
      <c r="E1389" s="7">
        <v>37440720.929050691</v>
      </c>
      <c r="F1389" s="7">
        <v>75070912.535084084</v>
      </c>
      <c r="G1389" s="7">
        <v>144242337.09030676</v>
      </c>
      <c r="H1389" s="7">
        <v>233622683.52502698</v>
      </c>
    </row>
    <row r="1390" spans="1:8" x14ac:dyDescent="0.2">
      <c r="A1390" s="10">
        <v>1384</v>
      </c>
      <c r="B1390" s="7">
        <v>3850000</v>
      </c>
      <c r="C1390" s="7">
        <v>13382675.92542064</v>
      </c>
      <c r="D1390" s="7">
        <v>17440142.702700354</v>
      </c>
      <c r="E1390" s="7">
        <v>34068985.150333159</v>
      </c>
      <c r="F1390" s="7">
        <v>68015870.047485843</v>
      </c>
      <c r="G1390" s="7">
        <v>164312765.50781712</v>
      </c>
      <c r="H1390" s="7">
        <v>274204544.27430779</v>
      </c>
    </row>
    <row r="1391" spans="1:8" x14ac:dyDescent="0.2">
      <c r="A1391" s="10">
        <v>1385</v>
      </c>
      <c r="B1391" s="7">
        <v>3850000</v>
      </c>
      <c r="C1391" s="7">
        <v>8879939.9303581864</v>
      </c>
      <c r="D1391" s="7">
        <v>20630581.75060327</v>
      </c>
      <c r="E1391" s="7">
        <v>42091611.479267798</v>
      </c>
      <c r="F1391" s="7">
        <v>88101503.982047945</v>
      </c>
      <c r="G1391" s="7">
        <v>203236749.39867342</v>
      </c>
      <c r="H1391" s="7">
        <v>207692260.30912709</v>
      </c>
    </row>
    <row r="1392" spans="1:8" x14ac:dyDescent="0.2">
      <c r="A1392" s="10">
        <v>1386</v>
      </c>
      <c r="B1392" s="7">
        <v>3850000</v>
      </c>
      <c r="C1392" s="7">
        <v>9515344.5995179769</v>
      </c>
      <c r="D1392" s="7">
        <v>15905802.566101043</v>
      </c>
      <c r="E1392" s="7">
        <v>25692937.404616423</v>
      </c>
      <c r="F1392" s="7">
        <v>29226423.921980359</v>
      </c>
      <c r="G1392" s="7">
        <v>35378318.950627707</v>
      </c>
      <c r="H1392" s="7">
        <v>53263728.263757981</v>
      </c>
    </row>
    <row r="1393" spans="1:8" x14ac:dyDescent="0.2">
      <c r="A1393" s="10">
        <v>1387</v>
      </c>
      <c r="B1393" s="7">
        <v>3850000</v>
      </c>
      <c r="C1393" s="7">
        <v>8858730.9289025944</v>
      </c>
      <c r="D1393" s="7">
        <v>18644187.264421206</v>
      </c>
      <c r="E1393" s="7">
        <v>32796430.371309653</v>
      </c>
      <c r="F1393" s="7">
        <v>68542131.606016934</v>
      </c>
      <c r="G1393" s="7">
        <v>132914926.6465205</v>
      </c>
      <c r="H1393" s="7">
        <v>149251877.42933235</v>
      </c>
    </row>
    <row r="1394" spans="1:8" x14ac:dyDescent="0.2">
      <c r="A1394" s="10">
        <v>1388</v>
      </c>
      <c r="B1394" s="7">
        <v>3850000</v>
      </c>
      <c r="C1394" s="7">
        <v>8968725.1617418975</v>
      </c>
      <c r="D1394" s="7">
        <v>15934196.82972474</v>
      </c>
      <c r="E1394" s="7">
        <v>31272071.782292623</v>
      </c>
      <c r="F1394" s="7">
        <v>42518139.916067459</v>
      </c>
      <c r="G1394" s="7">
        <v>66933367.610533267</v>
      </c>
      <c r="H1394" s="7">
        <v>100856987.0534547</v>
      </c>
    </row>
    <row r="1395" spans="1:8" x14ac:dyDescent="0.2">
      <c r="A1395" s="10">
        <v>1389</v>
      </c>
      <c r="B1395" s="7">
        <v>3850000</v>
      </c>
      <c r="C1395" s="7">
        <v>9650212.6006574631</v>
      </c>
      <c r="D1395" s="7">
        <v>28484244.278926525</v>
      </c>
      <c r="E1395" s="7">
        <v>70766459.767146066</v>
      </c>
      <c r="F1395" s="7">
        <v>161299089.68840852</v>
      </c>
      <c r="G1395" s="7">
        <v>228114784.25584579</v>
      </c>
      <c r="H1395" s="7">
        <v>289433450.004282</v>
      </c>
    </row>
    <row r="1396" spans="1:8" x14ac:dyDescent="0.2">
      <c r="A1396" s="10">
        <v>1390</v>
      </c>
      <c r="B1396" s="7">
        <v>3850000</v>
      </c>
      <c r="C1396" s="7">
        <v>11201021.534905501</v>
      </c>
      <c r="D1396" s="7">
        <v>22229969.103235401</v>
      </c>
      <c r="E1396" s="7">
        <v>35764883.071595281</v>
      </c>
      <c r="F1396" s="7">
        <v>74519102.118389964</v>
      </c>
      <c r="G1396" s="7">
        <v>138728754.04931954</v>
      </c>
      <c r="H1396" s="7">
        <v>242585038.0823012</v>
      </c>
    </row>
    <row r="1397" spans="1:8" x14ac:dyDescent="0.2">
      <c r="A1397" s="10">
        <v>1391</v>
      </c>
      <c r="B1397" s="7">
        <v>3850000</v>
      </c>
      <c r="C1397" s="7">
        <v>10349886.163548399</v>
      </c>
      <c r="D1397" s="7">
        <v>16214277.493166078</v>
      </c>
      <c r="E1397" s="7">
        <v>28953740.714966223</v>
      </c>
      <c r="F1397" s="7">
        <v>59560104.84024854</v>
      </c>
      <c r="G1397" s="7">
        <v>170934871.92028895</v>
      </c>
      <c r="H1397" s="7">
        <v>293035032.50019801</v>
      </c>
    </row>
    <row r="1398" spans="1:8" x14ac:dyDescent="0.2">
      <c r="A1398" s="10">
        <v>1392</v>
      </c>
      <c r="B1398" s="7">
        <v>3850000</v>
      </c>
      <c r="C1398" s="7">
        <v>7940572.1707584634</v>
      </c>
      <c r="D1398" s="7">
        <v>16206809.553037772</v>
      </c>
      <c r="E1398" s="7">
        <v>22938690.111702546</v>
      </c>
      <c r="F1398" s="7">
        <v>39310134.064159907</v>
      </c>
      <c r="G1398" s="7">
        <v>64240671.329790317</v>
      </c>
      <c r="H1398" s="7">
        <v>75912818.991829067</v>
      </c>
    </row>
    <row r="1399" spans="1:8" x14ac:dyDescent="0.2">
      <c r="A1399" s="10">
        <v>1393</v>
      </c>
      <c r="B1399" s="7">
        <v>3850000</v>
      </c>
      <c r="C1399" s="7">
        <v>11109504.181324419</v>
      </c>
      <c r="D1399" s="7">
        <v>21338151.346521374</v>
      </c>
      <c r="E1399" s="7">
        <v>34551642.316403255</v>
      </c>
      <c r="F1399" s="7">
        <v>101392569.45227046</v>
      </c>
      <c r="G1399" s="7">
        <v>221423476.22004497</v>
      </c>
      <c r="H1399" s="7">
        <v>320907395.23988348</v>
      </c>
    </row>
    <row r="1400" spans="1:8" x14ac:dyDescent="0.2">
      <c r="A1400" s="10">
        <v>1394</v>
      </c>
      <c r="B1400" s="7">
        <v>3850000</v>
      </c>
      <c r="C1400" s="7">
        <v>9466245.8196428008</v>
      </c>
      <c r="D1400" s="7">
        <v>23477456.512145698</v>
      </c>
      <c r="E1400" s="7">
        <v>33162163.872025277</v>
      </c>
      <c r="F1400" s="7">
        <v>43285921.657776624</v>
      </c>
      <c r="G1400" s="7">
        <v>56900675.872453012</v>
      </c>
      <c r="H1400" s="7">
        <v>74509574.096427009</v>
      </c>
    </row>
    <row r="1401" spans="1:8" x14ac:dyDescent="0.2">
      <c r="A1401" s="10">
        <v>1395</v>
      </c>
      <c r="B1401" s="7">
        <v>3850000</v>
      </c>
      <c r="C1401" s="7">
        <v>11475509.032850556</v>
      </c>
      <c r="D1401" s="7">
        <v>23297368.850616995</v>
      </c>
      <c r="E1401" s="7">
        <v>53466398.015023448</v>
      </c>
      <c r="F1401" s="7">
        <v>108146734.82284164</v>
      </c>
      <c r="G1401" s="7">
        <v>321178201.06037855</v>
      </c>
      <c r="H1401" s="7">
        <v>488794582.60029614</v>
      </c>
    </row>
    <row r="1402" spans="1:8" x14ac:dyDescent="0.2">
      <c r="A1402" s="10">
        <v>1396</v>
      </c>
      <c r="B1402" s="7">
        <v>3850000</v>
      </c>
      <c r="C1402" s="7">
        <v>13000113.455333868</v>
      </c>
      <c r="D1402" s="7">
        <v>23887627.39961667</v>
      </c>
      <c r="E1402" s="7">
        <v>49830024.000463426</v>
      </c>
      <c r="F1402" s="7">
        <v>127018654.55404764</v>
      </c>
      <c r="G1402" s="7">
        <v>267039000.42303541</v>
      </c>
      <c r="H1402" s="7">
        <v>460737756.38401616</v>
      </c>
    </row>
    <row r="1403" spans="1:8" x14ac:dyDescent="0.2">
      <c r="A1403" s="10">
        <v>1397</v>
      </c>
      <c r="B1403" s="7">
        <v>3850000</v>
      </c>
      <c r="C1403" s="7">
        <v>12022902.111537332</v>
      </c>
      <c r="D1403" s="7">
        <v>21846297.043363389</v>
      </c>
      <c r="E1403" s="7">
        <v>42752977.365897</v>
      </c>
      <c r="F1403" s="7">
        <v>75763639.804978654</v>
      </c>
      <c r="G1403" s="7">
        <v>172657370.09375554</v>
      </c>
      <c r="H1403" s="7">
        <v>273979231.61183238</v>
      </c>
    </row>
    <row r="1404" spans="1:8" x14ac:dyDescent="0.2">
      <c r="A1404" s="10">
        <v>1398</v>
      </c>
      <c r="B1404" s="7">
        <v>3850000</v>
      </c>
      <c r="C1404" s="7">
        <v>8583810.2930300236</v>
      </c>
      <c r="D1404" s="7">
        <v>19328635.484601021</v>
      </c>
      <c r="E1404" s="7">
        <v>31863027.70462941</v>
      </c>
      <c r="F1404" s="7">
        <v>52917079.314735569</v>
      </c>
      <c r="G1404" s="7">
        <v>87210670.938255966</v>
      </c>
      <c r="H1404" s="7">
        <v>154755724.63044286</v>
      </c>
    </row>
    <row r="1405" spans="1:8" x14ac:dyDescent="0.2">
      <c r="A1405" s="10">
        <v>1399</v>
      </c>
      <c r="B1405" s="7">
        <v>3850000</v>
      </c>
      <c r="C1405" s="7">
        <v>7754321.4952492211</v>
      </c>
      <c r="D1405" s="7">
        <v>15355016.932282278</v>
      </c>
      <c r="E1405" s="7">
        <v>31672078.078953825</v>
      </c>
      <c r="F1405" s="7">
        <v>60163572.330714509</v>
      </c>
      <c r="G1405" s="7">
        <v>104610944.5836603</v>
      </c>
      <c r="H1405" s="7">
        <v>209386168.24430019</v>
      </c>
    </row>
    <row r="1406" spans="1:8" x14ac:dyDescent="0.2">
      <c r="A1406" s="10">
        <v>1400</v>
      </c>
      <c r="B1406" s="7">
        <v>3850000</v>
      </c>
      <c r="C1406" s="7">
        <v>11296395.238450378</v>
      </c>
      <c r="D1406" s="7">
        <v>12407337.749785248</v>
      </c>
      <c r="E1406" s="7">
        <v>20493493.706360426</v>
      </c>
      <c r="F1406" s="7">
        <v>32161683.326534607</v>
      </c>
      <c r="G1406" s="7">
        <v>29921057.573559884</v>
      </c>
      <c r="H1406" s="7">
        <v>39967447.705249749</v>
      </c>
    </row>
    <row r="1407" spans="1:8" x14ac:dyDescent="0.2">
      <c r="A1407" s="10">
        <v>1401</v>
      </c>
      <c r="B1407" s="7">
        <v>3850000</v>
      </c>
      <c r="C1407" s="7">
        <v>9289518.6493071299</v>
      </c>
      <c r="D1407" s="7">
        <v>18233685.598600514</v>
      </c>
      <c r="E1407" s="7">
        <v>31312908.844616205</v>
      </c>
      <c r="F1407" s="7">
        <v>60357591.111507893</v>
      </c>
      <c r="G1407" s="7">
        <v>95315608.575832859</v>
      </c>
      <c r="H1407" s="7">
        <v>153563405.58093163</v>
      </c>
    </row>
    <row r="1408" spans="1:8" x14ac:dyDescent="0.2">
      <c r="A1408" s="10">
        <v>1402</v>
      </c>
      <c r="B1408" s="7">
        <v>3850000</v>
      </c>
      <c r="C1408" s="7">
        <v>9534794.8865064848</v>
      </c>
      <c r="D1408" s="7">
        <v>17810904.434935786</v>
      </c>
      <c r="E1408" s="7">
        <v>39130759.181884423</v>
      </c>
      <c r="F1408" s="7">
        <v>87623585.01627177</v>
      </c>
      <c r="G1408" s="7">
        <v>157100668.72584289</v>
      </c>
      <c r="H1408" s="7">
        <v>282390159.26333612</v>
      </c>
    </row>
    <row r="1409" spans="1:8" x14ac:dyDescent="0.2">
      <c r="A1409" s="10">
        <v>1403</v>
      </c>
      <c r="B1409" s="7">
        <v>3850000</v>
      </c>
      <c r="C1409" s="7">
        <v>8780903.2067820281</v>
      </c>
      <c r="D1409" s="7">
        <v>10843640.727225374</v>
      </c>
      <c r="E1409" s="7">
        <v>9821800.0197931863</v>
      </c>
      <c r="F1409" s="7">
        <v>16765375.12833125</v>
      </c>
      <c r="G1409" s="7">
        <v>27074871.987725299</v>
      </c>
      <c r="H1409" s="7">
        <v>29450810.865842707</v>
      </c>
    </row>
    <row r="1410" spans="1:8" x14ac:dyDescent="0.2">
      <c r="A1410" s="10">
        <v>1404</v>
      </c>
      <c r="B1410" s="7">
        <v>3850000</v>
      </c>
      <c r="C1410" s="7">
        <v>9604115.8958282396</v>
      </c>
      <c r="D1410" s="7">
        <v>14273522.341664318</v>
      </c>
      <c r="E1410" s="7">
        <v>17865706.658531487</v>
      </c>
      <c r="F1410" s="7">
        <v>22197575.843520205</v>
      </c>
      <c r="G1410" s="7">
        <v>38381618.125559367</v>
      </c>
      <c r="H1410" s="7">
        <v>42956066.147473857</v>
      </c>
    </row>
    <row r="1411" spans="1:8" x14ac:dyDescent="0.2">
      <c r="A1411" s="10">
        <v>1405</v>
      </c>
      <c r="B1411" s="7">
        <v>3850000</v>
      </c>
      <c r="C1411" s="7">
        <v>10642219.262335692</v>
      </c>
      <c r="D1411" s="7">
        <v>28797247.773408048</v>
      </c>
      <c r="E1411" s="7">
        <v>51106558.88436985</v>
      </c>
      <c r="F1411" s="7">
        <v>114092132.15167823</v>
      </c>
      <c r="G1411" s="7">
        <v>253063938.29617068</v>
      </c>
      <c r="H1411" s="7">
        <v>363019936.3806777</v>
      </c>
    </row>
    <row r="1412" spans="1:8" x14ac:dyDescent="0.2">
      <c r="A1412" s="10">
        <v>1406</v>
      </c>
      <c r="B1412" s="7">
        <v>3850000</v>
      </c>
      <c r="C1412" s="7">
        <v>7652440.6170806503</v>
      </c>
      <c r="D1412" s="7">
        <v>15480273.536098197</v>
      </c>
      <c r="E1412" s="7">
        <v>18770315.08594596</v>
      </c>
      <c r="F1412" s="7">
        <v>25382734.539330352</v>
      </c>
      <c r="G1412" s="7">
        <v>34574842.27312471</v>
      </c>
      <c r="H1412" s="7">
        <v>49328693.445936702</v>
      </c>
    </row>
    <row r="1413" spans="1:8" x14ac:dyDescent="0.2">
      <c r="A1413" s="10">
        <v>1407</v>
      </c>
      <c r="B1413" s="7">
        <v>3850000</v>
      </c>
      <c r="C1413" s="7">
        <v>15281182.615643162</v>
      </c>
      <c r="D1413" s="7">
        <v>45928587.245832689</v>
      </c>
      <c r="E1413" s="7">
        <v>124109716.14123651</v>
      </c>
      <c r="F1413" s="7">
        <v>260896046.55805773</v>
      </c>
      <c r="G1413" s="7">
        <v>513287461.17557561</v>
      </c>
      <c r="H1413" s="7">
        <v>912311005.52078223</v>
      </c>
    </row>
    <row r="1414" spans="1:8" x14ac:dyDescent="0.2">
      <c r="A1414" s="10">
        <v>1408</v>
      </c>
      <c r="B1414" s="7">
        <v>3850000</v>
      </c>
      <c r="C1414" s="7">
        <v>6933669.7223877413</v>
      </c>
      <c r="D1414" s="7">
        <v>6488139.2954299301</v>
      </c>
      <c r="E1414" s="7">
        <v>5377194.6909978949</v>
      </c>
      <c r="F1414" s="7">
        <v>1492164.2136422337</v>
      </c>
      <c r="G1414" s="7">
        <v>-11191156.847834792</v>
      </c>
      <c r="H1414" s="7">
        <v>-20001684.593951527</v>
      </c>
    </row>
    <row r="1415" spans="1:8" x14ac:dyDescent="0.2">
      <c r="A1415" s="10">
        <v>1409</v>
      </c>
      <c r="B1415" s="7">
        <v>3850000</v>
      </c>
      <c r="C1415" s="7">
        <v>13815073.703552932</v>
      </c>
      <c r="D1415" s="7">
        <v>32045391.603262037</v>
      </c>
      <c r="E1415" s="7">
        <v>72178280.861670509</v>
      </c>
      <c r="F1415" s="7">
        <v>175640299.42911282</v>
      </c>
      <c r="G1415" s="7">
        <v>330013005.52392942</v>
      </c>
      <c r="H1415" s="7">
        <v>503599744.71287334</v>
      </c>
    </row>
    <row r="1416" spans="1:8" x14ac:dyDescent="0.2">
      <c r="A1416" s="10">
        <v>1410</v>
      </c>
      <c r="B1416" s="7">
        <v>3850000</v>
      </c>
      <c r="C1416" s="7">
        <v>10144429.71406701</v>
      </c>
      <c r="D1416" s="7">
        <v>18057751.774299368</v>
      </c>
      <c r="E1416" s="7">
        <v>43285832.722304299</v>
      </c>
      <c r="F1416" s="7">
        <v>85200957.32897681</v>
      </c>
      <c r="G1416" s="7">
        <v>169965441.64691454</v>
      </c>
      <c r="H1416" s="7">
        <v>304211918.80653173</v>
      </c>
    </row>
    <row r="1417" spans="1:8" x14ac:dyDescent="0.2">
      <c r="A1417" s="10">
        <v>1411</v>
      </c>
      <c r="B1417" s="7">
        <v>3850000</v>
      </c>
      <c r="C1417" s="7">
        <v>11337776.069937432</v>
      </c>
      <c r="D1417" s="7">
        <v>21965324.810615394</v>
      </c>
      <c r="E1417" s="7">
        <v>57407414.777048163</v>
      </c>
      <c r="F1417" s="7">
        <v>116211443.94736651</v>
      </c>
      <c r="G1417" s="7">
        <v>257997547.95424348</v>
      </c>
      <c r="H1417" s="7">
        <v>411827568.86172497</v>
      </c>
    </row>
    <row r="1418" spans="1:8" x14ac:dyDescent="0.2">
      <c r="A1418" s="10">
        <v>1412</v>
      </c>
      <c r="B1418" s="7">
        <v>3850000</v>
      </c>
      <c r="C1418" s="7">
        <v>9854105.602156125</v>
      </c>
      <c r="D1418" s="7">
        <v>16678612.745464753</v>
      </c>
      <c r="E1418" s="7">
        <v>37726215.497454308</v>
      </c>
      <c r="F1418" s="7">
        <v>67891273.648613796</v>
      </c>
      <c r="G1418" s="7">
        <v>118967702.35492203</v>
      </c>
      <c r="H1418" s="7">
        <v>177755788.00725365</v>
      </c>
    </row>
    <row r="1419" spans="1:8" x14ac:dyDescent="0.2">
      <c r="A1419" s="10">
        <v>1413</v>
      </c>
      <c r="B1419" s="7">
        <v>3850000</v>
      </c>
      <c r="C1419" s="7">
        <v>8456886.1549987793</v>
      </c>
      <c r="D1419" s="7">
        <v>12331085.209351871</v>
      </c>
      <c r="E1419" s="7">
        <v>14878096.078079727</v>
      </c>
      <c r="F1419" s="7">
        <v>19747126.92334336</v>
      </c>
      <c r="G1419" s="7">
        <v>24524497.348515332</v>
      </c>
      <c r="H1419" s="7">
        <v>40950933.057815686</v>
      </c>
    </row>
    <row r="1420" spans="1:8" x14ac:dyDescent="0.2">
      <c r="A1420" s="10">
        <v>1414</v>
      </c>
      <c r="B1420" s="7">
        <v>3850000</v>
      </c>
      <c r="C1420" s="7">
        <v>10939744.313852936</v>
      </c>
      <c r="D1420" s="7">
        <v>13574926.964927278</v>
      </c>
      <c r="E1420" s="7">
        <v>16362155.908630507</v>
      </c>
      <c r="F1420" s="7">
        <v>16363479.165754274</v>
      </c>
      <c r="G1420" s="7">
        <v>22607883.059035476</v>
      </c>
      <c r="H1420" s="7">
        <v>24995256.83537123</v>
      </c>
    </row>
    <row r="1421" spans="1:8" x14ac:dyDescent="0.2">
      <c r="A1421" s="10">
        <v>1415</v>
      </c>
      <c r="B1421" s="7">
        <v>3850000</v>
      </c>
      <c r="C1421" s="7">
        <v>11555689.403198188</v>
      </c>
      <c r="D1421" s="7">
        <v>23658970.10177131</v>
      </c>
      <c r="E1421" s="7">
        <v>43585221.076892771</v>
      </c>
      <c r="F1421" s="7">
        <v>55063829.105490945</v>
      </c>
      <c r="G1421" s="7">
        <v>103250018.63086641</v>
      </c>
      <c r="H1421" s="7">
        <v>129776142.7807449</v>
      </c>
    </row>
    <row r="1422" spans="1:8" x14ac:dyDescent="0.2">
      <c r="A1422" s="10">
        <v>1416</v>
      </c>
      <c r="B1422" s="7">
        <v>3850000</v>
      </c>
      <c r="C1422" s="7">
        <v>10255044.801125441</v>
      </c>
      <c r="D1422" s="7">
        <v>24847720.264710162</v>
      </c>
      <c r="E1422" s="7">
        <v>39303103.963924564</v>
      </c>
      <c r="F1422" s="7">
        <v>87267226.372638419</v>
      </c>
      <c r="G1422" s="7">
        <v>166353084.67135125</v>
      </c>
      <c r="H1422" s="7">
        <v>234077741.50220811</v>
      </c>
    </row>
    <row r="1423" spans="1:8" x14ac:dyDescent="0.2">
      <c r="A1423" s="10">
        <v>1417</v>
      </c>
      <c r="B1423" s="7">
        <v>3850000</v>
      </c>
      <c r="C1423" s="7">
        <v>9190282.6429110058</v>
      </c>
      <c r="D1423" s="7">
        <v>19598067.542261168</v>
      </c>
      <c r="E1423" s="7">
        <v>38408070.043168835</v>
      </c>
      <c r="F1423" s="7">
        <v>86676895.920603663</v>
      </c>
      <c r="G1423" s="7">
        <v>166094923.45538491</v>
      </c>
      <c r="H1423" s="7">
        <v>304497278.5731703</v>
      </c>
    </row>
    <row r="1424" spans="1:8" x14ac:dyDescent="0.2">
      <c r="A1424" s="10">
        <v>1418</v>
      </c>
      <c r="B1424" s="7">
        <v>3850000</v>
      </c>
      <c r="C1424" s="7">
        <v>10897695.708695013</v>
      </c>
      <c r="D1424" s="7">
        <v>18824210.803176351</v>
      </c>
      <c r="E1424" s="7">
        <v>44617062.880926847</v>
      </c>
      <c r="F1424" s="7">
        <v>78951641.977249682</v>
      </c>
      <c r="G1424" s="7">
        <v>190219570.62072974</v>
      </c>
      <c r="H1424" s="7">
        <v>293662482.52693331</v>
      </c>
    </row>
    <row r="1425" spans="1:8" x14ac:dyDescent="0.2">
      <c r="A1425" s="10">
        <v>1419</v>
      </c>
      <c r="B1425" s="7">
        <v>3850000</v>
      </c>
      <c r="C1425" s="7">
        <v>9510610.290046325</v>
      </c>
      <c r="D1425" s="7">
        <v>19123552.645159781</v>
      </c>
      <c r="E1425" s="7">
        <v>24808836.418148886</v>
      </c>
      <c r="F1425" s="7">
        <v>38416531.532594576</v>
      </c>
      <c r="G1425" s="7">
        <v>79920062.25207606</v>
      </c>
      <c r="H1425" s="7">
        <v>97221843.398976937</v>
      </c>
    </row>
    <row r="1426" spans="1:8" x14ac:dyDescent="0.2">
      <c r="A1426" s="10">
        <v>1420</v>
      </c>
      <c r="B1426" s="7">
        <v>3850000</v>
      </c>
      <c r="C1426" s="7">
        <v>11925914.077958031</v>
      </c>
      <c r="D1426" s="7">
        <v>22418291.752744664</v>
      </c>
      <c r="E1426" s="7">
        <v>46881562.027647659</v>
      </c>
      <c r="F1426" s="7">
        <v>94404543.886032194</v>
      </c>
      <c r="G1426" s="7">
        <v>277516262.06155002</v>
      </c>
      <c r="H1426" s="7">
        <v>330005721.9449693</v>
      </c>
    </row>
    <row r="1427" spans="1:8" x14ac:dyDescent="0.2">
      <c r="A1427" s="10">
        <v>1421</v>
      </c>
      <c r="B1427" s="7">
        <v>3850000</v>
      </c>
      <c r="C1427" s="7">
        <v>12469809.188809834</v>
      </c>
      <c r="D1427" s="7">
        <v>23375140.635257952</v>
      </c>
      <c r="E1427" s="7">
        <v>48457260.232204489</v>
      </c>
      <c r="F1427" s="7">
        <v>122395041.93073027</v>
      </c>
      <c r="G1427" s="7">
        <v>381463789.49765253</v>
      </c>
      <c r="H1427" s="7">
        <v>567437311.45141482</v>
      </c>
    </row>
    <row r="1428" spans="1:8" x14ac:dyDescent="0.2">
      <c r="A1428" s="10">
        <v>1422</v>
      </c>
      <c r="B1428" s="7">
        <v>3850000</v>
      </c>
      <c r="C1428" s="7">
        <v>12882377.234375279</v>
      </c>
      <c r="D1428" s="7">
        <v>27257818.448600575</v>
      </c>
      <c r="E1428" s="7">
        <v>58124651.145705804</v>
      </c>
      <c r="F1428" s="7">
        <v>109011492.73250304</v>
      </c>
      <c r="G1428" s="7">
        <v>259913542.71112102</v>
      </c>
      <c r="H1428" s="7">
        <v>344452832.92365658</v>
      </c>
    </row>
    <row r="1429" spans="1:8" x14ac:dyDescent="0.2">
      <c r="A1429" s="10">
        <v>1423</v>
      </c>
      <c r="B1429" s="7">
        <v>3850000</v>
      </c>
      <c r="C1429" s="7">
        <v>8592259.9542417303</v>
      </c>
      <c r="D1429" s="7">
        <v>12626013.056796964</v>
      </c>
      <c r="E1429" s="7">
        <v>15127841.697905816</v>
      </c>
      <c r="F1429" s="7">
        <v>16828362.520015053</v>
      </c>
      <c r="G1429" s="7">
        <v>19864580.971813247</v>
      </c>
      <c r="H1429" s="7">
        <v>17592476.574567042</v>
      </c>
    </row>
    <row r="1430" spans="1:8" x14ac:dyDescent="0.2">
      <c r="A1430" s="10">
        <v>1424</v>
      </c>
      <c r="B1430" s="7">
        <v>3850000</v>
      </c>
      <c r="C1430" s="7">
        <v>10437652.797018915</v>
      </c>
      <c r="D1430" s="7">
        <v>22166223.79403827</v>
      </c>
      <c r="E1430" s="7">
        <v>35038541.282843724</v>
      </c>
      <c r="F1430" s="7">
        <v>60783390.321150526</v>
      </c>
      <c r="G1430" s="7">
        <v>98620542.504042834</v>
      </c>
      <c r="H1430" s="7">
        <v>91891854.589251414</v>
      </c>
    </row>
    <row r="1431" spans="1:8" x14ac:dyDescent="0.2">
      <c r="A1431" s="10">
        <v>1425</v>
      </c>
      <c r="B1431" s="7">
        <v>3850000</v>
      </c>
      <c r="C1431" s="7">
        <v>8784377.7373713274</v>
      </c>
      <c r="D1431" s="7">
        <v>15755339.26331747</v>
      </c>
      <c r="E1431" s="7">
        <v>25096260.695748121</v>
      </c>
      <c r="F1431" s="7">
        <v>37635639.490160413</v>
      </c>
      <c r="G1431" s="7">
        <v>80530427.421778068</v>
      </c>
      <c r="H1431" s="7">
        <v>115377058.48087989</v>
      </c>
    </row>
    <row r="1432" spans="1:8" x14ac:dyDescent="0.2">
      <c r="A1432" s="10">
        <v>1426</v>
      </c>
      <c r="B1432" s="7">
        <v>3850000</v>
      </c>
      <c r="C1432" s="7">
        <v>11669271.554614877</v>
      </c>
      <c r="D1432" s="7">
        <v>16218506.1140729</v>
      </c>
      <c r="E1432" s="7">
        <v>25635985.535462834</v>
      </c>
      <c r="F1432" s="7">
        <v>30742193.029633012</v>
      </c>
      <c r="G1432" s="7">
        <v>28667297.074421532</v>
      </c>
      <c r="H1432" s="7">
        <v>33317611.210308943</v>
      </c>
    </row>
    <row r="1433" spans="1:8" x14ac:dyDescent="0.2">
      <c r="A1433" s="10">
        <v>1427</v>
      </c>
      <c r="B1433" s="7">
        <v>3850000</v>
      </c>
      <c r="C1433" s="7">
        <v>7327892.0084028756</v>
      </c>
      <c r="D1433" s="7">
        <v>13549474.171656705</v>
      </c>
      <c r="E1433" s="7">
        <v>16612532.055274893</v>
      </c>
      <c r="F1433" s="7">
        <v>17776354.024504468</v>
      </c>
      <c r="G1433" s="7">
        <v>30398907.831747178</v>
      </c>
      <c r="H1433" s="7">
        <v>32803249.230973169</v>
      </c>
    </row>
    <row r="1434" spans="1:8" x14ac:dyDescent="0.2">
      <c r="A1434" s="10">
        <v>1428</v>
      </c>
      <c r="B1434" s="7">
        <v>3850000</v>
      </c>
      <c r="C1434" s="7">
        <v>9649342.4879564289</v>
      </c>
      <c r="D1434" s="7">
        <v>17094075.380043916</v>
      </c>
      <c r="E1434" s="7">
        <v>32494713.572505813</v>
      </c>
      <c r="F1434" s="7">
        <v>60171524.236036211</v>
      </c>
      <c r="G1434" s="7">
        <v>85265100.35255672</v>
      </c>
      <c r="H1434" s="7">
        <v>124055968.00710148</v>
      </c>
    </row>
    <row r="1435" spans="1:8" x14ac:dyDescent="0.2">
      <c r="A1435" s="10">
        <v>1429</v>
      </c>
      <c r="B1435" s="7">
        <v>3850000</v>
      </c>
      <c r="C1435" s="7">
        <v>12370993.245006196</v>
      </c>
      <c r="D1435" s="7">
        <v>23720339.362593625</v>
      </c>
      <c r="E1435" s="7">
        <v>47166092.835016489</v>
      </c>
      <c r="F1435" s="7">
        <v>92381511.536687955</v>
      </c>
      <c r="G1435" s="7">
        <v>149878849.54577935</v>
      </c>
      <c r="H1435" s="7">
        <v>252809280.86420166</v>
      </c>
    </row>
    <row r="1436" spans="1:8" x14ac:dyDescent="0.2">
      <c r="A1436" s="10">
        <v>1430</v>
      </c>
      <c r="B1436" s="7">
        <v>3850000</v>
      </c>
      <c r="C1436" s="7">
        <v>9572426.8058575485</v>
      </c>
      <c r="D1436" s="7">
        <v>18950389.673841871</v>
      </c>
      <c r="E1436" s="7">
        <v>55348985.789679453</v>
      </c>
      <c r="F1436" s="7">
        <v>111153349.67269699</v>
      </c>
      <c r="G1436" s="7">
        <v>227485318.45052558</v>
      </c>
      <c r="H1436" s="7">
        <v>349203095.56884652</v>
      </c>
    </row>
    <row r="1437" spans="1:8" x14ac:dyDescent="0.2">
      <c r="A1437" s="10">
        <v>1431</v>
      </c>
      <c r="B1437" s="7">
        <v>3850000</v>
      </c>
      <c r="C1437" s="7">
        <v>11161142.481182113</v>
      </c>
      <c r="D1437" s="7">
        <v>22795747.621073876</v>
      </c>
      <c r="E1437" s="7">
        <v>48652832.954619125</v>
      </c>
      <c r="F1437" s="7">
        <v>116179710.79625869</v>
      </c>
      <c r="G1437" s="7">
        <v>225399274.05499405</v>
      </c>
      <c r="H1437" s="7">
        <v>271181066.8058694</v>
      </c>
    </row>
    <row r="1438" spans="1:8" x14ac:dyDescent="0.2">
      <c r="A1438" s="10">
        <v>1432</v>
      </c>
      <c r="B1438" s="7">
        <v>3850000</v>
      </c>
      <c r="C1438" s="7">
        <v>9350934.2147277165</v>
      </c>
      <c r="D1438" s="7">
        <v>13070501.005855113</v>
      </c>
      <c r="E1438" s="7">
        <v>14410168.481042378</v>
      </c>
      <c r="F1438" s="7">
        <v>14035354.797339557</v>
      </c>
      <c r="G1438" s="7">
        <v>9658108.5286617447</v>
      </c>
      <c r="H1438" s="7">
        <v>2296276.8218736355</v>
      </c>
    </row>
    <row r="1439" spans="1:8" x14ac:dyDescent="0.2">
      <c r="A1439" s="10">
        <v>1433</v>
      </c>
      <c r="B1439" s="7">
        <v>3850000</v>
      </c>
      <c r="C1439" s="7">
        <v>11449873.250610042</v>
      </c>
      <c r="D1439" s="7">
        <v>30338215.323339112</v>
      </c>
      <c r="E1439" s="7">
        <v>67036274.942769364</v>
      </c>
      <c r="F1439" s="7">
        <v>198829157.89013764</v>
      </c>
      <c r="G1439" s="7">
        <v>457077883.40025246</v>
      </c>
      <c r="H1439" s="7">
        <v>822898769.45269942</v>
      </c>
    </row>
    <row r="1440" spans="1:8" x14ac:dyDescent="0.2">
      <c r="A1440" s="10">
        <v>1434</v>
      </c>
      <c r="B1440" s="7">
        <v>3850000</v>
      </c>
      <c r="C1440" s="7">
        <v>11916795.052424679</v>
      </c>
      <c r="D1440" s="7">
        <v>26549985.093802094</v>
      </c>
      <c r="E1440" s="7">
        <v>74249014.020522058</v>
      </c>
      <c r="F1440" s="7">
        <v>146644256.95933014</v>
      </c>
      <c r="G1440" s="7">
        <v>476432552.37385023</v>
      </c>
      <c r="H1440" s="7">
        <v>693660966.54548383</v>
      </c>
    </row>
    <row r="1441" spans="1:8" x14ac:dyDescent="0.2">
      <c r="A1441" s="10">
        <v>1435</v>
      </c>
      <c r="B1441" s="7">
        <v>3850000</v>
      </c>
      <c r="C1441" s="7">
        <v>9017481.3597349077</v>
      </c>
      <c r="D1441" s="7">
        <v>29246743.490108181</v>
      </c>
      <c r="E1441" s="7">
        <v>45823632.620440453</v>
      </c>
      <c r="F1441" s="7">
        <v>80156131.201823205</v>
      </c>
      <c r="G1441" s="7">
        <v>156150338.93869793</v>
      </c>
      <c r="H1441" s="7">
        <v>225496309.41637003</v>
      </c>
    </row>
    <row r="1442" spans="1:8" x14ac:dyDescent="0.2">
      <c r="A1442" s="10">
        <v>1436</v>
      </c>
      <c r="B1442" s="7">
        <v>3850000</v>
      </c>
      <c r="C1442" s="7">
        <v>9400677.8346562013</v>
      </c>
      <c r="D1442" s="7">
        <v>27386824.112079792</v>
      </c>
      <c r="E1442" s="7">
        <v>71617824.26200363</v>
      </c>
      <c r="F1442" s="7">
        <v>135705693.7676388</v>
      </c>
      <c r="G1442" s="7">
        <v>308637395.41897357</v>
      </c>
      <c r="H1442" s="7">
        <v>447045520.46593738</v>
      </c>
    </row>
    <row r="1443" spans="1:8" x14ac:dyDescent="0.2">
      <c r="A1443" s="10">
        <v>1437</v>
      </c>
      <c r="B1443" s="7">
        <v>3850000</v>
      </c>
      <c r="C1443" s="7">
        <v>12539139.11273733</v>
      </c>
      <c r="D1443" s="7">
        <v>33335915.678004112</v>
      </c>
      <c r="E1443" s="7">
        <v>46298497.503954276</v>
      </c>
      <c r="F1443" s="7">
        <v>76549433.627465039</v>
      </c>
      <c r="G1443" s="7">
        <v>174527726.49502164</v>
      </c>
      <c r="H1443" s="7">
        <v>223520732.43969375</v>
      </c>
    </row>
    <row r="1444" spans="1:8" x14ac:dyDescent="0.2">
      <c r="A1444" s="10">
        <v>1438</v>
      </c>
      <c r="B1444" s="7">
        <v>3850000</v>
      </c>
      <c r="C1444" s="7">
        <v>12220520.785329523</v>
      </c>
      <c r="D1444" s="7">
        <v>14624073.848831784</v>
      </c>
      <c r="E1444" s="7">
        <v>25896431.010158777</v>
      </c>
      <c r="F1444" s="7">
        <v>45078375.419868998</v>
      </c>
      <c r="G1444" s="7">
        <v>70723515.048723832</v>
      </c>
      <c r="H1444" s="7">
        <v>115602170.07175235</v>
      </c>
    </row>
    <row r="1445" spans="1:8" x14ac:dyDescent="0.2">
      <c r="A1445" s="10">
        <v>1439</v>
      </c>
      <c r="B1445" s="7">
        <v>3850000</v>
      </c>
      <c r="C1445" s="7">
        <v>11924055.946833581</v>
      </c>
      <c r="D1445" s="7">
        <v>27093375.636606619</v>
      </c>
      <c r="E1445" s="7">
        <v>46657174.308500886</v>
      </c>
      <c r="F1445" s="7">
        <v>113081538.05519807</v>
      </c>
      <c r="G1445" s="7">
        <v>192084117.51375395</v>
      </c>
      <c r="H1445" s="7">
        <v>293159369.15460241</v>
      </c>
    </row>
    <row r="1446" spans="1:8" x14ac:dyDescent="0.2">
      <c r="A1446" s="10">
        <v>1440</v>
      </c>
      <c r="B1446" s="7">
        <v>3850000</v>
      </c>
      <c r="C1446" s="7">
        <v>12294746.08369216</v>
      </c>
      <c r="D1446" s="7">
        <v>16991795.502638325</v>
      </c>
      <c r="E1446" s="7">
        <v>41186838.008143716</v>
      </c>
      <c r="F1446" s="7">
        <v>90166475.784847155</v>
      </c>
      <c r="G1446" s="7">
        <v>173337681.04533499</v>
      </c>
      <c r="H1446" s="7">
        <v>197227251.76768661</v>
      </c>
    </row>
    <row r="1447" spans="1:8" x14ac:dyDescent="0.2">
      <c r="A1447" s="10">
        <v>1441</v>
      </c>
      <c r="B1447" s="7">
        <v>3850000</v>
      </c>
      <c r="C1447" s="7">
        <v>11658389.826083431</v>
      </c>
      <c r="D1447" s="7">
        <v>24070729.96695853</v>
      </c>
      <c r="E1447" s="7">
        <v>76719858.037834227</v>
      </c>
      <c r="F1447" s="7">
        <v>166398785.91984898</v>
      </c>
      <c r="G1447" s="7">
        <v>394207751.57635033</v>
      </c>
      <c r="H1447" s="7">
        <v>513722660.04039192</v>
      </c>
    </row>
    <row r="1448" spans="1:8" x14ac:dyDescent="0.2">
      <c r="A1448" s="10">
        <v>1442</v>
      </c>
      <c r="B1448" s="7">
        <v>3850000</v>
      </c>
      <c r="C1448" s="7">
        <v>9023916.3636779226</v>
      </c>
      <c r="D1448" s="7">
        <v>12894880.183995862</v>
      </c>
      <c r="E1448" s="7">
        <v>19821319.031001911</v>
      </c>
      <c r="F1448" s="7">
        <v>24907880.715655461</v>
      </c>
      <c r="G1448" s="7">
        <v>80796730.067560762</v>
      </c>
      <c r="H1448" s="7">
        <v>121962453.25782448</v>
      </c>
    </row>
    <row r="1449" spans="1:8" x14ac:dyDescent="0.2">
      <c r="A1449" s="10">
        <v>1443</v>
      </c>
      <c r="B1449" s="7">
        <v>3850000</v>
      </c>
      <c r="C1449" s="7">
        <v>11696430.757350776</v>
      </c>
      <c r="D1449" s="7">
        <v>24892715.636997096</v>
      </c>
      <c r="E1449" s="7">
        <v>44329991.026205629</v>
      </c>
      <c r="F1449" s="7">
        <v>103712410.0525668</v>
      </c>
      <c r="G1449" s="7">
        <v>279618570.61531681</v>
      </c>
      <c r="H1449" s="7">
        <v>421125935.17822051</v>
      </c>
    </row>
    <row r="1450" spans="1:8" x14ac:dyDescent="0.2">
      <c r="A1450" s="10">
        <v>1444</v>
      </c>
      <c r="B1450" s="7">
        <v>3850000</v>
      </c>
      <c r="C1450" s="7">
        <v>9631146.4838932883</v>
      </c>
      <c r="D1450" s="7">
        <v>18979104.156729959</v>
      </c>
      <c r="E1450" s="7">
        <v>33864588.716844417</v>
      </c>
      <c r="F1450" s="7">
        <v>63722337.030027464</v>
      </c>
      <c r="G1450" s="7">
        <v>78421184.475687116</v>
      </c>
      <c r="H1450" s="7">
        <v>137855711.86489227</v>
      </c>
    </row>
    <row r="1451" spans="1:8" x14ac:dyDescent="0.2">
      <c r="A1451" s="10">
        <v>1445</v>
      </c>
      <c r="B1451" s="7">
        <v>3850000</v>
      </c>
      <c r="C1451" s="7">
        <v>11899348.300650826</v>
      </c>
      <c r="D1451" s="7">
        <v>28550823.163473889</v>
      </c>
      <c r="E1451" s="7">
        <v>48022179.58731164</v>
      </c>
      <c r="F1451" s="7">
        <v>89726637.456362098</v>
      </c>
      <c r="G1451" s="7">
        <v>227079260.58818662</v>
      </c>
      <c r="H1451" s="7">
        <v>225650799.37606931</v>
      </c>
    </row>
    <row r="1452" spans="1:8" x14ac:dyDescent="0.2">
      <c r="A1452" s="10">
        <v>1446</v>
      </c>
      <c r="B1452" s="7">
        <v>3850000</v>
      </c>
      <c r="C1452" s="7">
        <v>7499213.4771188088</v>
      </c>
      <c r="D1452" s="7">
        <v>10052532.637095427</v>
      </c>
      <c r="E1452" s="7">
        <v>19553145.038389184</v>
      </c>
      <c r="F1452" s="7">
        <v>33029549.226536609</v>
      </c>
      <c r="G1452" s="7">
        <v>47058005.744458742</v>
      </c>
      <c r="H1452" s="7">
        <v>60318690.633236304</v>
      </c>
    </row>
    <row r="1453" spans="1:8" x14ac:dyDescent="0.2">
      <c r="A1453" s="10">
        <v>1447</v>
      </c>
      <c r="B1453" s="7">
        <v>3850000</v>
      </c>
      <c r="C1453" s="7">
        <v>7349284.9945000503</v>
      </c>
      <c r="D1453" s="7">
        <v>12083457.808740268</v>
      </c>
      <c r="E1453" s="7">
        <v>24406240.909199402</v>
      </c>
      <c r="F1453" s="7">
        <v>58249957.53465461</v>
      </c>
      <c r="G1453" s="7">
        <v>108693139.65654324</v>
      </c>
      <c r="H1453" s="7">
        <v>148321038.02706096</v>
      </c>
    </row>
    <row r="1454" spans="1:8" x14ac:dyDescent="0.2">
      <c r="A1454" s="10">
        <v>1448</v>
      </c>
      <c r="B1454" s="7">
        <v>3850000</v>
      </c>
      <c r="C1454" s="7">
        <v>10832395.678759746</v>
      </c>
      <c r="D1454" s="7">
        <v>20602331.065277077</v>
      </c>
      <c r="E1454" s="7">
        <v>55822493.446081936</v>
      </c>
      <c r="F1454" s="7">
        <v>173010687.32189429</v>
      </c>
      <c r="G1454" s="7">
        <v>474684902.8818084</v>
      </c>
      <c r="H1454" s="7">
        <v>765191665.91549718</v>
      </c>
    </row>
    <row r="1455" spans="1:8" x14ac:dyDescent="0.2">
      <c r="A1455" s="10">
        <v>1449</v>
      </c>
      <c r="B1455" s="7">
        <v>3850000</v>
      </c>
      <c r="C1455" s="7">
        <v>8046925.1535145724</v>
      </c>
      <c r="D1455" s="7">
        <v>11227818.401776524</v>
      </c>
      <c r="E1455" s="7">
        <v>23623357.337680824</v>
      </c>
      <c r="F1455" s="7">
        <v>39676542.585862756</v>
      </c>
      <c r="G1455" s="7">
        <v>74719444.235635072</v>
      </c>
      <c r="H1455" s="7">
        <v>104438416.70503734</v>
      </c>
    </row>
    <row r="1456" spans="1:8" x14ac:dyDescent="0.2">
      <c r="A1456" s="10">
        <v>1450</v>
      </c>
      <c r="B1456" s="7">
        <v>3850000</v>
      </c>
      <c r="C1456" s="7">
        <v>10288904.995568739</v>
      </c>
      <c r="D1456" s="7">
        <v>16321836.843637131</v>
      </c>
      <c r="E1456" s="7">
        <v>25003998.312284604</v>
      </c>
      <c r="F1456" s="7">
        <v>42368480.252365805</v>
      </c>
      <c r="G1456" s="7">
        <v>61327776.861872062</v>
      </c>
      <c r="H1456" s="7">
        <v>84541258.99462986</v>
      </c>
    </row>
    <row r="1457" spans="1:8" x14ac:dyDescent="0.2">
      <c r="A1457" s="10">
        <v>1451</v>
      </c>
      <c r="B1457" s="7">
        <v>3850000</v>
      </c>
      <c r="C1457" s="7">
        <v>6476941.5470674299</v>
      </c>
      <c r="D1457" s="7">
        <v>15068763.599968106</v>
      </c>
      <c r="E1457" s="7">
        <v>25095473.618546307</v>
      </c>
      <c r="F1457" s="7">
        <v>34229179.136208683</v>
      </c>
      <c r="G1457" s="7">
        <v>76536157.688442439</v>
      </c>
      <c r="H1457" s="7">
        <v>110307068.25365698</v>
      </c>
    </row>
    <row r="1458" spans="1:8" x14ac:dyDescent="0.2">
      <c r="A1458" s="10">
        <v>1452</v>
      </c>
      <c r="B1458" s="7">
        <v>3850000</v>
      </c>
      <c r="C1458" s="7">
        <v>10295825.572277505</v>
      </c>
      <c r="D1458" s="7">
        <v>19529253.524602737</v>
      </c>
      <c r="E1458" s="7">
        <v>49540907.8758609</v>
      </c>
      <c r="F1458" s="7">
        <v>101049988.72070639</v>
      </c>
      <c r="G1458" s="7">
        <v>148568097.77569759</v>
      </c>
      <c r="H1458" s="7">
        <v>186510486.20381194</v>
      </c>
    </row>
    <row r="1459" spans="1:8" x14ac:dyDescent="0.2">
      <c r="A1459" s="10">
        <v>1453</v>
      </c>
      <c r="B1459" s="7">
        <v>3850000</v>
      </c>
      <c r="C1459" s="7">
        <v>10915233.106785923</v>
      </c>
      <c r="D1459" s="7">
        <v>13696751.828673968</v>
      </c>
      <c r="E1459" s="7">
        <v>21065288.302845098</v>
      </c>
      <c r="F1459" s="7">
        <v>28672496.087953899</v>
      </c>
      <c r="G1459" s="7">
        <v>32654523.834556527</v>
      </c>
      <c r="H1459" s="7">
        <v>50840752.469324641</v>
      </c>
    </row>
    <row r="1460" spans="1:8" x14ac:dyDescent="0.2">
      <c r="A1460" s="10">
        <v>1454</v>
      </c>
      <c r="B1460" s="7">
        <v>3850000</v>
      </c>
      <c r="C1460" s="7">
        <v>12343985.313533342</v>
      </c>
      <c r="D1460" s="7">
        <v>19537772.906419732</v>
      </c>
      <c r="E1460" s="7">
        <v>37897065.482287526</v>
      </c>
      <c r="F1460" s="7">
        <v>85648371.638578758</v>
      </c>
      <c r="G1460" s="7">
        <v>214989156.19328651</v>
      </c>
      <c r="H1460" s="7">
        <v>327082290.08145696</v>
      </c>
    </row>
    <row r="1461" spans="1:8" x14ac:dyDescent="0.2">
      <c r="A1461" s="10">
        <v>1455</v>
      </c>
      <c r="B1461" s="7">
        <v>3850000</v>
      </c>
      <c r="C1461" s="7">
        <v>9493522.9804951008</v>
      </c>
      <c r="D1461" s="7">
        <v>19081799.042214621</v>
      </c>
      <c r="E1461" s="7">
        <v>45314809.913943887</v>
      </c>
      <c r="F1461" s="7">
        <v>65799673.627562329</v>
      </c>
      <c r="G1461" s="7">
        <v>109767011.98980242</v>
      </c>
      <c r="H1461" s="7">
        <v>129622720.89584622</v>
      </c>
    </row>
    <row r="1462" spans="1:8" x14ac:dyDescent="0.2">
      <c r="A1462" s="10">
        <v>1456</v>
      </c>
      <c r="B1462" s="7">
        <v>3850000</v>
      </c>
      <c r="C1462" s="7">
        <v>12963795.469548779</v>
      </c>
      <c r="D1462" s="7">
        <v>36821561.992398486</v>
      </c>
      <c r="E1462" s="7">
        <v>95658616.510706782</v>
      </c>
      <c r="F1462" s="7">
        <v>244947184.11599123</v>
      </c>
      <c r="G1462" s="7">
        <v>786545933.45265245</v>
      </c>
      <c r="H1462" s="7">
        <v>1141130759.169348</v>
      </c>
    </row>
    <row r="1463" spans="1:8" x14ac:dyDescent="0.2">
      <c r="A1463" s="10">
        <v>1457</v>
      </c>
      <c r="B1463" s="7">
        <v>3850000</v>
      </c>
      <c r="C1463" s="7">
        <v>7710026.1071462855</v>
      </c>
      <c r="D1463" s="7">
        <v>12329832.896652419</v>
      </c>
      <c r="E1463" s="7">
        <v>19567984.922438875</v>
      </c>
      <c r="F1463" s="7">
        <v>24714805.350514814</v>
      </c>
      <c r="G1463" s="7">
        <v>40841597.980891056</v>
      </c>
      <c r="H1463" s="7">
        <v>48058115.292914882</v>
      </c>
    </row>
    <row r="1464" spans="1:8" x14ac:dyDescent="0.2">
      <c r="A1464" s="10">
        <v>1458</v>
      </c>
      <c r="B1464" s="7">
        <v>3850000</v>
      </c>
      <c r="C1464" s="7">
        <v>12448884.96860915</v>
      </c>
      <c r="D1464" s="7">
        <v>19359368.335658856</v>
      </c>
      <c r="E1464" s="7">
        <v>35220263.11402294</v>
      </c>
      <c r="F1464" s="7">
        <v>63003699.330819607</v>
      </c>
      <c r="G1464" s="7">
        <v>136974193.53005648</v>
      </c>
      <c r="H1464" s="7">
        <v>205242869.56641084</v>
      </c>
    </row>
    <row r="1465" spans="1:8" x14ac:dyDescent="0.2">
      <c r="A1465" s="10">
        <v>1459</v>
      </c>
      <c r="B1465" s="7">
        <v>3850000</v>
      </c>
      <c r="C1465" s="7">
        <v>10956476.909215648</v>
      </c>
      <c r="D1465" s="7">
        <v>17368063.427226469</v>
      </c>
      <c r="E1465" s="7">
        <v>28960608.915694356</v>
      </c>
      <c r="F1465" s="7">
        <v>76966550.254801095</v>
      </c>
      <c r="G1465" s="7">
        <v>101620375.51218767</v>
      </c>
      <c r="H1465" s="7">
        <v>142725092.73795107</v>
      </c>
    </row>
    <row r="1466" spans="1:8" x14ac:dyDescent="0.2">
      <c r="A1466" s="10">
        <v>1460</v>
      </c>
      <c r="B1466" s="7">
        <v>3850000</v>
      </c>
      <c r="C1466" s="7">
        <v>10153734.758289868</v>
      </c>
      <c r="D1466" s="7">
        <v>16172608.39562751</v>
      </c>
      <c r="E1466" s="7">
        <v>26144931.235444576</v>
      </c>
      <c r="F1466" s="7">
        <v>38588895.599171966</v>
      </c>
      <c r="G1466" s="7">
        <v>70591114.074212626</v>
      </c>
      <c r="H1466" s="7">
        <v>78932940.93093957</v>
      </c>
    </row>
    <row r="1467" spans="1:8" x14ac:dyDescent="0.2">
      <c r="A1467" s="10">
        <v>1461</v>
      </c>
      <c r="B1467" s="7">
        <v>3850000</v>
      </c>
      <c r="C1467" s="7">
        <v>9373816.9059634991</v>
      </c>
      <c r="D1467" s="7">
        <v>15734140.85271045</v>
      </c>
      <c r="E1467" s="7">
        <v>35908141.272882901</v>
      </c>
      <c r="F1467" s="7">
        <v>73786986.571016148</v>
      </c>
      <c r="G1467" s="7">
        <v>163245347.72925976</v>
      </c>
      <c r="H1467" s="7">
        <v>211773404.10063952</v>
      </c>
    </row>
    <row r="1468" spans="1:8" x14ac:dyDescent="0.2">
      <c r="A1468" s="10">
        <v>1462</v>
      </c>
      <c r="B1468" s="7">
        <v>3850000</v>
      </c>
      <c r="C1468" s="7">
        <v>10659226.109723382</v>
      </c>
      <c r="D1468" s="7">
        <v>26118700.329933308</v>
      </c>
      <c r="E1468" s="7">
        <v>60513923.552080497</v>
      </c>
      <c r="F1468" s="7">
        <v>86344227.42368044</v>
      </c>
      <c r="G1468" s="7">
        <v>231534570.83919716</v>
      </c>
      <c r="H1468" s="7">
        <v>292451732.83389568</v>
      </c>
    </row>
    <row r="1469" spans="1:8" x14ac:dyDescent="0.2">
      <c r="A1469" s="10">
        <v>1463</v>
      </c>
      <c r="B1469" s="7">
        <v>3850000</v>
      </c>
      <c r="C1469" s="7">
        <v>15768363.029859884</v>
      </c>
      <c r="D1469" s="7">
        <v>31675464.312172934</v>
      </c>
      <c r="E1469" s="7">
        <v>56204648.983723484</v>
      </c>
      <c r="F1469" s="7">
        <v>129854502.13830611</v>
      </c>
      <c r="G1469" s="7">
        <v>229674227.98875964</v>
      </c>
      <c r="H1469" s="7">
        <v>325841608.90980959</v>
      </c>
    </row>
    <row r="1470" spans="1:8" x14ac:dyDescent="0.2">
      <c r="A1470" s="10">
        <v>1464</v>
      </c>
      <c r="B1470" s="7">
        <v>3850000</v>
      </c>
      <c r="C1470" s="7">
        <v>12581038.171461292</v>
      </c>
      <c r="D1470" s="7">
        <v>35032637.997555748</v>
      </c>
      <c r="E1470" s="7">
        <v>56933707.609361634</v>
      </c>
      <c r="F1470" s="7">
        <v>117849873.48668212</v>
      </c>
      <c r="G1470" s="7">
        <v>229802967.61839181</v>
      </c>
      <c r="H1470" s="7">
        <v>329409357.49207127</v>
      </c>
    </row>
    <row r="1471" spans="1:8" x14ac:dyDescent="0.2">
      <c r="A1471" s="10">
        <v>1465</v>
      </c>
      <c r="B1471" s="7">
        <v>3850000</v>
      </c>
      <c r="C1471" s="7">
        <v>12088778.844591044</v>
      </c>
      <c r="D1471" s="7">
        <v>19391615.316107702</v>
      </c>
      <c r="E1471" s="7">
        <v>31940992.624738343</v>
      </c>
      <c r="F1471" s="7">
        <v>53642698.5848037</v>
      </c>
      <c r="G1471" s="7">
        <v>127633192.84335136</v>
      </c>
      <c r="H1471" s="7">
        <v>231387291.06669971</v>
      </c>
    </row>
    <row r="1472" spans="1:8" x14ac:dyDescent="0.2">
      <c r="A1472" s="10">
        <v>1466</v>
      </c>
      <c r="B1472" s="7">
        <v>3850000</v>
      </c>
      <c r="C1472" s="7">
        <v>14121371.453968804</v>
      </c>
      <c r="D1472" s="7">
        <v>26351880.352151871</v>
      </c>
      <c r="E1472" s="7">
        <v>45063782.287812874</v>
      </c>
      <c r="F1472" s="7">
        <v>91454787.36201638</v>
      </c>
      <c r="G1472" s="7">
        <v>180422017.38838559</v>
      </c>
      <c r="H1472" s="7">
        <v>278563559.436113</v>
      </c>
    </row>
    <row r="1473" spans="1:8" x14ac:dyDescent="0.2">
      <c r="A1473" s="10">
        <v>1467</v>
      </c>
      <c r="B1473" s="7">
        <v>3850000</v>
      </c>
      <c r="C1473" s="7">
        <v>11022775.333193773</v>
      </c>
      <c r="D1473" s="7">
        <v>15209742.931967847</v>
      </c>
      <c r="E1473" s="7">
        <v>20439808.702909134</v>
      </c>
      <c r="F1473" s="7">
        <v>55722743.829923891</v>
      </c>
      <c r="G1473" s="7">
        <v>119551140.51590405</v>
      </c>
      <c r="H1473" s="7">
        <v>164469480.20018294</v>
      </c>
    </row>
    <row r="1474" spans="1:8" x14ac:dyDescent="0.2">
      <c r="A1474" s="10">
        <v>1468</v>
      </c>
      <c r="B1474" s="7">
        <v>3850000</v>
      </c>
      <c r="C1474" s="7">
        <v>10288648.638557903</v>
      </c>
      <c r="D1474" s="7">
        <v>23231497.076799951</v>
      </c>
      <c r="E1474" s="7">
        <v>28017469.169626292</v>
      </c>
      <c r="F1474" s="7">
        <v>49870946.770391211</v>
      </c>
      <c r="G1474" s="7">
        <v>99411809.747636676</v>
      </c>
      <c r="H1474" s="7">
        <v>157278023.39030117</v>
      </c>
    </row>
    <row r="1475" spans="1:8" x14ac:dyDescent="0.2">
      <c r="A1475" s="10">
        <v>1469</v>
      </c>
      <c r="B1475" s="7">
        <v>3850000</v>
      </c>
      <c r="C1475" s="7">
        <v>6817123.5409669038</v>
      </c>
      <c r="D1475" s="7">
        <v>13060169.320778552</v>
      </c>
      <c r="E1475" s="7">
        <v>33871371.77001024</v>
      </c>
      <c r="F1475" s="7">
        <v>90574043.735301942</v>
      </c>
      <c r="G1475" s="7">
        <v>252027014.46072078</v>
      </c>
      <c r="H1475" s="7">
        <v>392989202.7533679</v>
      </c>
    </row>
    <row r="1476" spans="1:8" x14ac:dyDescent="0.2">
      <c r="A1476" s="10">
        <v>1470</v>
      </c>
      <c r="B1476" s="7">
        <v>3850000</v>
      </c>
      <c r="C1476" s="7">
        <v>9931531.7725208066</v>
      </c>
      <c r="D1476" s="7">
        <v>16133816.372045554</v>
      </c>
      <c r="E1476" s="7">
        <v>30991762.00521826</v>
      </c>
      <c r="F1476" s="7">
        <v>43413029.739406839</v>
      </c>
      <c r="G1476" s="7">
        <v>62108804.056616522</v>
      </c>
      <c r="H1476" s="7">
        <v>94784288.700808182</v>
      </c>
    </row>
    <row r="1477" spans="1:8" x14ac:dyDescent="0.2">
      <c r="A1477" s="10">
        <v>1471</v>
      </c>
      <c r="B1477" s="7">
        <v>3850000</v>
      </c>
      <c r="C1477" s="7">
        <v>13889077.528729882</v>
      </c>
      <c r="D1477" s="7">
        <v>25550115.711846851</v>
      </c>
      <c r="E1477" s="7">
        <v>49939781.072417386</v>
      </c>
      <c r="F1477" s="7">
        <v>96194835.062548831</v>
      </c>
      <c r="G1477" s="7">
        <v>231847629.69765964</v>
      </c>
      <c r="H1477" s="7">
        <v>399543959.80247152</v>
      </c>
    </row>
    <row r="1478" spans="1:8" x14ac:dyDescent="0.2">
      <c r="A1478" s="10">
        <v>1472</v>
      </c>
      <c r="B1478" s="7">
        <v>3850000</v>
      </c>
      <c r="C1478" s="7">
        <v>9840056.5954627339</v>
      </c>
      <c r="D1478" s="7">
        <v>17979428.998061068</v>
      </c>
      <c r="E1478" s="7">
        <v>30479719.167735964</v>
      </c>
      <c r="F1478" s="7">
        <v>50583739.477371857</v>
      </c>
      <c r="G1478" s="7">
        <v>150008891.9968895</v>
      </c>
      <c r="H1478" s="7">
        <v>285730894.33180875</v>
      </c>
    </row>
    <row r="1479" spans="1:8" x14ac:dyDescent="0.2">
      <c r="A1479" s="10">
        <v>1473</v>
      </c>
      <c r="B1479" s="7">
        <v>3850000</v>
      </c>
      <c r="C1479" s="7">
        <v>9749195.6306376513</v>
      </c>
      <c r="D1479" s="7">
        <v>22515894.198073745</v>
      </c>
      <c r="E1479" s="7">
        <v>48342831.960543931</v>
      </c>
      <c r="F1479" s="7">
        <v>104781704.29865691</v>
      </c>
      <c r="G1479" s="7">
        <v>285924325.15195322</v>
      </c>
      <c r="H1479" s="7">
        <v>370532546.66755807</v>
      </c>
    </row>
    <row r="1480" spans="1:8" x14ac:dyDescent="0.2">
      <c r="A1480" s="10">
        <v>1474</v>
      </c>
      <c r="B1480" s="7">
        <v>3850000</v>
      </c>
      <c r="C1480" s="7">
        <v>14073156.205134286</v>
      </c>
      <c r="D1480" s="7">
        <v>20958083.338206828</v>
      </c>
      <c r="E1480" s="7">
        <v>42349918.892259806</v>
      </c>
      <c r="F1480" s="7">
        <v>100400894.35313031</v>
      </c>
      <c r="G1480" s="7">
        <v>186622984.27806294</v>
      </c>
      <c r="H1480" s="7">
        <v>303203595.02766657</v>
      </c>
    </row>
    <row r="1481" spans="1:8" x14ac:dyDescent="0.2">
      <c r="A1481" s="10">
        <v>1475</v>
      </c>
      <c r="B1481" s="7">
        <v>3850000</v>
      </c>
      <c r="C1481" s="7">
        <v>11077906.078498583</v>
      </c>
      <c r="D1481" s="7">
        <v>30066209.909393758</v>
      </c>
      <c r="E1481" s="7">
        <v>72440690.830358326</v>
      </c>
      <c r="F1481" s="7">
        <v>158283115.25612122</v>
      </c>
      <c r="G1481" s="7">
        <v>391530275.28474021</v>
      </c>
      <c r="H1481" s="7">
        <v>426888889.36258298</v>
      </c>
    </row>
    <row r="1482" spans="1:8" x14ac:dyDescent="0.2">
      <c r="A1482" s="10">
        <v>1476</v>
      </c>
      <c r="B1482" s="7">
        <v>3850000</v>
      </c>
      <c r="C1482" s="7">
        <v>8953915.0810185298</v>
      </c>
      <c r="D1482" s="7">
        <v>12351696.679307193</v>
      </c>
      <c r="E1482" s="7">
        <v>12686094.744410487</v>
      </c>
      <c r="F1482" s="7">
        <v>21689867.16171775</v>
      </c>
      <c r="G1482" s="7">
        <v>34413111.463518374</v>
      </c>
      <c r="H1482" s="7">
        <v>41136860.469277568</v>
      </c>
    </row>
    <row r="1483" spans="1:8" x14ac:dyDescent="0.2">
      <c r="A1483" s="10">
        <v>1477</v>
      </c>
      <c r="B1483" s="7">
        <v>3850000</v>
      </c>
      <c r="C1483" s="7">
        <v>10962958.705273718</v>
      </c>
      <c r="D1483" s="7">
        <v>23145543.286361307</v>
      </c>
      <c r="E1483" s="7">
        <v>35710177.623489164</v>
      </c>
      <c r="F1483" s="7">
        <v>56417138.566408269</v>
      </c>
      <c r="G1483" s="7">
        <v>80634126.896904439</v>
      </c>
      <c r="H1483" s="7">
        <v>96057009.705786467</v>
      </c>
    </row>
    <row r="1484" spans="1:8" x14ac:dyDescent="0.2">
      <c r="A1484" s="10">
        <v>1478</v>
      </c>
      <c r="B1484" s="7">
        <v>3850000</v>
      </c>
      <c r="C1484" s="7">
        <v>8780849.3740585223</v>
      </c>
      <c r="D1484" s="7">
        <v>13914558.761291632</v>
      </c>
      <c r="E1484" s="7">
        <v>16770049.079288743</v>
      </c>
      <c r="F1484" s="7">
        <v>27990689.897721913</v>
      </c>
      <c r="G1484" s="7">
        <v>55961746.022060305</v>
      </c>
      <c r="H1484" s="7">
        <v>88773437.884610638</v>
      </c>
    </row>
    <row r="1485" spans="1:8" x14ac:dyDescent="0.2">
      <c r="A1485" s="10">
        <v>1479</v>
      </c>
      <c r="B1485" s="7">
        <v>3850000</v>
      </c>
      <c r="C1485" s="7">
        <v>10012303.625872899</v>
      </c>
      <c r="D1485" s="7">
        <v>13800811.504845209</v>
      </c>
      <c r="E1485" s="7">
        <v>27601998.186640643</v>
      </c>
      <c r="F1485" s="7">
        <v>67884283.709208935</v>
      </c>
      <c r="G1485" s="7">
        <v>176795932.27396184</v>
      </c>
      <c r="H1485" s="7">
        <v>227339362.97034442</v>
      </c>
    </row>
    <row r="1486" spans="1:8" x14ac:dyDescent="0.2">
      <c r="A1486" s="10">
        <v>1480</v>
      </c>
      <c r="B1486" s="7">
        <v>3850000</v>
      </c>
      <c r="C1486" s="7">
        <v>13089433.332528308</v>
      </c>
      <c r="D1486" s="7">
        <v>21284550.691173859</v>
      </c>
      <c r="E1486" s="7">
        <v>38395766.109723657</v>
      </c>
      <c r="F1486" s="7">
        <v>71563294.190851882</v>
      </c>
      <c r="G1486" s="7">
        <v>165291563.62716773</v>
      </c>
      <c r="H1486" s="7">
        <v>198612964.47268033</v>
      </c>
    </row>
    <row r="1487" spans="1:8" x14ac:dyDescent="0.2">
      <c r="A1487" s="10">
        <v>1481</v>
      </c>
      <c r="B1487" s="7">
        <v>3850000</v>
      </c>
      <c r="C1487" s="7">
        <v>13415427.39131101</v>
      </c>
      <c r="D1487" s="7">
        <v>26300811.4571435</v>
      </c>
      <c r="E1487" s="7">
        <v>28668169.276362058</v>
      </c>
      <c r="F1487" s="7">
        <v>69671936.561390966</v>
      </c>
      <c r="G1487" s="7">
        <v>144998610.07014206</v>
      </c>
      <c r="H1487" s="7">
        <v>198776102.61177033</v>
      </c>
    </row>
    <row r="1488" spans="1:8" x14ac:dyDescent="0.2">
      <c r="A1488" s="10">
        <v>1482</v>
      </c>
      <c r="B1488" s="7">
        <v>3850000</v>
      </c>
      <c r="C1488" s="7">
        <v>10941967.167335141</v>
      </c>
      <c r="D1488" s="7">
        <v>33748551.387101896</v>
      </c>
      <c r="E1488" s="7">
        <v>61879893.041851155</v>
      </c>
      <c r="F1488" s="7">
        <v>106109686.87366477</v>
      </c>
      <c r="G1488" s="7">
        <v>257654716.95130837</v>
      </c>
      <c r="H1488" s="7">
        <v>497977997.65892124</v>
      </c>
    </row>
    <row r="1489" spans="1:8" x14ac:dyDescent="0.2">
      <c r="A1489" s="10">
        <v>1483</v>
      </c>
      <c r="B1489" s="7">
        <v>3850000</v>
      </c>
      <c r="C1489" s="7">
        <v>9304977.2743766252</v>
      </c>
      <c r="D1489" s="7">
        <v>18640934.570717435</v>
      </c>
      <c r="E1489" s="7">
        <v>22075780.781353407</v>
      </c>
      <c r="F1489" s="7">
        <v>35732858.977102846</v>
      </c>
      <c r="G1489" s="7">
        <v>58187704.18409124</v>
      </c>
      <c r="H1489" s="7">
        <v>88569669.128886446</v>
      </c>
    </row>
    <row r="1490" spans="1:8" x14ac:dyDescent="0.2">
      <c r="A1490" s="10">
        <v>1484</v>
      </c>
      <c r="B1490" s="7">
        <v>3850000</v>
      </c>
      <c r="C1490" s="7">
        <v>8722512.6816215646</v>
      </c>
      <c r="D1490" s="7">
        <v>19393764.263770863</v>
      </c>
      <c r="E1490" s="7">
        <v>24872704.518986311</v>
      </c>
      <c r="F1490" s="7">
        <v>42701045.378227413</v>
      </c>
      <c r="G1490" s="7">
        <v>88386728.805235118</v>
      </c>
      <c r="H1490" s="7">
        <v>109826506.23234583</v>
      </c>
    </row>
    <row r="1491" spans="1:8" x14ac:dyDescent="0.2">
      <c r="A1491" s="10">
        <v>1485</v>
      </c>
      <c r="B1491" s="7">
        <v>3850000</v>
      </c>
      <c r="C1491" s="7">
        <v>11226253.647075139</v>
      </c>
      <c r="D1491" s="7">
        <v>18815405.279440936</v>
      </c>
      <c r="E1491" s="7">
        <v>26252241.488238089</v>
      </c>
      <c r="F1491" s="7">
        <v>48598751.20474185</v>
      </c>
      <c r="G1491" s="7">
        <v>170689569.96689224</v>
      </c>
      <c r="H1491" s="7">
        <v>174554939.58518881</v>
      </c>
    </row>
    <row r="1492" spans="1:8" x14ac:dyDescent="0.2">
      <c r="A1492" s="10">
        <v>1486</v>
      </c>
      <c r="B1492" s="7">
        <v>3850000</v>
      </c>
      <c r="C1492" s="7">
        <v>15687836.369445015</v>
      </c>
      <c r="D1492" s="7">
        <v>27032060.915048905</v>
      </c>
      <c r="E1492" s="7">
        <v>53869653.303008564</v>
      </c>
      <c r="F1492" s="7">
        <v>103134958.34712926</v>
      </c>
      <c r="G1492" s="7">
        <v>153871072.46011251</v>
      </c>
      <c r="H1492" s="7">
        <v>209832040.27380288</v>
      </c>
    </row>
    <row r="1493" spans="1:8" x14ac:dyDescent="0.2">
      <c r="A1493" s="10">
        <v>1487</v>
      </c>
      <c r="B1493" s="7">
        <v>3850000</v>
      </c>
      <c r="C1493" s="7">
        <v>11589996.396618174</v>
      </c>
      <c r="D1493" s="7">
        <v>25221110.492500607</v>
      </c>
      <c r="E1493" s="7">
        <v>38971213.087505534</v>
      </c>
      <c r="F1493" s="7">
        <v>79535976.835284114</v>
      </c>
      <c r="G1493" s="7">
        <v>179087726.52449992</v>
      </c>
      <c r="H1493" s="7">
        <v>300229996.60173625</v>
      </c>
    </row>
    <row r="1494" spans="1:8" x14ac:dyDescent="0.2">
      <c r="A1494" s="10">
        <v>1488</v>
      </c>
      <c r="B1494" s="7">
        <v>3850000</v>
      </c>
      <c r="C1494" s="7">
        <v>10086350.612468593</v>
      </c>
      <c r="D1494" s="7">
        <v>19940258.720516432</v>
      </c>
      <c r="E1494" s="7">
        <v>45849836.398487106</v>
      </c>
      <c r="F1494" s="7">
        <v>70191782.413281798</v>
      </c>
      <c r="G1494" s="7">
        <v>140385546.67265341</v>
      </c>
      <c r="H1494" s="7">
        <v>184653842.08146206</v>
      </c>
    </row>
    <row r="1495" spans="1:8" x14ac:dyDescent="0.2">
      <c r="A1495" s="10">
        <v>1489</v>
      </c>
      <c r="B1495" s="7">
        <v>3850000</v>
      </c>
      <c r="C1495" s="7">
        <v>15018422.514951374</v>
      </c>
      <c r="D1495" s="7">
        <v>26775408.91220659</v>
      </c>
      <c r="E1495" s="7">
        <v>49103398.748563364</v>
      </c>
      <c r="F1495" s="7">
        <v>105280982.05185345</v>
      </c>
      <c r="G1495" s="7">
        <v>189121005.66093171</v>
      </c>
      <c r="H1495" s="7">
        <v>312816171.44063789</v>
      </c>
    </row>
    <row r="1496" spans="1:8" x14ac:dyDescent="0.2">
      <c r="A1496" s="10">
        <v>1490</v>
      </c>
      <c r="B1496" s="7">
        <v>3850000</v>
      </c>
      <c r="C1496" s="7">
        <v>12021263.725525357</v>
      </c>
      <c r="D1496" s="7">
        <v>21800392.823535398</v>
      </c>
      <c r="E1496" s="7">
        <v>35223712.167447433</v>
      </c>
      <c r="F1496" s="7">
        <v>73711806.884517819</v>
      </c>
      <c r="G1496" s="7">
        <v>145681154.29496294</v>
      </c>
      <c r="H1496" s="7">
        <v>192399128.71045071</v>
      </c>
    </row>
    <row r="1497" spans="1:8" x14ac:dyDescent="0.2">
      <c r="A1497" s="10">
        <v>1491</v>
      </c>
      <c r="B1497" s="7">
        <v>3850000</v>
      </c>
      <c r="C1497" s="7">
        <v>12718510.190410068</v>
      </c>
      <c r="D1497" s="7">
        <v>28501332.570936799</v>
      </c>
      <c r="E1497" s="7">
        <v>58038488.182435028</v>
      </c>
      <c r="F1497" s="7">
        <v>127685879.40486333</v>
      </c>
      <c r="G1497" s="7">
        <v>366902861.55998015</v>
      </c>
      <c r="H1497" s="7">
        <v>511334417.34783351</v>
      </c>
    </row>
    <row r="1498" spans="1:8" x14ac:dyDescent="0.2">
      <c r="A1498" s="10">
        <v>1492</v>
      </c>
      <c r="B1498" s="7">
        <v>3850000</v>
      </c>
      <c r="C1498" s="7">
        <v>13572456.352848142</v>
      </c>
      <c r="D1498" s="7">
        <v>27987986.955932267</v>
      </c>
      <c r="E1498" s="7">
        <v>62188555.658781171</v>
      </c>
      <c r="F1498" s="7">
        <v>175168176.42804164</v>
      </c>
      <c r="G1498" s="7">
        <v>426634447.80857861</v>
      </c>
      <c r="H1498" s="7">
        <v>602832290.8948406</v>
      </c>
    </row>
    <row r="1499" spans="1:8" x14ac:dyDescent="0.2">
      <c r="A1499" s="10">
        <v>1493</v>
      </c>
      <c r="B1499" s="7">
        <v>3850000</v>
      </c>
      <c r="C1499" s="7">
        <v>9455390.6983695552</v>
      </c>
      <c r="D1499" s="7">
        <v>12910173.47294038</v>
      </c>
      <c r="E1499" s="7">
        <v>17372804.756480947</v>
      </c>
      <c r="F1499" s="7">
        <v>29978972.196016435</v>
      </c>
      <c r="G1499" s="7">
        <v>62818263.944189176</v>
      </c>
      <c r="H1499" s="7">
        <v>84098124.657009363</v>
      </c>
    </row>
    <row r="1500" spans="1:8" x14ac:dyDescent="0.2">
      <c r="A1500" s="10">
        <v>1494</v>
      </c>
      <c r="B1500" s="7">
        <v>3850000</v>
      </c>
      <c r="C1500" s="7">
        <v>10214857.921347316</v>
      </c>
      <c r="D1500" s="7">
        <v>21024205.047011461</v>
      </c>
      <c r="E1500" s="7">
        <v>44948562.269342154</v>
      </c>
      <c r="F1500" s="7">
        <v>89355288.267835498</v>
      </c>
      <c r="G1500" s="7">
        <v>149326563.14005965</v>
      </c>
      <c r="H1500" s="7">
        <v>193156533.88961136</v>
      </c>
    </row>
    <row r="1501" spans="1:8" x14ac:dyDescent="0.2">
      <c r="A1501" s="10">
        <v>1495</v>
      </c>
      <c r="B1501" s="7">
        <v>3850000</v>
      </c>
      <c r="C1501" s="7">
        <v>11462472.118241837</v>
      </c>
      <c r="D1501" s="7">
        <v>13660214.924898393</v>
      </c>
      <c r="E1501" s="7">
        <v>19740364.320249185</v>
      </c>
      <c r="F1501" s="7">
        <v>25893539.59674824</v>
      </c>
      <c r="G1501" s="7">
        <v>47845617.014563836</v>
      </c>
      <c r="H1501" s="7">
        <v>51274556.151093505</v>
      </c>
    </row>
    <row r="1502" spans="1:8" x14ac:dyDescent="0.2">
      <c r="A1502" s="10">
        <v>1496</v>
      </c>
      <c r="B1502" s="7">
        <v>3850000</v>
      </c>
      <c r="C1502" s="7">
        <v>14155159.772592027</v>
      </c>
      <c r="D1502" s="7">
        <v>26638100.12135186</v>
      </c>
      <c r="E1502" s="7">
        <v>51075347.445580378</v>
      </c>
      <c r="F1502" s="7">
        <v>73561225.146351159</v>
      </c>
      <c r="G1502" s="7">
        <v>168487944.97028446</v>
      </c>
      <c r="H1502" s="7">
        <v>171219925.96531549</v>
      </c>
    </row>
    <row r="1503" spans="1:8" x14ac:dyDescent="0.2">
      <c r="A1503" s="10">
        <v>1497</v>
      </c>
      <c r="B1503" s="7">
        <v>3850000</v>
      </c>
      <c r="C1503" s="7">
        <v>12290320.266256165</v>
      </c>
      <c r="D1503" s="7">
        <v>20629702.683632232</v>
      </c>
      <c r="E1503" s="7">
        <v>22345126.136867113</v>
      </c>
      <c r="F1503" s="7">
        <v>23562624.484538667</v>
      </c>
      <c r="G1503" s="7">
        <v>49022385.498271659</v>
      </c>
      <c r="H1503" s="7">
        <v>73088068.89373666</v>
      </c>
    </row>
    <row r="1504" spans="1:8" x14ac:dyDescent="0.2">
      <c r="A1504" s="10">
        <v>1498</v>
      </c>
      <c r="B1504" s="7">
        <v>3850000</v>
      </c>
      <c r="C1504" s="7">
        <v>10384296.243478056</v>
      </c>
      <c r="D1504" s="7">
        <v>21184960.175010342</v>
      </c>
      <c r="E1504" s="7">
        <v>39778736.092973061</v>
      </c>
      <c r="F1504" s="7">
        <v>79026738.200352728</v>
      </c>
      <c r="G1504" s="7">
        <v>151921364.70363909</v>
      </c>
      <c r="H1504" s="7">
        <v>219491516.40929306</v>
      </c>
    </row>
    <row r="1505" spans="1:8" x14ac:dyDescent="0.2">
      <c r="A1505" s="10">
        <v>1499</v>
      </c>
      <c r="B1505" s="7">
        <v>3850000</v>
      </c>
      <c r="C1505" s="7">
        <v>10661422.660369657</v>
      </c>
      <c r="D1505" s="7">
        <v>19207542.885716788</v>
      </c>
      <c r="E1505" s="7">
        <v>34057341.337562129</v>
      </c>
      <c r="F1505" s="7">
        <v>53061478.479489803</v>
      </c>
      <c r="G1505" s="7">
        <v>102483385.21219404</v>
      </c>
      <c r="H1505" s="7">
        <v>166653649.71336043</v>
      </c>
    </row>
    <row r="1506" spans="1:8" x14ac:dyDescent="0.2">
      <c r="A1506" s="10">
        <v>1500</v>
      </c>
      <c r="B1506" s="7">
        <v>3850000</v>
      </c>
      <c r="C1506" s="7">
        <v>13422518.997247571</v>
      </c>
      <c r="D1506" s="7">
        <v>24104938.54037597</v>
      </c>
      <c r="E1506" s="7">
        <v>55512777.201874137</v>
      </c>
      <c r="F1506" s="7">
        <v>122199228.22321248</v>
      </c>
      <c r="G1506" s="7">
        <v>288602764.04760242</v>
      </c>
      <c r="H1506" s="7">
        <v>416041800.1409182</v>
      </c>
    </row>
    <row r="1507" spans="1:8" x14ac:dyDescent="0.2">
      <c r="A1507" s="10">
        <v>1501</v>
      </c>
      <c r="B1507" s="7">
        <v>3850000</v>
      </c>
      <c r="C1507" s="7">
        <v>10579288.615316883</v>
      </c>
      <c r="D1507" s="7">
        <v>23380713.301028274</v>
      </c>
      <c r="E1507" s="7">
        <v>42822119.560525432</v>
      </c>
      <c r="F1507" s="7">
        <v>63365910.942594677</v>
      </c>
      <c r="G1507" s="7">
        <v>148239778.80984181</v>
      </c>
      <c r="H1507" s="7">
        <v>185877414.75410199</v>
      </c>
    </row>
    <row r="1508" spans="1:8" x14ac:dyDescent="0.2">
      <c r="A1508" s="10">
        <v>1502</v>
      </c>
      <c r="B1508" s="7">
        <v>3850000</v>
      </c>
      <c r="C1508" s="7">
        <v>9541535.2024438102</v>
      </c>
      <c r="D1508" s="7">
        <v>15608565.992671743</v>
      </c>
      <c r="E1508" s="7">
        <v>16752011.912955116</v>
      </c>
      <c r="F1508" s="7">
        <v>20902829.160608049</v>
      </c>
      <c r="G1508" s="7">
        <v>26433879.153854314</v>
      </c>
      <c r="H1508" s="7">
        <v>32280188.25007689</v>
      </c>
    </row>
    <row r="1509" spans="1:8" x14ac:dyDescent="0.2">
      <c r="A1509" s="10">
        <v>1503</v>
      </c>
      <c r="B1509" s="7">
        <v>3850000</v>
      </c>
      <c r="C1509" s="7">
        <v>10898558.692316663</v>
      </c>
      <c r="D1509" s="7">
        <v>22209961.061325207</v>
      </c>
      <c r="E1509" s="7">
        <v>55322405.123143166</v>
      </c>
      <c r="F1509" s="7">
        <v>87466819.917960927</v>
      </c>
      <c r="G1509" s="7">
        <v>163788406.58483145</v>
      </c>
      <c r="H1509" s="7">
        <v>301389344.88793153</v>
      </c>
    </row>
    <row r="1510" spans="1:8" x14ac:dyDescent="0.2">
      <c r="A1510" s="10">
        <v>1504</v>
      </c>
      <c r="B1510" s="7">
        <v>3850000</v>
      </c>
      <c r="C1510" s="7">
        <v>7311762.2293392811</v>
      </c>
      <c r="D1510" s="7">
        <v>14865737.206645504</v>
      </c>
      <c r="E1510" s="7">
        <v>22413673.179103255</v>
      </c>
      <c r="F1510" s="7">
        <v>48810171.00363154</v>
      </c>
      <c r="G1510" s="7">
        <v>58934689.836264573</v>
      </c>
      <c r="H1510" s="7">
        <v>80212381.964527503</v>
      </c>
    </row>
    <row r="1511" spans="1:8" x14ac:dyDescent="0.2">
      <c r="A1511" s="10">
        <v>1505</v>
      </c>
      <c r="B1511" s="7">
        <v>3850000</v>
      </c>
      <c r="C1511" s="7">
        <v>9535560.8353846204</v>
      </c>
      <c r="D1511" s="7">
        <v>11038613.891560201</v>
      </c>
      <c r="E1511" s="7">
        <v>20861334.586187024</v>
      </c>
      <c r="F1511" s="7">
        <v>30776104.325853892</v>
      </c>
      <c r="G1511" s="7">
        <v>70416828.344808489</v>
      </c>
      <c r="H1511" s="7">
        <v>103557893.36003037</v>
      </c>
    </row>
    <row r="1512" spans="1:8" x14ac:dyDescent="0.2">
      <c r="A1512" s="10">
        <v>1506</v>
      </c>
      <c r="B1512" s="7">
        <v>3850000</v>
      </c>
      <c r="C1512" s="7">
        <v>9145646.0102182999</v>
      </c>
      <c r="D1512" s="7">
        <v>22106219.327895481</v>
      </c>
      <c r="E1512" s="7">
        <v>35193866.927386589</v>
      </c>
      <c r="F1512" s="7">
        <v>84090360.425849527</v>
      </c>
      <c r="G1512" s="7">
        <v>178427472.82795304</v>
      </c>
      <c r="H1512" s="7">
        <v>231781163.45685253</v>
      </c>
    </row>
    <row r="1513" spans="1:8" x14ac:dyDescent="0.2">
      <c r="A1513" s="10">
        <v>1507</v>
      </c>
      <c r="B1513" s="7">
        <v>3850000</v>
      </c>
      <c r="C1513" s="7">
        <v>13135177.072496679</v>
      </c>
      <c r="D1513" s="7">
        <v>26254009.344722942</v>
      </c>
      <c r="E1513" s="7">
        <v>70083949.326106757</v>
      </c>
      <c r="F1513" s="7">
        <v>132794223.97894277</v>
      </c>
      <c r="G1513" s="7">
        <v>258519675.88040048</v>
      </c>
      <c r="H1513" s="7">
        <v>374430009.61191207</v>
      </c>
    </row>
    <row r="1514" spans="1:8" x14ac:dyDescent="0.2">
      <c r="A1514" s="10">
        <v>1508</v>
      </c>
      <c r="B1514" s="7">
        <v>3850000</v>
      </c>
      <c r="C1514" s="7">
        <v>10745916.965948157</v>
      </c>
      <c r="D1514" s="7">
        <v>13343316.851618974</v>
      </c>
      <c r="E1514" s="7">
        <v>15317664.742712086</v>
      </c>
      <c r="F1514" s="7">
        <v>16496038.514816707</v>
      </c>
      <c r="G1514" s="7">
        <v>21321181.144363172</v>
      </c>
      <c r="H1514" s="7">
        <v>23827621.224563073</v>
      </c>
    </row>
    <row r="1515" spans="1:8" x14ac:dyDescent="0.2">
      <c r="A1515" s="10">
        <v>1509</v>
      </c>
      <c r="B1515" s="7">
        <v>3850000</v>
      </c>
      <c r="C1515" s="7">
        <v>14903670.549547872</v>
      </c>
      <c r="D1515" s="7">
        <v>39873302.934312716</v>
      </c>
      <c r="E1515" s="7">
        <v>97451871.28638199</v>
      </c>
      <c r="F1515" s="7">
        <v>257025672.74276745</v>
      </c>
      <c r="G1515" s="7">
        <v>739406797.94774568</v>
      </c>
      <c r="H1515" s="7">
        <v>1001755029.2462384</v>
      </c>
    </row>
    <row r="1516" spans="1:8" x14ac:dyDescent="0.2">
      <c r="A1516" s="10">
        <v>1510</v>
      </c>
      <c r="B1516" s="7">
        <v>3850000</v>
      </c>
      <c r="C1516" s="7">
        <v>12192500.380899832</v>
      </c>
      <c r="D1516" s="7">
        <v>28287661.659072645</v>
      </c>
      <c r="E1516" s="7">
        <v>49079336.877733819</v>
      </c>
      <c r="F1516" s="7">
        <v>76781169.91440475</v>
      </c>
      <c r="G1516" s="7">
        <v>157560757.72140491</v>
      </c>
      <c r="H1516" s="7">
        <v>247967368.68318939</v>
      </c>
    </row>
    <row r="1517" spans="1:8" x14ac:dyDescent="0.2">
      <c r="A1517" s="10">
        <v>1511</v>
      </c>
      <c r="B1517" s="7">
        <v>3850000</v>
      </c>
      <c r="C1517" s="7">
        <v>11316398.494712584</v>
      </c>
      <c r="D1517" s="7">
        <v>22071764.705239642</v>
      </c>
      <c r="E1517" s="7">
        <v>45562220.511698186</v>
      </c>
      <c r="F1517" s="7">
        <v>93885645.98133415</v>
      </c>
      <c r="G1517" s="7">
        <v>179431784.63233465</v>
      </c>
      <c r="H1517" s="7">
        <v>291629047.05020297</v>
      </c>
    </row>
    <row r="1518" spans="1:8" x14ac:dyDescent="0.2">
      <c r="A1518" s="10">
        <v>1512</v>
      </c>
      <c r="B1518" s="7">
        <v>3850000</v>
      </c>
      <c r="C1518" s="7">
        <v>10455473.270547163</v>
      </c>
      <c r="D1518" s="7">
        <v>24809602.765750699</v>
      </c>
      <c r="E1518" s="7">
        <v>53129506.987332657</v>
      </c>
      <c r="F1518" s="7">
        <v>90343480.675937489</v>
      </c>
      <c r="G1518" s="7">
        <v>167873047.98270315</v>
      </c>
      <c r="H1518" s="7">
        <v>246110576.53535825</v>
      </c>
    </row>
    <row r="1519" spans="1:8" x14ac:dyDescent="0.2">
      <c r="A1519" s="10">
        <v>1513</v>
      </c>
      <c r="B1519" s="7">
        <v>3850000</v>
      </c>
      <c r="C1519" s="7">
        <v>12138256.600528568</v>
      </c>
      <c r="D1519" s="7">
        <v>19248003.508822866</v>
      </c>
      <c r="E1519" s="7">
        <v>39983151.966448814</v>
      </c>
      <c r="F1519" s="7">
        <v>71036949.344574049</v>
      </c>
      <c r="G1519" s="7">
        <v>154752636.6324245</v>
      </c>
      <c r="H1519" s="7">
        <v>308895702.52584016</v>
      </c>
    </row>
    <row r="1520" spans="1:8" x14ac:dyDescent="0.2">
      <c r="A1520" s="10">
        <v>1514</v>
      </c>
      <c r="B1520" s="7">
        <v>3850000</v>
      </c>
      <c r="C1520" s="7">
        <v>12865303.903964719</v>
      </c>
      <c r="D1520" s="7">
        <v>28047788.619156949</v>
      </c>
      <c r="E1520" s="7">
        <v>72699669.970473945</v>
      </c>
      <c r="F1520" s="7">
        <v>156418575.35650188</v>
      </c>
      <c r="G1520" s="7">
        <v>330233017.78677797</v>
      </c>
      <c r="H1520" s="7">
        <v>535090199.46312296</v>
      </c>
    </row>
    <row r="1521" spans="1:8" x14ac:dyDescent="0.2">
      <c r="A1521" s="10">
        <v>1515</v>
      </c>
      <c r="B1521" s="7">
        <v>3850000</v>
      </c>
      <c r="C1521" s="7">
        <v>9213029.1503872965</v>
      </c>
      <c r="D1521" s="7">
        <v>14202458.237062853</v>
      </c>
      <c r="E1521" s="7">
        <v>19636725.117718831</v>
      </c>
      <c r="F1521" s="7">
        <v>28343442.870627049</v>
      </c>
      <c r="G1521" s="7">
        <v>72012969.377228647</v>
      </c>
      <c r="H1521" s="7">
        <v>111154141.69447106</v>
      </c>
    </row>
    <row r="1522" spans="1:8" x14ac:dyDescent="0.2">
      <c r="A1522" s="10">
        <v>1516</v>
      </c>
      <c r="B1522" s="7">
        <v>3850000</v>
      </c>
      <c r="C1522" s="7">
        <v>8808492.6094388738</v>
      </c>
      <c r="D1522" s="7">
        <v>18573586.563973874</v>
      </c>
      <c r="E1522" s="7">
        <v>24271543.335822873</v>
      </c>
      <c r="F1522" s="7">
        <v>44927874.034983814</v>
      </c>
      <c r="G1522" s="7">
        <v>57782825.822544158</v>
      </c>
      <c r="H1522" s="7">
        <v>71702312.898180887</v>
      </c>
    </row>
    <row r="1523" spans="1:8" x14ac:dyDescent="0.2">
      <c r="A1523" s="10">
        <v>1517</v>
      </c>
      <c r="B1523" s="7">
        <v>3850000</v>
      </c>
      <c r="C1523" s="7">
        <v>8099199.4625189565</v>
      </c>
      <c r="D1523" s="7">
        <v>11958082.414928289</v>
      </c>
      <c r="E1523" s="7">
        <v>12205198.150918396</v>
      </c>
      <c r="F1523" s="7">
        <v>12788032.943133779</v>
      </c>
      <c r="G1523" s="7">
        <v>14856008.502064401</v>
      </c>
      <c r="H1523" s="7">
        <v>18018505.119011387</v>
      </c>
    </row>
    <row r="1524" spans="1:8" x14ac:dyDescent="0.2">
      <c r="A1524" s="10">
        <v>1518</v>
      </c>
      <c r="B1524" s="7">
        <v>3850000</v>
      </c>
      <c r="C1524" s="7">
        <v>8468100.2484836355</v>
      </c>
      <c r="D1524" s="7">
        <v>16764611.966301544</v>
      </c>
      <c r="E1524" s="7">
        <v>32646629.423044704</v>
      </c>
      <c r="F1524" s="7">
        <v>49084326.500600308</v>
      </c>
      <c r="G1524" s="7">
        <v>119617926.17360675</v>
      </c>
      <c r="H1524" s="7">
        <v>151502295.68995184</v>
      </c>
    </row>
    <row r="1525" spans="1:8" x14ac:dyDescent="0.2">
      <c r="A1525" s="10">
        <v>1519</v>
      </c>
      <c r="B1525" s="7">
        <v>3850000</v>
      </c>
      <c r="C1525" s="7">
        <v>13711260.975770546</v>
      </c>
      <c r="D1525" s="7">
        <v>30206503.786067273</v>
      </c>
      <c r="E1525" s="7">
        <v>55034908.342524782</v>
      </c>
      <c r="F1525" s="7">
        <v>110951564.12057918</v>
      </c>
      <c r="G1525" s="7">
        <v>216221642.06674105</v>
      </c>
      <c r="H1525" s="7">
        <v>303084528.88123053</v>
      </c>
    </row>
    <row r="1526" spans="1:8" x14ac:dyDescent="0.2">
      <c r="A1526" s="10">
        <v>1520</v>
      </c>
      <c r="B1526" s="7">
        <v>3850000</v>
      </c>
      <c r="C1526" s="7">
        <v>8974628.6069876347</v>
      </c>
      <c r="D1526" s="7">
        <v>10511365.125502903</v>
      </c>
      <c r="E1526" s="7">
        <v>11207609.621265529</v>
      </c>
      <c r="F1526" s="7">
        <v>22095100.181056648</v>
      </c>
      <c r="G1526" s="7">
        <v>49237752.699480541</v>
      </c>
      <c r="H1526" s="7">
        <v>62943996.429648958</v>
      </c>
    </row>
    <row r="1527" spans="1:8" x14ac:dyDescent="0.2">
      <c r="A1527" s="10">
        <v>1521</v>
      </c>
      <c r="B1527" s="7">
        <v>3850000</v>
      </c>
      <c r="C1527" s="7">
        <v>14850001.848899513</v>
      </c>
      <c r="D1527" s="7">
        <v>32483910.507159837</v>
      </c>
      <c r="E1527" s="7">
        <v>88647065.725885466</v>
      </c>
      <c r="F1527" s="7">
        <v>373468333.52863276</v>
      </c>
      <c r="G1527" s="7">
        <v>932699273.81083405</v>
      </c>
      <c r="H1527" s="7">
        <v>1240448316.8960114</v>
      </c>
    </row>
    <row r="1528" spans="1:8" x14ac:dyDescent="0.2">
      <c r="A1528" s="10">
        <v>1522</v>
      </c>
      <c r="B1528" s="7">
        <v>3850000</v>
      </c>
      <c r="C1528" s="7">
        <v>11156427.649041086</v>
      </c>
      <c r="D1528" s="7">
        <v>20649338.538186226</v>
      </c>
      <c r="E1528" s="7">
        <v>33414061.259276234</v>
      </c>
      <c r="F1528" s="7">
        <v>62532991.796080753</v>
      </c>
      <c r="G1528" s="7">
        <v>103874433.35410912</v>
      </c>
      <c r="H1528" s="7">
        <v>182196102.12889037</v>
      </c>
    </row>
    <row r="1529" spans="1:8" x14ac:dyDescent="0.2">
      <c r="A1529" s="10">
        <v>1523</v>
      </c>
      <c r="B1529" s="7">
        <v>3850000</v>
      </c>
      <c r="C1529" s="7">
        <v>9637517.2590626553</v>
      </c>
      <c r="D1529" s="7">
        <v>24183568.001971927</v>
      </c>
      <c r="E1529" s="7">
        <v>49210283.794181377</v>
      </c>
      <c r="F1529" s="7">
        <v>134175191.52858308</v>
      </c>
      <c r="G1529" s="7">
        <v>324993556.56677973</v>
      </c>
      <c r="H1529" s="7">
        <v>492882772.2706787</v>
      </c>
    </row>
    <row r="1530" spans="1:8" x14ac:dyDescent="0.2">
      <c r="A1530" s="10">
        <v>1524</v>
      </c>
      <c r="B1530" s="7">
        <v>3850000</v>
      </c>
      <c r="C1530" s="7">
        <v>10183659.000488903</v>
      </c>
      <c r="D1530" s="7">
        <v>12348510.69170822</v>
      </c>
      <c r="E1530" s="7">
        <v>19018377.626760088</v>
      </c>
      <c r="F1530" s="7">
        <v>29022848.712810509</v>
      </c>
      <c r="G1530" s="7">
        <v>52778826.453379706</v>
      </c>
      <c r="H1530" s="7">
        <v>83618622.439140439</v>
      </c>
    </row>
    <row r="1531" spans="1:8" x14ac:dyDescent="0.2">
      <c r="A1531" s="10">
        <v>1525</v>
      </c>
      <c r="B1531" s="7">
        <v>3850000</v>
      </c>
      <c r="C1531" s="7">
        <v>8669117.369771</v>
      </c>
      <c r="D1531" s="7">
        <v>15112108.414591422</v>
      </c>
      <c r="E1531" s="7">
        <v>27871964.493240215</v>
      </c>
      <c r="F1531" s="7">
        <v>51593010.521270201</v>
      </c>
      <c r="G1531" s="7">
        <v>68094014.605284289</v>
      </c>
      <c r="H1531" s="7">
        <v>106443120.6278182</v>
      </c>
    </row>
    <row r="1532" spans="1:8" x14ac:dyDescent="0.2">
      <c r="A1532" s="10">
        <v>1526</v>
      </c>
      <c r="B1532" s="7">
        <v>3850000</v>
      </c>
      <c r="C1532" s="7">
        <v>10535136.121091567</v>
      </c>
      <c r="D1532" s="7">
        <v>26367281.626132138</v>
      </c>
      <c r="E1532" s="7">
        <v>41810593.171597987</v>
      </c>
      <c r="F1532" s="7">
        <v>86209858.195911959</v>
      </c>
      <c r="G1532" s="7">
        <v>196629149.94220948</v>
      </c>
      <c r="H1532" s="7">
        <v>302547170.76406056</v>
      </c>
    </row>
    <row r="1533" spans="1:8" x14ac:dyDescent="0.2">
      <c r="A1533" s="10">
        <v>1527</v>
      </c>
      <c r="B1533" s="7">
        <v>3850000</v>
      </c>
      <c r="C1533" s="7">
        <v>10552634.476880347</v>
      </c>
      <c r="D1533" s="7">
        <v>26820649.655694097</v>
      </c>
      <c r="E1533" s="7">
        <v>48276973.986487389</v>
      </c>
      <c r="F1533" s="7">
        <v>88322208.694455326</v>
      </c>
      <c r="G1533" s="7">
        <v>220918897.07043052</v>
      </c>
      <c r="H1533" s="7">
        <v>326085161.92274594</v>
      </c>
    </row>
    <row r="1534" spans="1:8" x14ac:dyDescent="0.2">
      <c r="A1534" s="10">
        <v>1528</v>
      </c>
      <c r="B1534" s="7">
        <v>3850000</v>
      </c>
      <c r="C1534" s="7">
        <v>8964423.1847792137</v>
      </c>
      <c r="D1534" s="7">
        <v>17626857.846014835</v>
      </c>
      <c r="E1534" s="7">
        <v>30558117.505015124</v>
      </c>
      <c r="F1534" s="7">
        <v>59559582.061663754</v>
      </c>
      <c r="G1534" s="7">
        <v>104394826.99529976</v>
      </c>
      <c r="H1534" s="7">
        <v>182926356.39515474</v>
      </c>
    </row>
    <row r="1535" spans="1:8" x14ac:dyDescent="0.2">
      <c r="A1535" s="10">
        <v>1529</v>
      </c>
      <c r="B1535" s="7">
        <v>3850000</v>
      </c>
      <c r="C1535" s="7">
        <v>12132166.476195686</v>
      </c>
      <c r="D1535" s="7">
        <v>21283305.13867256</v>
      </c>
      <c r="E1535" s="7">
        <v>40709717.821497932</v>
      </c>
      <c r="F1535" s="7">
        <v>93939314.805404246</v>
      </c>
      <c r="G1535" s="7">
        <v>229312501.29555291</v>
      </c>
      <c r="H1535" s="7">
        <v>447069731.46509808</v>
      </c>
    </row>
    <row r="1536" spans="1:8" x14ac:dyDescent="0.2">
      <c r="A1536" s="10">
        <v>1530</v>
      </c>
      <c r="B1536" s="7">
        <v>3850000</v>
      </c>
      <c r="C1536" s="7">
        <v>14231385.322925773</v>
      </c>
      <c r="D1536" s="7">
        <v>28781293.65212056</v>
      </c>
      <c r="E1536" s="7">
        <v>60018051.714080028</v>
      </c>
      <c r="F1536" s="7">
        <v>124088364.74484596</v>
      </c>
      <c r="G1536" s="7">
        <v>279629851.46172661</v>
      </c>
      <c r="H1536" s="7">
        <v>443340062.69047832</v>
      </c>
    </row>
    <row r="1537" spans="1:8" x14ac:dyDescent="0.2">
      <c r="A1537" s="10">
        <v>1531</v>
      </c>
      <c r="B1537" s="7">
        <v>3850000</v>
      </c>
      <c r="C1537" s="7">
        <v>8068162.0054573976</v>
      </c>
      <c r="D1537" s="7">
        <v>14082871.50380392</v>
      </c>
      <c r="E1537" s="7">
        <v>15530938.206394427</v>
      </c>
      <c r="F1537" s="7">
        <v>20932783.062200699</v>
      </c>
      <c r="G1537" s="7">
        <v>57161901.501349442</v>
      </c>
      <c r="H1537" s="7">
        <v>72492284.480437845</v>
      </c>
    </row>
    <row r="1538" spans="1:8" x14ac:dyDescent="0.2">
      <c r="A1538" s="10">
        <v>1532</v>
      </c>
      <c r="B1538" s="7">
        <v>3850000</v>
      </c>
      <c r="C1538" s="7">
        <v>9750509.713448666</v>
      </c>
      <c r="D1538" s="7">
        <v>20036293.682686456</v>
      </c>
      <c r="E1538" s="7">
        <v>21742069.790339682</v>
      </c>
      <c r="F1538" s="7">
        <v>36217027.198115908</v>
      </c>
      <c r="G1538" s="7">
        <v>63408114.599417694</v>
      </c>
      <c r="H1538" s="7">
        <v>90085228.822418526</v>
      </c>
    </row>
    <row r="1539" spans="1:8" x14ac:dyDescent="0.2">
      <c r="A1539" s="10">
        <v>1533</v>
      </c>
      <c r="B1539" s="7">
        <v>3850000</v>
      </c>
      <c r="C1539" s="7">
        <v>13234761.793742441</v>
      </c>
      <c r="D1539" s="7">
        <v>21460594.659850925</v>
      </c>
      <c r="E1539" s="7">
        <v>46074141.419703357</v>
      </c>
      <c r="F1539" s="7">
        <v>69905989.239306033</v>
      </c>
      <c r="G1539" s="7">
        <v>166264082.89149004</v>
      </c>
      <c r="H1539" s="7">
        <v>256890460.89137197</v>
      </c>
    </row>
    <row r="1540" spans="1:8" x14ac:dyDescent="0.2">
      <c r="A1540" s="10">
        <v>1534</v>
      </c>
      <c r="B1540" s="7">
        <v>3850000</v>
      </c>
      <c r="C1540" s="7">
        <v>10004143.748161193</v>
      </c>
      <c r="D1540" s="7">
        <v>12476572.754565777</v>
      </c>
      <c r="E1540" s="7">
        <v>21647027.266959414</v>
      </c>
      <c r="F1540" s="7">
        <v>47056832.350016467</v>
      </c>
      <c r="G1540" s="7">
        <v>80710856.063954026</v>
      </c>
      <c r="H1540" s="7">
        <v>101931508.00827481</v>
      </c>
    </row>
    <row r="1541" spans="1:8" x14ac:dyDescent="0.2">
      <c r="A1541" s="10">
        <v>1535</v>
      </c>
      <c r="B1541" s="7">
        <v>3850000</v>
      </c>
      <c r="C1541" s="7">
        <v>12389375.479061797</v>
      </c>
      <c r="D1541" s="7">
        <v>27155026.06832663</v>
      </c>
      <c r="E1541" s="7">
        <v>43970835.292593449</v>
      </c>
      <c r="F1541" s="7">
        <v>63744334.133853734</v>
      </c>
      <c r="G1541" s="7">
        <v>113337228.54673406</v>
      </c>
      <c r="H1541" s="7">
        <v>201173310.36368278</v>
      </c>
    </row>
    <row r="1542" spans="1:8" x14ac:dyDescent="0.2">
      <c r="A1542" s="10">
        <v>1536</v>
      </c>
      <c r="B1542" s="7">
        <v>3850000</v>
      </c>
      <c r="C1542" s="7">
        <v>11558648.456209309</v>
      </c>
      <c r="D1542" s="7">
        <v>24135017.412180789</v>
      </c>
      <c r="E1542" s="7">
        <v>51696666.203499056</v>
      </c>
      <c r="F1542" s="7">
        <v>108596452.98748396</v>
      </c>
      <c r="G1542" s="7">
        <v>240660633.39069521</v>
      </c>
      <c r="H1542" s="7">
        <v>392249493.79417765</v>
      </c>
    </row>
    <row r="1543" spans="1:8" x14ac:dyDescent="0.2">
      <c r="A1543" s="10">
        <v>1537</v>
      </c>
      <c r="B1543" s="7">
        <v>3850000</v>
      </c>
      <c r="C1543" s="7">
        <v>8483532.9895102754</v>
      </c>
      <c r="D1543" s="7">
        <v>9393349.5743459817</v>
      </c>
      <c r="E1543" s="7">
        <v>7434585.7249586741</v>
      </c>
      <c r="F1543" s="7">
        <v>4220063.1916257003</v>
      </c>
      <c r="G1543" s="7">
        <v>-12624797.527939338</v>
      </c>
      <c r="H1543" s="7">
        <v>-30560528.891539827</v>
      </c>
    </row>
    <row r="1544" spans="1:8" x14ac:dyDescent="0.2">
      <c r="A1544" s="10">
        <v>1538</v>
      </c>
      <c r="B1544" s="7">
        <v>3850000</v>
      </c>
      <c r="C1544" s="7">
        <v>10975609.147263154</v>
      </c>
      <c r="D1544" s="7">
        <v>18471895.372475676</v>
      </c>
      <c r="E1544" s="7">
        <v>33650708.815472007</v>
      </c>
      <c r="F1544" s="7">
        <v>55368968.725513227</v>
      </c>
      <c r="G1544" s="7">
        <v>84991368.485233694</v>
      </c>
      <c r="H1544" s="7">
        <v>132242533.49424826</v>
      </c>
    </row>
    <row r="1545" spans="1:8" x14ac:dyDescent="0.2">
      <c r="A1545" s="10">
        <v>1539</v>
      </c>
      <c r="B1545" s="7">
        <v>3850000</v>
      </c>
      <c r="C1545" s="7">
        <v>8556937.9622534625</v>
      </c>
      <c r="D1545" s="7">
        <v>13258122.970048623</v>
      </c>
      <c r="E1545" s="7">
        <v>19035442.340334237</v>
      </c>
      <c r="F1545" s="7">
        <v>24983606.476591971</v>
      </c>
      <c r="G1545" s="7">
        <v>51359748.146464296</v>
      </c>
      <c r="H1545" s="7">
        <v>58444615.839784518</v>
      </c>
    </row>
    <row r="1546" spans="1:8" x14ac:dyDescent="0.2">
      <c r="A1546" s="10">
        <v>1540</v>
      </c>
      <c r="B1546" s="7">
        <v>3850000</v>
      </c>
      <c r="C1546" s="7">
        <v>10049708.980341606</v>
      </c>
      <c r="D1546" s="7">
        <v>15605753.13162742</v>
      </c>
      <c r="E1546" s="7">
        <v>28765265.816605441</v>
      </c>
      <c r="F1546" s="7">
        <v>54809434.311305597</v>
      </c>
      <c r="G1546" s="7">
        <v>104058148.65831515</v>
      </c>
      <c r="H1546" s="7">
        <v>156053392.53810829</v>
      </c>
    </row>
    <row r="1547" spans="1:8" x14ac:dyDescent="0.2">
      <c r="A1547" s="10">
        <v>1541</v>
      </c>
      <c r="B1547" s="7">
        <v>3850000</v>
      </c>
      <c r="C1547" s="7">
        <v>9225504.9967518058</v>
      </c>
      <c r="D1547" s="7">
        <v>20663778.793214731</v>
      </c>
      <c r="E1547" s="7">
        <v>21142810.61465583</v>
      </c>
      <c r="F1547" s="7">
        <v>37135189.684679829</v>
      </c>
      <c r="G1547" s="7">
        <v>87839208.087632716</v>
      </c>
      <c r="H1547" s="7">
        <v>116600046.7672963</v>
      </c>
    </row>
    <row r="1548" spans="1:8" x14ac:dyDescent="0.2">
      <c r="A1548" s="10">
        <v>1542</v>
      </c>
      <c r="B1548" s="7">
        <v>3850000</v>
      </c>
      <c r="C1548" s="7">
        <v>13550107.050402708</v>
      </c>
      <c r="D1548" s="7">
        <v>33643529.053442433</v>
      </c>
      <c r="E1548" s="7">
        <v>96171644.417513847</v>
      </c>
      <c r="F1548" s="7">
        <v>314865486.24892139</v>
      </c>
      <c r="G1548" s="7">
        <v>762108828.47797048</v>
      </c>
      <c r="H1548" s="7">
        <v>1251582984.9220624</v>
      </c>
    </row>
    <row r="1549" spans="1:8" x14ac:dyDescent="0.2">
      <c r="A1549" s="10">
        <v>1543</v>
      </c>
      <c r="B1549" s="7">
        <v>3850000</v>
      </c>
      <c r="C1549" s="7">
        <v>7722179.3522571437</v>
      </c>
      <c r="D1549" s="7">
        <v>12274776.033427062</v>
      </c>
      <c r="E1549" s="7">
        <v>26288805.069918804</v>
      </c>
      <c r="F1549" s="7">
        <v>38392358.182808757</v>
      </c>
      <c r="G1549" s="7">
        <v>74320281.031277061</v>
      </c>
      <c r="H1549" s="7">
        <v>112306461.62891546</v>
      </c>
    </row>
    <row r="1550" spans="1:8" x14ac:dyDescent="0.2">
      <c r="A1550" s="10">
        <v>1544</v>
      </c>
      <c r="B1550" s="7">
        <v>3850000</v>
      </c>
      <c r="C1550" s="7">
        <v>12455964.773856632</v>
      </c>
      <c r="D1550" s="7">
        <v>24849321.680333443</v>
      </c>
      <c r="E1550" s="7">
        <v>42174233.252858266</v>
      </c>
      <c r="F1550" s="7">
        <v>66698472.002584748</v>
      </c>
      <c r="G1550" s="7">
        <v>119790804.19193886</v>
      </c>
      <c r="H1550" s="7">
        <v>175710685.56338418</v>
      </c>
    </row>
    <row r="1551" spans="1:8" x14ac:dyDescent="0.2">
      <c r="A1551" s="10">
        <v>1545</v>
      </c>
      <c r="B1551" s="7">
        <v>3850000</v>
      </c>
      <c r="C1551" s="7">
        <v>12530032.28675933</v>
      </c>
      <c r="D1551" s="7">
        <v>16583125.27071362</v>
      </c>
      <c r="E1551" s="7">
        <v>26867621.429966923</v>
      </c>
      <c r="F1551" s="7">
        <v>40995957.231460974</v>
      </c>
      <c r="G1551" s="7">
        <v>97618102.419773757</v>
      </c>
      <c r="H1551" s="7">
        <v>150812655.1371468</v>
      </c>
    </row>
    <row r="1552" spans="1:8" x14ac:dyDescent="0.2">
      <c r="A1552" s="10">
        <v>1546</v>
      </c>
      <c r="B1552" s="7">
        <v>3850000</v>
      </c>
      <c r="C1552" s="7">
        <v>8302885.5384529103</v>
      </c>
      <c r="D1552" s="7">
        <v>19814763.014019109</v>
      </c>
      <c r="E1552" s="7">
        <v>31270065.073431492</v>
      </c>
      <c r="F1552" s="7">
        <v>61370803.439275876</v>
      </c>
      <c r="G1552" s="7">
        <v>137988954.52401471</v>
      </c>
      <c r="H1552" s="7">
        <v>177307030.29644921</v>
      </c>
    </row>
    <row r="1553" spans="1:8" x14ac:dyDescent="0.2">
      <c r="A1553" s="10">
        <v>1547</v>
      </c>
      <c r="B1553" s="7">
        <v>3850000</v>
      </c>
      <c r="C1553" s="7">
        <v>10368758.631965889</v>
      </c>
      <c r="D1553" s="7">
        <v>27006340.256596468</v>
      </c>
      <c r="E1553" s="7">
        <v>41555169.392248534</v>
      </c>
      <c r="F1553" s="7">
        <v>70590537.510778859</v>
      </c>
      <c r="G1553" s="7">
        <v>224963736.02017951</v>
      </c>
      <c r="H1553" s="7">
        <v>402407112.20867026</v>
      </c>
    </row>
    <row r="1554" spans="1:8" x14ac:dyDescent="0.2">
      <c r="A1554" s="10">
        <v>1548</v>
      </c>
      <c r="B1554" s="7">
        <v>3850000</v>
      </c>
      <c r="C1554" s="7">
        <v>11753346.214308916</v>
      </c>
      <c r="D1554" s="7">
        <v>22391768.287017714</v>
      </c>
      <c r="E1554" s="7">
        <v>59952813.299231857</v>
      </c>
      <c r="F1554" s="7">
        <v>114455742.90920612</v>
      </c>
      <c r="G1554" s="7">
        <v>297802057.93967086</v>
      </c>
      <c r="H1554" s="7">
        <v>505778130.42625344</v>
      </c>
    </row>
    <row r="1555" spans="1:8" x14ac:dyDescent="0.2">
      <c r="A1555" s="10">
        <v>1549</v>
      </c>
      <c r="B1555" s="7">
        <v>3850000</v>
      </c>
      <c r="C1555" s="7">
        <v>9744159.1699736267</v>
      </c>
      <c r="D1555" s="7">
        <v>21753106.433019407</v>
      </c>
      <c r="E1555" s="7">
        <v>32911533.822475135</v>
      </c>
      <c r="F1555" s="7">
        <v>75545834.575961411</v>
      </c>
      <c r="G1555" s="7">
        <v>173642230.48830679</v>
      </c>
      <c r="H1555" s="7">
        <v>205462434.6245116</v>
      </c>
    </row>
    <row r="1556" spans="1:8" x14ac:dyDescent="0.2">
      <c r="A1556" s="10">
        <v>1550</v>
      </c>
      <c r="B1556" s="7">
        <v>3850000</v>
      </c>
      <c r="C1556" s="7">
        <v>12066161.918608813</v>
      </c>
      <c r="D1556" s="7">
        <v>25545898.923909761</v>
      </c>
      <c r="E1556" s="7">
        <v>39631042.968668841</v>
      </c>
      <c r="F1556" s="7">
        <v>78986873.28894195</v>
      </c>
      <c r="G1556" s="7">
        <v>176060520.04657638</v>
      </c>
      <c r="H1556" s="7">
        <v>254410221.44138071</v>
      </c>
    </row>
    <row r="1557" spans="1:8" x14ac:dyDescent="0.2">
      <c r="A1557" s="10">
        <v>1551</v>
      </c>
      <c r="B1557" s="7">
        <v>3850000</v>
      </c>
      <c r="C1557" s="7">
        <v>8661900.1329125948</v>
      </c>
      <c r="D1557" s="7">
        <v>18573118.178541526</v>
      </c>
      <c r="E1557" s="7">
        <v>22048415.723252885</v>
      </c>
      <c r="F1557" s="7">
        <v>26752241.043479681</v>
      </c>
      <c r="G1557" s="7">
        <v>49723590.974693626</v>
      </c>
      <c r="H1557" s="7">
        <v>72066190.54066807</v>
      </c>
    </row>
    <row r="1558" spans="1:8" x14ac:dyDescent="0.2">
      <c r="A1558" s="10">
        <v>1552</v>
      </c>
      <c r="B1558" s="7">
        <v>3850000</v>
      </c>
      <c r="C1558" s="7">
        <v>11118347.699733531</v>
      </c>
      <c r="D1558" s="7">
        <v>15882450.040397283</v>
      </c>
      <c r="E1558" s="7">
        <v>17055114.31814947</v>
      </c>
      <c r="F1558" s="7">
        <v>22189019.208534863</v>
      </c>
      <c r="G1558" s="7">
        <v>52998451.541797355</v>
      </c>
      <c r="H1558" s="7">
        <v>64442724.83716967</v>
      </c>
    </row>
    <row r="1559" spans="1:8" x14ac:dyDescent="0.2">
      <c r="A1559" s="10">
        <v>1553</v>
      </c>
      <c r="B1559" s="7">
        <v>3850000</v>
      </c>
      <c r="C1559" s="7">
        <v>11018670.009226426</v>
      </c>
      <c r="D1559" s="7">
        <v>21335529.452531271</v>
      </c>
      <c r="E1559" s="7">
        <v>30769093.96726232</v>
      </c>
      <c r="F1559" s="7">
        <v>45842947.446924336</v>
      </c>
      <c r="G1559" s="7">
        <v>87487787.255651355</v>
      </c>
      <c r="H1559" s="7">
        <v>108935550.38853587</v>
      </c>
    </row>
    <row r="1560" spans="1:8" x14ac:dyDescent="0.2">
      <c r="A1560" s="10">
        <v>1554</v>
      </c>
      <c r="B1560" s="7">
        <v>3850000</v>
      </c>
      <c r="C1560" s="7">
        <v>9326591.6504346635</v>
      </c>
      <c r="D1560" s="7">
        <v>27001726.937538546</v>
      </c>
      <c r="E1560" s="7">
        <v>51092540.201871499</v>
      </c>
      <c r="F1560" s="7">
        <v>115711236.73775557</v>
      </c>
      <c r="G1560" s="7">
        <v>193654660.12631649</v>
      </c>
      <c r="H1560" s="7">
        <v>307453116.37745023</v>
      </c>
    </row>
    <row r="1561" spans="1:8" x14ac:dyDescent="0.2">
      <c r="A1561" s="10">
        <v>1555</v>
      </c>
      <c r="B1561" s="7">
        <v>3850000</v>
      </c>
      <c r="C1561" s="7">
        <v>10402722.380199526</v>
      </c>
      <c r="D1561" s="7">
        <v>23409464.072521318</v>
      </c>
      <c r="E1561" s="7">
        <v>54608668.316536397</v>
      </c>
      <c r="F1561" s="7">
        <v>83567163.502487779</v>
      </c>
      <c r="G1561" s="7">
        <v>225072563.67101526</v>
      </c>
      <c r="H1561" s="7">
        <v>329886853.69567609</v>
      </c>
    </row>
    <row r="1562" spans="1:8" x14ac:dyDescent="0.2">
      <c r="A1562" s="10">
        <v>1556</v>
      </c>
      <c r="B1562" s="7">
        <v>3850000</v>
      </c>
      <c r="C1562" s="7">
        <v>9046610.6046087425</v>
      </c>
      <c r="D1562" s="7">
        <v>26284524.299168866</v>
      </c>
      <c r="E1562" s="7">
        <v>42324293.635344304</v>
      </c>
      <c r="F1562" s="7">
        <v>115370918.76050067</v>
      </c>
      <c r="G1562" s="7">
        <v>249425576.98588017</v>
      </c>
      <c r="H1562" s="7">
        <v>383810768.29303712</v>
      </c>
    </row>
    <row r="1563" spans="1:8" x14ac:dyDescent="0.2">
      <c r="A1563" s="10">
        <v>1557</v>
      </c>
      <c r="B1563" s="7">
        <v>3850000</v>
      </c>
      <c r="C1563" s="7">
        <v>10699794.415062204</v>
      </c>
      <c r="D1563" s="7">
        <v>24833435.453993604</v>
      </c>
      <c r="E1563" s="7">
        <v>37487129.310721293</v>
      </c>
      <c r="F1563" s="7">
        <v>59959605.40182355</v>
      </c>
      <c r="G1563" s="7">
        <v>101132461.07424475</v>
      </c>
      <c r="H1563" s="7">
        <v>106445924.29033777</v>
      </c>
    </row>
    <row r="1564" spans="1:8" x14ac:dyDescent="0.2">
      <c r="A1564" s="10">
        <v>1558</v>
      </c>
      <c r="B1564" s="7">
        <v>3850000</v>
      </c>
      <c r="C1564" s="7">
        <v>8307285.9927684721</v>
      </c>
      <c r="D1564" s="7">
        <v>14947581.178483484</v>
      </c>
      <c r="E1564" s="7">
        <v>23055848.602571812</v>
      </c>
      <c r="F1564" s="7">
        <v>29070455.965042327</v>
      </c>
      <c r="G1564" s="7">
        <v>41759339.738212332</v>
      </c>
      <c r="H1564" s="7">
        <v>51244109.095758006</v>
      </c>
    </row>
    <row r="1565" spans="1:8" x14ac:dyDescent="0.2">
      <c r="A1565" s="10">
        <v>1559</v>
      </c>
      <c r="B1565" s="7">
        <v>3850000</v>
      </c>
      <c r="C1565" s="7">
        <v>10730963.565611124</v>
      </c>
      <c r="D1565" s="7">
        <v>13406956.357160525</v>
      </c>
      <c r="E1565" s="7">
        <v>23610443.139984846</v>
      </c>
      <c r="F1565" s="7">
        <v>32766221.979296222</v>
      </c>
      <c r="G1565" s="7">
        <v>59326302.924351446</v>
      </c>
      <c r="H1565" s="7">
        <v>73926660.603779361</v>
      </c>
    </row>
    <row r="1566" spans="1:8" x14ac:dyDescent="0.2">
      <c r="A1566" s="10">
        <v>1560</v>
      </c>
      <c r="B1566" s="7">
        <v>3850000</v>
      </c>
      <c r="C1566" s="7">
        <v>18024993.867095061</v>
      </c>
      <c r="D1566" s="7">
        <v>42131846.137387022</v>
      </c>
      <c r="E1566" s="7">
        <v>79664600.809631795</v>
      </c>
      <c r="F1566" s="7">
        <v>188013401.86619496</v>
      </c>
      <c r="G1566" s="7">
        <v>448881555.56662822</v>
      </c>
      <c r="H1566" s="7">
        <v>758655273.0069828</v>
      </c>
    </row>
    <row r="1567" spans="1:8" x14ac:dyDescent="0.2">
      <c r="A1567" s="10">
        <v>1561</v>
      </c>
      <c r="B1567" s="7">
        <v>3850000</v>
      </c>
      <c r="C1567" s="7">
        <v>10843062.919904828</v>
      </c>
      <c r="D1567" s="7">
        <v>20430874.018188864</v>
      </c>
      <c r="E1567" s="7">
        <v>32834964.185665868</v>
      </c>
      <c r="F1567" s="7">
        <v>56659829.616387859</v>
      </c>
      <c r="G1567" s="7">
        <v>77456965.14280194</v>
      </c>
      <c r="H1567" s="7">
        <v>88357851.013340265</v>
      </c>
    </row>
    <row r="1568" spans="1:8" x14ac:dyDescent="0.2">
      <c r="A1568" s="10">
        <v>1562</v>
      </c>
      <c r="B1568" s="7">
        <v>3850000</v>
      </c>
      <c r="C1568" s="7">
        <v>9781091.2826127838</v>
      </c>
      <c r="D1568" s="7">
        <v>19273481.192971922</v>
      </c>
      <c r="E1568" s="7">
        <v>30655219.354588766</v>
      </c>
      <c r="F1568" s="7">
        <v>42174428.813590266</v>
      </c>
      <c r="G1568" s="7">
        <v>96095635.703517854</v>
      </c>
      <c r="H1568" s="7">
        <v>128949086.95989217</v>
      </c>
    </row>
    <row r="1569" spans="1:8" x14ac:dyDescent="0.2">
      <c r="A1569" s="10">
        <v>1563</v>
      </c>
      <c r="B1569" s="7">
        <v>3850000</v>
      </c>
      <c r="C1569" s="7">
        <v>14157096.726118727</v>
      </c>
      <c r="D1569" s="7">
        <v>35689155.618001372</v>
      </c>
      <c r="E1569" s="7">
        <v>64168346.049796283</v>
      </c>
      <c r="F1569" s="7">
        <v>132412009.79051082</v>
      </c>
      <c r="G1569" s="7">
        <v>340407397.53348827</v>
      </c>
      <c r="H1569" s="7">
        <v>654790259.96937776</v>
      </c>
    </row>
    <row r="1570" spans="1:8" x14ac:dyDescent="0.2">
      <c r="A1570" s="10">
        <v>1564</v>
      </c>
      <c r="B1570" s="7">
        <v>3850000</v>
      </c>
      <c r="C1570" s="7">
        <v>12120820.31920127</v>
      </c>
      <c r="D1570" s="7">
        <v>21357527.285456218</v>
      </c>
      <c r="E1570" s="7">
        <v>40590192.968622416</v>
      </c>
      <c r="F1570" s="7">
        <v>73912987.026568562</v>
      </c>
      <c r="G1570" s="7">
        <v>158110037.35038769</v>
      </c>
      <c r="H1570" s="7">
        <v>245452231.79045221</v>
      </c>
    </row>
    <row r="1571" spans="1:8" x14ac:dyDescent="0.2">
      <c r="A1571" s="10">
        <v>1565</v>
      </c>
      <c r="B1571" s="7">
        <v>3850000</v>
      </c>
      <c r="C1571" s="7">
        <v>10027998.423242349</v>
      </c>
      <c r="D1571" s="7">
        <v>20681595.039891642</v>
      </c>
      <c r="E1571" s="7">
        <v>36102108.957019031</v>
      </c>
      <c r="F1571" s="7">
        <v>82518369.888077915</v>
      </c>
      <c r="G1571" s="7">
        <v>238921861.42882451</v>
      </c>
      <c r="H1571" s="7">
        <v>399905149.47187519</v>
      </c>
    </row>
    <row r="1572" spans="1:8" x14ac:dyDescent="0.2">
      <c r="A1572" s="10">
        <v>1566</v>
      </c>
      <c r="B1572" s="7">
        <v>3850000</v>
      </c>
      <c r="C1572" s="7">
        <v>9312697.6998858918</v>
      </c>
      <c r="D1572" s="7">
        <v>16587847.985902004</v>
      </c>
      <c r="E1572" s="7">
        <v>21740424.351367779</v>
      </c>
      <c r="F1572" s="7">
        <v>31925450.173117228</v>
      </c>
      <c r="G1572" s="7">
        <v>37535342.096989147</v>
      </c>
      <c r="H1572" s="7">
        <v>54032245.080410279</v>
      </c>
    </row>
    <row r="1573" spans="1:8" x14ac:dyDescent="0.2">
      <c r="A1573" s="10">
        <v>1567</v>
      </c>
      <c r="B1573" s="7">
        <v>3850000</v>
      </c>
      <c r="C1573" s="7">
        <v>9462297.8912373781</v>
      </c>
      <c r="D1573" s="7">
        <v>16711968.927654985</v>
      </c>
      <c r="E1573" s="7">
        <v>25032822.74023024</v>
      </c>
      <c r="F1573" s="7">
        <v>39418801.653545797</v>
      </c>
      <c r="G1573" s="7">
        <v>73782453.810850427</v>
      </c>
      <c r="H1573" s="7">
        <v>96359867.702452555</v>
      </c>
    </row>
    <row r="1574" spans="1:8" x14ac:dyDescent="0.2">
      <c r="A1574" s="10">
        <v>1568</v>
      </c>
      <c r="B1574" s="7">
        <v>3850000</v>
      </c>
      <c r="C1574" s="7">
        <v>6471790.9370744769</v>
      </c>
      <c r="D1574" s="7">
        <v>10797153.637239449</v>
      </c>
      <c r="E1574" s="7">
        <v>17482091.074082583</v>
      </c>
      <c r="F1574" s="7">
        <v>20845277.959936466</v>
      </c>
      <c r="G1574" s="7">
        <v>36485582.81805338</v>
      </c>
      <c r="H1574" s="7">
        <v>39312550.78997162</v>
      </c>
    </row>
    <row r="1575" spans="1:8" x14ac:dyDescent="0.2">
      <c r="A1575" s="10">
        <v>1569</v>
      </c>
      <c r="B1575" s="7">
        <v>3850000</v>
      </c>
      <c r="C1575" s="7">
        <v>13452254.827655496</v>
      </c>
      <c r="D1575" s="7">
        <v>36435829.824012712</v>
      </c>
      <c r="E1575" s="7">
        <v>89768360.305023938</v>
      </c>
      <c r="F1575" s="7">
        <v>214571216.0341301</v>
      </c>
      <c r="G1575" s="7">
        <v>448056656.49566567</v>
      </c>
      <c r="H1575" s="7">
        <v>589140938.36526608</v>
      </c>
    </row>
    <row r="1576" spans="1:8" x14ac:dyDescent="0.2">
      <c r="A1576" s="10">
        <v>1570</v>
      </c>
      <c r="B1576" s="7">
        <v>3850000</v>
      </c>
      <c r="C1576" s="7">
        <v>9943056.4426251519</v>
      </c>
      <c r="D1576" s="7">
        <v>13890096.691989817</v>
      </c>
      <c r="E1576" s="7">
        <v>16215905.187525243</v>
      </c>
      <c r="F1576" s="7">
        <v>22083273.006179105</v>
      </c>
      <c r="G1576" s="7">
        <v>31029482.680444933</v>
      </c>
      <c r="H1576" s="7">
        <v>34221105.452105604</v>
      </c>
    </row>
    <row r="1577" spans="1:8" x14ac:dyDescent="0.2">
      <c r="A1577" s="10">
        <v>1571</v>
      </c>
      <c r="B1577" s="7">
        <v>3850000</v>
      </c>
      <c r="C1577" s="7">
        <v>12876645.599397486</v>
      </c>
      <c r="D1577" s="7">
        <v>30872465.58764568</v>
      </c>
      <c r="E1577" s="7">
        <v>46986042.40624921</v>
      </c>
      <c r="F1577" s="7">
        <v>72440389.911087096</v>
      </c>
      <c r="G1577" s="7">
        <v>143297296.60615754</v>
      </c>
      <c r="H1577" s="7">
        <v>176738825.17973554</v>
      </c>
    </row>
    <row r="1578" spans="1:8" x14ac:dyDescent="0.2">
      <c r="A1578" s="10">
        <v>1572</v>
      </c>
      <c r="B1578" s="7">
        <v>3850000</v>
      </c>
      <c r="C1578" s="7">
        <v>8097308.7204376543</v>
      </c>
      <c r="D1578" s="7">
        <v>14714345.513342842</v>
      </c>
      <c r="E1578" s="7">
        <v>26040601.216674782</v>
      </c>
      <c r="F1578" s="7">
        <v>45140880.542170882</v>
      </c>
      <c r="G1578" s="7">
        <v>87645922.140304491</v>
      </c>
      <c r="H1578" s="7">
        <v>121945816.93869865</v>
      </c>
    </row>
    <row r="1579" spans="1:8" x14ac:dyDescent="0.2">
      <c r="A1579" s="10">
        <v>1573</v>
      </c>
      <c r="B1579" s="7">
        <v>3850000</v>
      </c>
      <c r="C1579" s="7">
        <v>10211587.506789217</v>
      </c>
      <c r="D1579" s="7">
        <v>19287177.826203264</v>
      </c>
      <c r="E1579" s="7">
        <v>36472775.220541045</v>
      </c>
      <c r="F1579" s="7">
        <v>62767784.486461475</v>
      </c>
      <c r="G1579" s="7">
        <v>141783554.90835375</v>
      </c>
      <c r="H1579" s="7">
        <v>180437362.85699904</v>
      </c>
    </row>
    <row r="1580" spans="1:8" x14ac:dyDescent="0.2">
      <c r="A1580" s="10">
        <v>1574</v>
      </c>
      <c r="B1580" s="7">
        <v>3850000</v>
      </c>
      <c r="C1580" s="7">
        <v>10910523.789100932</v>
      </c>
      <c r="D1580" s="7">
        <v>16384073.046024062</v>
      </c>
      <c r="E1580" s="7">
        <v>26343051.212445781</v>
      </c>
      <c r="F1580" s="7">
        <v>50251198.18646688</v>
      </c>
      <c r="G1580" s="7">
        <v>89120712.572715044</v>
      </c>
      <c r="H1580" s="7">
        <v>129807701.19639429</v>
      </c>
    </row>
    <row r="1581" spans="1:8" x14ac:dyDescent="0.2">
      <c r="A1581" s="10">
        <v>1575</v>
      </c>
      <c r="B1581" s="7">
        <v>3850000</v>
      </c>
      <c r="C1581" s="7">
        <v>13537604.004762119</v>
      </c>
      <c r="D1581" s="7">
        <v>24204911.075364083</v>
      </c>
      <c r="E1581" s="7">
        <v>44915060.784790546</v>
      </c>
      <c r="F1581" s="7">
        <v>108336694.83833311</v>
      </c>
      <c r="G1581" s="7">
        <v>215066611.40599212</v>
      </c>
      <c r="H1581" s="7">
        <v>326488804.54687822</v>
      </c>
    </row>
    <row r="1582" spans="1:8" x14ac:dyDescent="0.2">
      <c r="A1582" s="10">
        <v>1576</v>
      </c>
      <c r="B1582" s="7">
        <v>3850000</v>
      </c>
      <c r="C1582" s="7">
        <v>14788529.00555977</v>
      </c>
      <c r="D1582" s="7">
        <v>23459491.92066462</v>
      </c>
      <c r="E1582" s="7">
        <v>37988745.738672085</v>
      </c>
      <c r="F1582" s="7">
        <v>74074682.315142795</v>
      </c>
      <c r="G1582" s="7">
        <v>147851177.40487295</v>
      </c>
      <c r="H1582" s="7">
        <v>203153628.50685978</v>
      </c>
    </row>
    <row r="1583" spans="1:8" x14ac:dyDescent="0.2">
      <c r="A1583" s="10">
        <v>1577</v>
      </c>
      <c r="B1583" s="7">
        <v>3850000</v>
      </c>
      <c r="C1583" s="7">
        <v>9732080.7847469412</v>
      </c>
      <c r="D1583" s="7">
        <v>15433363.37846275</v>
      </c>
      <c r="E1583" s="7">
        <v>25858243.381392643</v>
      </c>
      <c r="F1583" s="7">
        <v>44900477.15346764</v>
      </c>
      <c r="G1583" s="7">
        <v>119641531.12734313</v>
      </c>
      <c r="H1583" s="7">
        <v>146531283.66891113</v>
      </c>
    </row>
    <row r="1584" spans="1:8" x14ac:dyDescent="0.2">
      <c r="A1584" s="10">
        <v>1578</v>
      </c>
      <c r="B1584" s="7">
        <v>3850000</v>
      </c>
      <c r="C1584" s="7">
        <v>11493631.4253693</v>
      </c>
      <c r="D1584" s="7">
        <v>17243325.559358694</v>
      </c>
      <c r="E1584" s="7">
        <v>31251966.08973328</v>
      </c>
      <c r="F1584" s="7">
        <v>97118504.124981552</v>
      </c>
      <c r="G1584" s="7">
        <v>189106666.3092337</v>
      </c>
      <c r="H1584" s="7">
        <v>331454669.05024761</v>
      </c>
    </row>
    <row r="1585" spans="1:8" x14ac:dyDescent="0.2">
      <c r="A1585" s="10">
        <v>1579</v>
      </c>
      <c r="B1585" s="7">
        <v>3850000</v>
      </c>
      <c r="C1585" s="7">
        <v>8689778.006225545</v>
      </c>
      <c r="D1585" s="7">
        <v>24681691.858911924</v>
      </c>
      <c r="E1585" s="7">
        <v>41798073.272510588</v>
      </c>
      <c r="F1585" s="7">
        <v>105049936.31087467</v>
      </c>
      <c r="G1585" s="7">
        <v>384923755.77841157</v>
      </c>
      <c r="H1585" s="7">
        <v>671707533.95402324</v>
      </c>
    </row>
    <row r="1586" spans="1:8" x14ac:dyDescent="0.2">
      <c r="A1586" s="10">
        <v>1580</v>
      </c>
      <c r="B1586" s="7">
        <v>3850000</v>
      </c>
      <c r="C1586" s="7">
        <v>8570691.2306818161</v>
      </c>
      <c r="D1586" s="7">
        <v>14921582.731656766</v>
      </c>
      <c r="E1586" s="7">
        <v>20517726.439390577</v>
      </c>
      <c r="F1586" s="7">
        <v>36955365.330864541</v>
      </c>
      <c r="G1586" s="7">
        <v>58445312.879049897</v>
      </c>
      <c r="H1586" s="7">
        <v>93457730.244840875</v>
      </c>
    </row>
    <row r="1587" spans="1:8" x14ac:dyDescent="0.2">
      <c r="A1587" s="10">
        <v>1581</v>
      </c>
      <c r="B1587" s="7">
        <v>3850000</v>
      </c>
      <c r="C1587" s="7">
        <v>8988566.5820762478</v>
      </c>
      <c r="D1587" s="7">
        <v>26141236.317040697</v>
      </c>
      <c r="E1587" s="7">
        <v>47929218.515896603</v>
      </c>
      <c r="F1587" s="7">
        <v>108729970.51811332</v>
      </c>
      <c r="G1587" s="7">
        <v>176058419.91349185</v>
      </c>
      <c r="H1587" s="7">
        <v>321168184.38974053</v>
      </c>
    </row>
    <row r="1588" spans="1:8" x14ac:dyDescent="0.2">
      <c r="A1588" s="10">
        <v>1582</v>
      </c>
      <c r="B1588" s="7">
        <v>3850000</v>
      </c>
      <c r="C1588" s="7">
        <v>10773288.031479852</v>
      </c>
      <c r="D1588" s="7">
        <v>44484932.402230367</v>
      </c>
      <c r="E1588" s="7">
        <v>80232787.02596125</v>
      </c>
      <c r="F1588" s="7">
        <v>226080363.83120871</v>
      </c>
      <c r="G1588" s="7">
        <v>378953440.77228284</v>
      </c>
      <c r="H1588" s="7">
        <v>520512987.33327311</v>
      </c>
    </row>
    <row r="1589" spans="1:8" x14ac:dyDescent="0.2">
      <c r="A1589" s="10">
        <v>1583</v>
      </c>
      <c r="B1589" s="7">
        <v>3850000</v>
      </c>
      <c r="C1589" s="7">
        <v>12116690.208169144</v>
      </c>
      <c r="D1589" s="7">
        <v>27009283.462330874</v>
      </c>
      <c r="E1589" s="7">
        <v>35210931.55300653</v>
      </c>
      <c r="F1589" s="7">
        <v>63985600.052655049</v>
      </c>
      <c r="G1589" s="7">
        <v>123118468.99418247</v>
      </c>
      <c r="H1589" s="7">
        <v>212461482.01836187</v>
      </c>
    </row>
    <row r="1590" spans="1:8" x14ac:dyDescent="0.2">
      <c r="A1590" s="10">
        <v>1584</v>
      </c>
      <c r="B1590" s="7">
        <v>3850000</v>
      </c>
      <c r="C1590" s="7">
        <v>7480095.1728328569</v>
      </c>
      <c r="D1590" s="7">
        <v>9414219.5471062157</v>
      </c>
      <c r="E1590" s="7">
        <v>8074165.8094716901</v>
      </c>
      <c r="F1590" s="7">
        <v>7863835.2486319747</v>
      </c>
      <c r="G1590" s="7">
        <v>-55217.561880569083</v>
      </c>
      <c r="H1590" s="7">
        <v>-6575559.6875777096</v>
      </c>
    </row>
    <row r="1591" spans="1:8" x14ac:dyDescent="0.2">
      <c r="A1591" s="10">
        <v>1585</v>
      </c>
      <c r="B1591" s="7">
        <v>3850000</v>
      </c>
      <c r="C1591" s="7">
        <v>12553716.491420569</v>
      </c>
      <c r="D1591" s="7">
        <v>24736082.744085729</v>
      </c>
      <c r="E1591" s="7">
        <v>48728748.902331203</v>
      </c>
      <c r="F1591" s="7">
        <v>83972764.838737816</v>
      </c>
      <c r="G1591" s="7">
        <v>155006025.80250633</v>
      </c>
      <c r="H1591" s="7">
        <v>262277894.82089984</v>
      </c>
    </row>
    <row r="1592" spans="1:8" x14ac:dyDescent="0.2">
      <c r="A1592" s="10">
        <v>1586</v>
      </c>
      <c r="B1592" s="7">
        <v>3850000</v>
      </c>
      <c r="C1592" s="7">
        <v>12333498.888568267</v>
      </c>
      <c r="D1592" s="7">
        <v>24706421.044860605</v>
      </c>
      <c r="E1592" s="7">
        <v>57059785.663295314</v>
      </c>
      <c r="F1592" s="7">
        <v>97187605.544650972</v>
      </c>
      <c r="G1592" s="7">
        <v>147547436.30746233</v>
      </c>
      <c r="H1592" s="7">
        <v>212061326.3928495</v>
      </c>
    </row>
    <row r="1593" spans="1:8" x14ac:dyDescent="0.2">
      <c r="A1593" s="10">
        <v>1587</v>
      </c>
      <c r="B1593" s="7">
        <v>3850000</v>
      </c>
      <c r="C1593" s="7">
        <v>13489891.569737248</v>
      </c>
      <c r="D1593" s="7">
        <v>24657126.069770306</v>
      </c>
      <c r="E1593" s="7">
        <v>29518747.30257149</v>
      </c>
      <c r="F1593" s="7">
        <v>38439322.57143712</v>
      </c>
      <c r="G1593" s="7">
        <v>41282786.933753438</v>
      </c>
      <c r="H1593" s="7">
        <v>52310727.501184098</v>
      </c>
    </row>
    <row r="1594" spans="1:8" x14ac:dyDescent="0.2">
      <c r="A1594" s="10">
        <v>1588</v>
      </c>
      <c r="B1594" s="7">
        <v>3850000</v>
      </c>
      <c r="C1594" s="7">
        <v>14030821.406804213</v>
      </c>
      <c r="D1594" s="7">
        <v>33775628.387903087</v>
      </c>
      <c r="E1594" s="7">
        <v>76367463.663919747</v>
      </c>
      <c r="F1594" s="7">
        <v>217364880.51806596</v>
      </c>
      <c r="G1594" s="7">
        <v>464677042.22200644</v>
      </c>
      <c r="H1594" s="7">
        <v>766685303.84854841</v>
      </c>
    </row>
    <row r="1595" spans="1:8" x14ac:dyDescent="0.2">
      <c r="A1595" s="10">
        <v>1589</v>
      </c>
      <c r="B1595" s="7">
        <v>3850000</v>
      </c>
      <c r="C1595" s="7">
        <v>13056516.360570403</v>
      </c>
      <c r="D1595" s="7">
        <v>23667689.736043956</v>
      </c>
      <c r="E1595" s="7">
        <v>32643066.58491496</v>
      </c>
      <c r="F1595" s="7">
        <v>38320406.966527984</v>
      </c>
      <c r="G1595" s="7">
        <v>80309945.211804301</v>
      </c>
      <c r="H1595" s="7">
        <v>123197312.18554248</v>
      </c>
    </row>
    <row r="1596" spans="1:8" x14ac:dyDescent="0.2">
      <c r="A1596" s="10">
        <v>1590</v>
      </c>
      <c r="B1596" s="7">
        <v>3850000</v>
      </c>
      <c r="C1596" s="7">
        <v>12992502.404464625</v>
      </c>
      <c r="D1596" s="7">
        <v>22896566.741127577</v>
      </c>
      <c r="E1596" s="7">
        <v>37942359.578669116</v>
      </c>
      <c r="F1596" s="7">
        <v>91526599.238548443</v>
      </c>
      <c r="G1596" s="7">
        <v>303491306.91340649</v>
      </c>
      <c r="H1596" s="7">
        <v>532296255.58901089</v>
      </c>
    </row>
    <row r="1597" spans="1:8" x14ac:dyDescent="0.2">
      <c r="A1597" s="10">
        <v>1591</v>
      </c>
      <c r="B1597" s="7">
        <v>3850000</v>
      </c>
      <c r="C1597" s="7">
        <v>12443710.324635956</v>
      </c>
      <c r="D1597" s="7">
        <v>28598643.152157865</v>
      </c>
      <c r="E1597" s="7">
        <v>65836470.860033646</v>
      </c>
      <c r="F1597" s="7">
        <v>116283120.46086204</v>
      </c>
      <c r="G1597" s="7">
        <v>232327298.50353944</v>
      </c>
      <c r="H1597" s="7">
        <v>360962135.29649353</v>
      </c>
    </row>
    <row r="1598" spans="1:8" x14ac:dyDescent="0.2">
      <c r="A1598" s="10">
        <v>1592</v>
      </c>
      <c r="B1598" s="7">
        <v>3850000</v>
      </c>
      <c r="C1598" s="7">
        <v>10220559.574017379</v>
      </c>
      <c r="D1598" s="7">
        <v>22438057.480334662</v>
      </c>
      <c r="E1598" s="7">
        <v>67616974.043716177</v>
      </c>
      <c r="F1598" s="7">
        <v>131040055.03917964</v>
      </c>
      <c r="G1598" s="7">
        <v>235983842.69929796</v>
      </c>
      <c r="H1598" s="7">
        <v>250955241.20593238</v>
      </c>
    </row>
    <row r="1599" spans="1:8" x14ac:dyDescent="0.2">
      <c r="A1599" s="10">
        <v>1593</v>
      </c>
      <c r="B1599" s="7">
        <v>3850000</v>
      </c>
      <c r="C1599" s="7">
        <v>12964532.378169429</v>
      </c>
      <c r="D1599" s="7">
        <v>24828629.71326004</v>
      </c>
      <c r="E1599" s="7">
        <v>42503372.805790097</v>
      </c>
      <c r="F1599" s="7">
        <v>113012568.69533187</v>
      </c>
      <c r="G1599" s="7">
        <v>227351519.93242145</v>
      </c>
      <c r="H1599" s="7">
        <v>416749835.9756974</v>
      </c>
    </row>
    <row r="1600" spans="1:8" x14ac:dyDescent="0.2">
      <c r="A1600" s="10">
        <v>1594</v>
      </c>
      <c r="B1600" s="7">
        <v>3850000</v>
      </c>
      <c r="C1600" s="7">
        <v>8460332.5607563499</v>
      </c>
      <c r="D1600" s="7">
        <v>15432020.717256332</v>
      </c>
      <c r="E1600" s="7">
        <v>30984806.719214473</v>
      </c>
      <c r="F1600" s="7">
        <v>36982075.169537157</v>
      </c>
      <c r="G1600" s="7">
        <v>50434733.147528797</v>
      </c>
      <c r="H1600" s="7">
        <v>66808176.76365526</v>
      </c>
    </row>
    <row r="1601" spans="1:8" x14ac:dyDescent="0.2">
      <c r="A1601" s="10">
        <v>1595</v>
      </c>
      <c r="B1601" s="7">
        <v>3850000</v>
      </c>
      <c r="C1601" s="7">
        <v>10757152.336339559</v>
      </c>
      <c r="D1601" s="7">
        <v>21195540.012954801</v>
      </c>
      <c r="E1601" s="7">
        <v>34870572.048181146</v>
      </c>
      <c r="F1601" s="7">
        <v>65324111.180656299</v>
      </c>
      <c r="G1601" s="7">
        <v>140771290.51179644</v>
      </c>
      <c r="H1601" s="7">
        <v>224212146.83306292</v>
      </c>
    </row>
    <row r="1602" spans="1:8" x14ac:dyDescent="0.2">
      <c r="A1602" s="10">
        <v>1596</v>
      </c>
      <c r="B1602" s="7">
        <v>3850000</v>
      </c>
      <c r="C1602" s="7">
        <v>12277558.550686153</v>
      </c>
      <c r="D1602" s="7">
        <v>25533517.06023474</v>
      </c>
      <c r="E1602" s="7">
        <v>42116855.803056225</v>
      </c>
      <c r="F1602" s="7">
        <v>53327662.34576489</v>
      </c>
      <c r="G1602" s="7">
        <v>86032036.58210893</v>
      </c>
      <c r="H1602" s="7">
        <v>136350524.88845664</v>
      </c>
    </row>
    <row r="1603" spans="1:8" x14ac:dyDescent="0.2">
      <c r="A1603" s="10">
        <v>1597</v>
      </c>
      <c r="B1603" s="7">
        <v>3850000</v>
      </c>
      <c r="C1603" s="7">
        <v>13370763.917649487</v>
      </c>
      <c r="D1603" s="7">
        <v>25898986.763041012</v>
      </c>
      <c r="E1603" s="7">
        <v>51489325.469157338</v>
      </c>
      <c r="F1603" s="7">
        <v>105427109.6306193</v>
      </c>
      <c r="G1603" s="7">
        <v>244229058.37062004</v>
      </c>
      <c r="H1603" s="7">
        <v>410666823.21816838</v>
      </c>
    </row>
    <row r="1604" spans="1:8" x14ac:dyDescent="0.2">
      <c r="A1604" s="10">
        <v>1598</v>
      </c>
      <c r="B1604" s="7">
        <v>3850000</v>
      </c>
      <c r="C1604" s="7">
        <v>8012301.9756908305</v>
      </c>
      <c r="D1604" s="7">
        <v>11233769.751462873</v>
      </c>
      <c r="E1604" s="7">
        <v>17343053.198603094</v>
      </c>
      <c r="F1604" s="7">
        <v>20135426.030979142</v>
      </c>
      <c r="G1604" s="7">
        <v>43731253.052169271</v>
      </c>
      <c r="H1604" s="7">
        <v>53663341.102735162</v>
      </c>
    </row>
    <row r="1605" spans="1:8" x14ac:dyDescent="0.2">
      <c r="A1605" s="10">
        <v>1599</v>
      </c>
      <c r="B1605" s="7">
        <v>3850000</v>
      </c>
      <c r="C1605" s="7">
        <v>7528223.4718678612</v>
      </c>
      <c r="D1605" s="7">
        <v>15068751.916283194</v>
      </c>
      <c r="E1605" s="7">
        <v>30880020.361168325</v>
      </c>
      <c r="F1605" s="7">
        <v>66997772.861787751</v>
      </c>
      <c r="G1605" s="7">
        <v>203154013.1703583</v>
      </c>
      <c r="H1605" s="7">
        <v>329783079.20223349</v>
      </c>
    </row>
    <row r="1606" spans="1:8" x14ac:dyDescent="0.2">
      <c r="A1606" s="10">
        <v>1600</v>
      </c>
      <c r="B1606" s="7">
        <v>3850000</v>
      </c>
      <c r="C1606" s="7">
        <v>9917334.2498794012</v>
      </c>
      <c r="D1606" s="7">
        <v>21792606.885975644</v>
      </c>
      <c r="E1606" s="7">
        <v>37937703.217842743</v>
      </c>
      <c r="F1606" s="7">
        <v>68857746.64655003</v>
      </c>
      <c r="G1606" s="7">
        <v>159550861.39141142</v>
      </c>
      <c r="H1606" s="7">
        <v>241720951.47303185</v>
      </c>
    </row>
    <row r="1607" spans="1:8" x14ac:dyDescent="0.2">
      <c r="A1607" s="10">
        <v>1601</v>
      </c>
      <c r="B1607" s="7">
        <v>3850000</v>
      </c>
      <c r="C1607" s="7">
        <v>11071453.600458561</v>
      </c>
      <c r="D1607" s="7">
        <v>17061432.645455569</v>
      </c>
      <c r="E1607" s="7">
        <v>20603051.702783123</v>
      </c>
      <c r="F1607" s="7">
        <v>30828165.534813821</v>
      </c>
      <c r="G1607" s="7">
        <v>59540914.059818514</v>
      </c>
      <c r="H1607" s="7">
        <v>68824539.870733798</v>
      </c>
    </row>
    <row r="1608" spans="1:8" x14ac:dyDescent="0.2">
      <c r="A1608" s="10">
        <v>1602</v>
      </c>
      <c r="B1608" s="7">
        <v>3850000</v>
      </c>
      <c r="C1608" s="7">
        <v>6537180.9516689396</v>
      </c>
      <c r="D1608" s="7">
        <v>13127734.900527939</v>
      </c>
      <c r="E1608" s="7">
        <v>13485252.465078916</v>
      </c>
      <c r="F1608" s="7">
        <v>19596030.876553427</v>
      </c>
      <c r="G1608" s="7">
        <v>25804290.661860127</v>
      </c>
      <c r="H1608" s="7">
        <v>29944647.428250924</v>
      </c>
    </row>
    <row r="1609" spans="1:8" x14ac:dyDescent="0.2">
      <c r="A1609" s="10">
        <v>1603</v>
      </c>
      <c r="B1609" s="7">
        <v>3850000</v>
      </c>
      <c r="C1609" s="7">
        <v>11732825.569099706</v>
      </c>
      <c r="D1609" s="7">
        <v>30090998.791637555</v>
      </c>
      <c r="E1609" s="7">
        <v>51459841.815522641</v>
      </c>
      <c r="F1609" s="7">
        <v>107523551.07411554</v>
      </c>
      <c r="G1609" s="7">
        <v>223500510.53581387</v>
      </c>
      <c r="H1609" s="7">
        <v>322432289.38836312</v>
      </c>
    </row>
    <row r="1610" spans="1:8" x14ac:dyDescent="0.2">
      <c r="A1610" s="10">
        <v>1604</v>
      </c>
      <c r="B1610" s="7">
        <v>3850000</v>
      </c>
      <c r="C1610" s="7">
        <v>12754071.496200502</v>
      </c>
      <c r="D1610" s="7">
        <v>31549386.744592458</v>
      </c>
      <c r="E1610" s="7">
        <v>67000234.010056883</v>
      </c>
      <c r="F1610" s="7">
        <v>173432890.7424776</v>
      </c>
      <c r="G1610" s="7">
        <v>392393739.89515555</v>
      </c>
      <c r="H1610" s="7">
        <v>612956098.9846673</v>
      </c>
    </row>
    <row r="1611" spans="1:8" x14ac:dyDescent="0.2">
      <c r="A1611" s="10">
        <v>1605</v>
      </c>
      <c r="B1611" s="7">
        <v>3850000</v>
      </c>
      <c r="C1611" s="7">
        <v>11266774.379771035</v>
      </c>
      <c r="D1611" s="7">
        <v>31717203.974638883</v>
      </c>
      <c r="E1611" s="7">
        <v>99874639.394654095</v>
      </c>
      <c r="F1611" s="7">
        <v>148019117.76523927</v>
      </c>
      <c r="G1611" s="7">
        <v>419432919.64433545</v>
      </c>
      <c r="H1611" s="7">
        <v>576382046.08511162</v>
      </c>
    </row>
    <row r="1612" spans="1:8" x14ac:dyDescent="0.2">
      <c r="A1612" s="10">
        <v>1606</v>
      </c>
      <c r="B1612" s="7">
        <v>3850000</v>
      </c>
      <c r="C1612" s="7">
        <v>11869982.986170704</v>
      </c>
      <c r="D1612" s="7">
        <v>16911928.86657824</v>
      </c>
      <c r="E1612" s="7">
        <v>35836994.466053918</v>
      </c>
      <c r="F1612" s="7">
        <v>74659097.972346306</v>
      </c>
      <c r="G1612" s="7">
        <v>133175308.95259812</v>
      </c>
      <c r="H1612" s="7">
        <v>130269150.36361443</v>
      </c>
    </row>
    <row r="1613" spans="1:8" x14ac:dyDescent="0.2">
      <c r="A1613" s="10">
        <v>1607</v>
      </c>
      <c r="B1613" s="7">
        <v>3850000</v>
      </c>
      <c r="C1613" s="7">
        <v>12124440.293639706</v>
      </c>
      <c r="D1613" s="7">
        <v>24598553.804803845</v>
      </c>
      <c r="E1613" s="7">
        <v>30444252.3869683</v>
      </c>
      <c r="F1613" s="7">
        <v>42950795.099025831</v>
      </c>
      <c r="G1613" s="7">
        <v>57939086.121944815</v>
      </c>
      <c r="H1613" s="7">
        <v>87223376.62576288</v>
      </c>
    </row>
    <row r="1614" spans="1:8" x14ac:dyDescent="0.2">
      <c r="A1614" s="10">
        <v>1608</v>
      </c>
      <c r="B1614" s="7">
        <v>3850000</v>
      </c>
      <c r="C1614" s="7">
        <v>10653931.708710518</v>
      </c>
      <c r="D1614" s="7">
        <v>22971605.506459933</v>
      </c>
      <c r="E1614" s="7">
        <v>43945169.161006503</v>
      </c>
      <c r="F1614" s="7">
        <v>60989000.739895537</v>
      </c>
      <c r="G1614" s="7">
        <v>149423820.3521753</v>
      </c>
      <c r="H1614" s="7">
        <v>188859467.17182449</v>
      </c>
    </row>
    <row r="1615" spans="1:8" x14ac:dyDescent="0.2">
      <c r="A1615" s="10">
        <v>1609</v>
      </c>
      <c r="B1615" s="7">
        <v>3850000</v>
      </c>
      <c r="C1615" s="7">
        <v>10343333.183300093</v>
      </c>
      <c r="D1615" s="7">
        <v>23313550.196038604</v>
      </c>
      <c r="E1615" s="7">
        <v>54532974.805350758</v>
      </c>
      <c r="F1615" s="7">
        <v>101281720.83726317</v>
      </c>
      <c r="G1615" s="7">
        <v>285664764.26689351</v>
      </c>
      <c r="H1615" s="7">
        <v>443859280.05330253</v>
      </c>
    </row>
    <row r="1616" spans="1:8" x14ac:dyDescent="0.2">
      <c r="A1616" s="10">
        <v>1610</v>
      </c>
      <c r="B1616" s="7">
        <v>3850000</v>
      </c>
      <c r="C1616" s="7">
        <v>11506072.266308099</v>
      </c>
      <c r="D1616" s="7">
        <v>27936499.911578342</v>
      </c>
      <c r="E1616" s="7">
        <v>50506044.979530901</v>
      </c>
      <c r="F1616" s="7">
        <v>70203958.508702725</v>
      </c>
      <c r="G1616" s="7">
        <v>116857680.08571148</v>
      </c>
      <c r="H1616" s="7">
        <v>170544745.65745455</v>
      </c>
    </row>
    <row r="1617" spans="1:8" x14ac:dyDescent="0.2">
      <c r="A1617" s="10">
        <v>1611</v>
      </c>
      <c r="B1617" s="7">
        <v>3850000</v>
      </c>
      <c r="C1617" s="7">
        <v>13742094.110919867</v>
      </c>
      <c r="D1617" s="7">
        <v>17884556.670526244</v>
      </c>
      <c r="E1617" s="7">
        <v>24017843.445551507</v>
      </c>
      <c r="F1617" s="7">
        <v>25217366.404530663</v>
      </c>
      <c r="G1617" s="7">
        <v>36581467.973695949</v>
      </c>
      <c r="H1617" s="7">
        <v>42950759.230183274</v>
      </c>
    </row>
    <row r="1618" spans="1:8" x14ac:dyDescent="0.2">
      <c r="A1618" s="10">
        <v>1612</v>
      </c>
      <c r="B1618" s="7">
        <v>3850000</v>
      </c>
      <c r="C1618" s="7">
        <v>11648231.831822723</v>
      </c>
      <c r="D1618" s="7">
        <v>25817736.163322292</v>
      </c>
      <c r="E1618" s="7">
        <v>43926918.712286502</v>
      </c>
      <c r="F1618" s="7">
        <v>70903953.480257392</v>
      </c>
      <c r="G1618" s="7">
        <v>151968721.05400935</v>
      </c>
      <c r="H1618" s="7">
        <v>253138065.13506982</v>
      </c>
    </row>
    <row r="1619" spans="1:8" x14ac:dyDescent="0.2">
      <c r="A1619" s="10">
        <v>1613</v>
      </c>
      <c r="B1619" s="7">
        <v>3850000</v>
      </c>
      <c r="C1619" s="7">
        <v>13293479.62040925</v>
      </c>
      <c r="D1619" s="7">
        <v>17195722.46688816</v>
      </c>
      <c r="E1619" s="7">
        <v>30322247.41454573</v>
      </c>
      <c r="F1619" s="7">
        <v>77253705.547539592</v>
      </c>
      <c r="G1619" s="7">
        <v>172586771.3662402</v>
      </c>
      <c r="H1619" s="7">
        <v>268187292.83367187</v>
      </c>
    </row>
    <row r="1620" spans="1:8" x14ac:dyDescent="0.2">
      <c r="A1620" s="10">
        <v>1614</v>
      </c>
      <c r="B1620" s="7">
        <v>3850000</v>
      </c>
      <c r="C1620" s="7">
        <v>11818433.881867837</v>
      </c>
      <c r="D1620" s="7">
        <v>24659029.808042765</v>
      </c>
      <c r="E1620" s="7">
        <v>27800148.307416499</v>
      </c>
      <c r="F1620" s="7">
        <v>56269505.725727603</v>
      </c>
      <c r="G1620" s="7">
        <v>92542466.29731217</v>
      </c>
      <c r="H1620" s="7">
        <v>131405866.54247665</v>
      </c>
    </row>
    <row r="1621" spans="1:8" x14ac:dyDescent="0.2">
      <c r="A1621" s="10">
        <v>1615</v>
      </c>
      <c r="B1621" s="7">
        <v>3850000</v>
      </c>
      <c r="C1621" s="7">
        <v>7929140.8819059609</v>
      </c>
      <c r="D1621" s="7">
        <v>12494080.282660069</v>
      </c>
      <c r="E1621" s="7">
        <v>16453756.476579526</v>
      </c>
      <c r="F1621" s="7">
        <v>28939710.757149823</v>
      </c>
      <c r="G1621" s="7">
        <v>54139047.442758203</v>
      </c>
      <c r="H1621" s="7">
        <v>79313990.852545545</v>
      </c>
    </row>
    <row r="1622" spans="1:8" x14ac:dyDescent="0.2">
      <c r="A1622" s="10">
        <v>1616</v>
      </c>
      <c r="B1622" s="7">
        <v>3850000</v>
      </c>
      <c r="C1622" s="7">
        <v>10497718.042017475</v>
      </c>
      <c r="D1622" s="7">
        <v>21788964.156264033</v>
      </c>
      <c r="E1622" s="7">
        <v>34904098.520642504</v>
      </c>
      <c r="F1622" s="7">
        <v>66823323.497877523</v>
      </c>
      <c r="G1622" s="7">
        <v>123084899.68705708</v>
      </c>
      <c r="H1622" s="7">
        <v>150750155.24951449</v>
      </c>
    </row>
    <row r="1623" spans="1:8" x14ac:dyDescent="0.2">
      <c r="A1623" s="10">
        <v>1617</v>
      </c>
      <c r="B1623" s="7">
        <v>3850000</v>
      </c>
      <c r="C1623" s="7">
        <v>11824762.077324713</v>
      </c>
      <c r="D1623" s="7">
        <v>18610153.323733985</v>
      </c>
      <c r="E1623" s="7">
        <v>22403851.285248972</v>
      </c>
      <c r="F1623" s="7">
        <v>35644518.150114961</v>
      </c>
      <c r="G1623" s="7">
        <v>74844205.737869605</v>
      </c>
      <c r="H1623" s="7">
        <v>132997021.73896641</v>
      </c>
    </row>
    <row r="1624" spans="1:8" x14ac:dyDescent="0.2">
      <c r="A1624" s="10">
        <v>1618</v>
      </c>
      <c r="B1624" s="7">
        <v>3850000</v>
      </c>
      <c r="C1624" s="7">
        <v>12938092.878832068</v>
      </c>
      <c r="D1624" s="7">
        <v>46624809.657944351</v>
      </c>
      <c r="E1624" s="7">
        <v>78354500.520258099</v>
      </c>
      <c r="F1624" s="7">
        <v>149928872.59433603</v>
      </c>
      <c r="G1624" s="7">
        <v>328860188.24805135</v>
      </c>
      <c r="H1624" s="7">
        <v>494681364.73209953</v>
      </c>
    </row>
    <row r="1625" spans="1:8" x14ac:dyDescent="0.2">
      <c r="A1625" s="10">
        <v>1619</v>
      </c>
      <c r="B1625" s="7">
        <v>3850000</v>
      </c>
      <c r="C1625" s="7">
        <v>10327812.41583411</v>
      </c>
      <c r="D1625" s="7">
        <v>13669906.011760797</v>
      </c>
      <c r="E1625" s="7">
        <v>19588741.737284798</v>
      </c>
      <c r="F1625" s="7">
        <v>45136643.316607706</v>
      </c>
      <c r="G1625" s="7">
        <v>90425714.306166261</v>
      </c>
      <c r="H1625" s="7">
        <v>110360422.87607452</v>
      </c>
    </row>
    <row r="1626" spans="1:8" x14ac:dyDescent="0.2">
      <c r="A1626" s="10">
        <v>1620</v>
      </c>
      <c r="B1626" s="7">
        <v>3850000</v>
      </c>
      <c r="C1626" s="7">
        <v>7343205.7046294091</v>
      </c>
      <c r="D1626" s="7">
        <v>11332513.121870693</v>
      </c>
      <c r="E1626" s="7">
        <v>8212557.1283639977</v>
      </c>
      <c r="F1626" s="7">
        <v>17153389.616062894</v>
      </c>
      <c r="G1626" s="7">
        <v>23222685.400350086</v>
      </c>
      <c r="H1626" s="7">
        <v>31417416.137639508</v>
      </c>
    </row>
    <row r="1627" spans="1:8" x14ac:dyDescent="0.2">
      <c r="A1627" s="10">
        <v>1621</v>
      </c>
      <c r="B1627" s="7">
        <v>3850000</v>
      </c>
      <c r="C1627" s="7">
        <v>13741036.676147927</v>
      </c>
      <c r="D1627" s="7">
        <v>25159011.567748882</v>
      </c>
      <c r="E1627" s="7">
        <v>44948213.139394268</v>
      </c>
      <c r="F1627" s="7">
        <v>88930613.138284102</v>
      </c>
      <c r="G1627" s="7">
        <v>221576277.91724265</v>
      </c>
      <c r="H1627" s="7">
        <v>411992380.16016757</v>
      </c>
    </row>
    <row r="1628" spans="1:8" x14ac:dyDescent="0.2">
      <c r="A1628" s="10">
        <v>1622</v>
      </c>
      <c r="B1628" s="7">
        <v>3850000</v>
      </c>
      <c r="C1628" s="7">
        <v>12165362.867161136</v>
      </c>
      <c r="D1628" s="7">
        <v>33972178.193101749</v>
      </c>
      <c r="E1628" s="7">
        <v>65556611.370506242</v>
      </c>
      <c r="F1628" s="7">
        <v>105616248.60430825</v>
      </c>
      <c r="G1628" s="7">
        <v>243247138.35977668</v>
      </c>
      <c r="H1628" s="7">
        <v>332802764.60037923</v>
      </c>
    </row>
    <row r="1629" spans="1:8" x14ac:dyDescent="0.2">
      <c r="A1629" s="10">
        <v>1623</v>
      </c>
      <c r="B1629" s="7">
        <v>3850000</v>
      </c>
      <c r="C1629" s="7">
        <v>10676198.07596265</v>
      </c>
      <c r="D1629" s="7">
        <v>20903621.505457696</v>
      </c>
      <c r="E1629" s="7">
        <v>38453419.08728049</v>
      </c>
      <c r="F1629" s="7">
        <v>75148588.664767861</v>
      </c>
      <c r="G1629" s="7">
        <v>193249069.06693566</v>
      </c>
      <c r="H1629" s="7">
        <v>365424203.78045356</v>
      </c>
    </row>
    <row r="1630" spans="1:8" x14ac:dyDescent="0.2">
      <c r="A1630" s="10">
        <v>1624</v>
      </c>
      <c r="B1630" s="7">
        <v>3850000</v>
      </c>
      <c r="C1630" s="7">
        <v>14313466.862200884</v>
      </c>
      <c r="D1630" s="7">
        <v>23782988.20056884</v>
      </c>
      <c r="E1630" s="7">
        <v>57105540.421804465</v>
      </c>
      <c r="F1630" s="7">
        <v>133191985.69923365</v>
      </c>
      <c r="G1630" s="7">
        <v>264383969.54003179</v>
      </c>
      <c r="H1630" s="7">
        <v>385813796.99378335</v>
      </c>
    </row>
    <row r="1631" spans="1:8" x14ac:dyDescent="0.2">
      <c r="A1631" s="10">
        <v>1625</v>
      </c>
      <c r="B1631" s="7">
        <v>3850000</v>
      </c>
      <c r="C1631" s="7">
        <v>11358266.742648771</v>
      </c>
      <c r="D1631" s="7">
        <v>25443100.938896406</v>
      </c>
      <c r="E1631" s="7">
        <v>55568492.655391663</v>
      </c>
      <c r="F1631" s="7">
        <v>130560853.12617615</v>
      </c>
      <c r="G1631" s="7">
        <v>358771366.80640751</v>
      </c>
      <c r="H1631" s="7">
        <v>395506714.79311061</v>
      </c>
    </row>
    <row r="1632" spans="1:8" x14ac:dyDescent="0.2">
      <c r="A1632" s="10">
        <v>1626</v>
      </c>
      <c r="B1632" s="7">
        <v>3850000</v>
      </c>
      <c r="C1632" s="7">
        <v>10802421.177668899</v>
      </c>
      <c r="D1632" s="7">
        <v>28693957.004777521</v>
      </c>
      <c r="E1632" s="7">
        <v>62795131.226971865</v>
      </c>
      <c r="F1632" s="7">
        <v>120250753.18068874</v>
      </c>
      <c r="G1632" s="7">
        <v>256966756.53595686</v>
      </c>
      <c r="H1632" s="7">
        <v>311683375.23780251</v>
      </c>
    </row>
    <row r="1633" spans="1:8" x14ac:dyDescent="0.2">
      <c r="A1633" s="10">
        <v>1627</v>
      </c>
      <c r="B1633" s="7">
        <v>3850000</v>
      </c>
      <c r="C1633" s="7">
        <v>10361068.110139037</v>
      </c>
      <c r="D1633" s="7">
        <v>13081157.407423548</v>
      </c>
      <c r="E1633" s="7">
        <v>20232075.200785454</v>
      </c>
      <c r="F1633" s="7">
        <v>46353657.544861153</v>
      </c>
      <c r="G1633" s="7">
        <v>81089805.734077871</v>
      </c>
      <c r="H1633" s="7">
        <v>150072770.34661531</v>
      </c>
    </row>
    <row r="1634" spans="1:8" x14ac:dyDescent="0.2">
      <c r="A1634" s="10">
        <v>1628</v>
      </c>
      <c r="B1634" s="7">
        <v>3850000</v>
      </c>
      <c r="C1634" s="7">
        <v>7936185.3204445327</v>
      </c>
      <c r="D1634" s="7">
        <v>7786953.4778018901</v>
      </c>
      <c r="E1634" s="7">
        <v>8686439.0575839523</v>
      </c>
      <c r="F1634" s="7">
        <v>6471024.3773327069</v>
      </c>
      <c r="G1634" s="7">
        <v>1047111.1423627883</v>
      </c>
      <c r="H1634" s="7">
        <v>-6120271.0661893077</v>
      </c>
    </row>
    <row r="1635" spans="1:8" x14ac:dyDescent="0.2">
      <c r="A1635" s="10">
        <v>1629</v>
      </c>
      <c r="B1635" s="7">
        <v>3850000</v>
      </c>
      <c r="C1635" s="7">
        <v>9563886.0788439475</v>
      </c>
      <c r="D1635" s="7">
        <v>20460316.72243993</v>
      </c>
      <c r="E1635" s="7">
        <v>41745246.877888262</v>
      </c>
      <c r="F1635" s="7">
        <v>80067291.677526146</v>
      </c>
      <c r="G1635" s="7">
        <v>251590683.17760962</v>
      </c>
      <c r="H1635" s="7">
        <v>416410659.91910172</v>
      </c>
    </row>
    <row r="1636" spans="1:8" x14ac:dyDescent="0.2">
      <c r="A1636" s="10">
        <v>1630</v>
      </c>
      <c r="B1636" s="7">
        <v>3850000</v>
      </c>
      <c r="C1636" s="7">
        <v>9926632.8210536074</v>
      </c>
      <c r="D1636" s="7">
        <v>22279817.535138384</v>
      </c>
      <c r="E1636" s="7">
        <v>39679657.696433723</v>
      </c>
      <c r="F1636" s="7">
        <v>73937826.256055593</v>
      </c>
      <c r="G1636" s="7">
        <v>88622552.447233006</v>
      </c>
      <c r="H1636" s="7">
        <v>121916934.99895254</v>
      </c>
    </row>
    <row r="1637" spans="1:8" x14ac:dyDescent="0.2">
      <c r="A1637" s="10">
        <v>1631</v>
      </c>
      <c r="B1637" s="7">
        <v>3850000</v>
      </c>
      <c r="C1637" s="7">
        <v>12715271.18527187</v>
      </c>
      <c r="D1637" s="7">
        <v>24922981.602941401</v>
      </c>
      <c r="E1637" s="7">
        <v>50931304.727766842</v>
      </c>
      <c r="F1637" s="7">
        <v>100500271.9105677</v>
      </c>
      <c r="G1637" s="7">
        <v>182129673.34319583</v>
      </c>
      <c r="H1637" s="7">
        <v>238581872.53764054</v>
      </c>
    </row>
    <row r="1638" spans="1:8" x14ac:dyDescent="0.2">
      <c r="A1638" s="10">
        <v>1632</v>
      </c>
      <c r="B1638" s="7">
        <v>3850000</v>
      </c>
      <c r="C1638" s="7">
        <v>6421506.8432448944</v>
      </c>
      <c r="D1638" s="7">
        <v>13227293.975117482</v>
      </c>
      <c r="E1638" s="7">
        <v>12885483.342840629</v>
      </c>
      <c r="F1638" s="7">
        <v>19794568.551242657</v>
      </c>
      <c r="G1638" s="7">
        <v>28051156.23110988</v>
      </c>
      <c r="H1638" s="7">
        <v>33360077.999333728</v>
      </c>
    </row>
    <row r="1639" spans="1:8" x14ac:dyDescent="0.2">
      <c r="A1639" s="10">
        <v>1633</v>
      </c>
      <c r="B1639" s="7">
        <v>3850000</v>
      </c>
      <c r="C1639" s="7">
        <v>13040155.840028601</v>
      </c>
      <c r="D1639" s="7">
        <v>29236686.652601086</v>
      </c>
      <c r="E1639" s="7">
        <v>46749816.675991714</v>
      </c>
      <c r="F1639" s="7">
        <v>138407816.0718542</v>
      </c>
      <c r="G1639" s="7">
        <v>342823539.21156311</v>
      </c>
      <c r="H1639" s="7">
        <v>571757886.30967498</v>
      </c>
    </row>
    <row r="1640" spans="1:8" x14ac:dyDescent="0.2">
      <c r="A1640" s="10">
        <v>1634</v>
      </c>
      <c r="B1640" s="7">
        <v>3850000</v>
      </c>
      <c r="C1640" s="7">
        <v>9174534.3361065667</v>
      </c>
      <c r="D1640" s="7">
        <v>20845164.069346219</v>
      </c>
      <c r="E1640" s="7">
        <v>34155913.90661557</v>
      </c>
      <c r="F1640" s="7">
        <v>47085531.244936965</v>
      </c>
      <c r="G1640" s="7">
        <v>103866117.99307719</v>
      </c>
      <c r="H1640" s="7">
        <v>139199109.81907791</v>
      </c>
    </row>
    <row r="1641" spans="1:8" x14ac:dyDescent="0.2">
      <c r="A1641" s="10">
        <v>1635</v>
      </c>
      <c r="B1641" s="7">
        <v>3850000</v>
      </c>
      <c r="C1641" s="7">
        <v>11394199.137834616</v>
      </c>
      <c r="D1641" s="7">
        <v>25519509.237917259</v>
      </c>
      <c r="E1641" s="7">
        <v>38385118.587839805</v>
      </c>
      <c r="F1641" s="7">
        <v>93647158.498622209</v>
      </c>
      <c r="G1641" s="7">
        <v>165737595.23006177</v>
      </c>
      <c r="H1641" s="7">
        <v>239743998.59220976</v>
      </c>
    </row>
    <row r="1642" spans="1:8" x14ac:dyDescent="0.2">
      <c r="A1642" s="10">
        <v>1636</v>
      </c>
      <c r="B1642" s="7">
        <v>3850000</v>
      </c>
      <c r="C1642" s="7">
        <v>7373099.6465812568</v>
      </c>
      <c r="D1642" s="7">
        <v>11671451.116387516</v>
      </c>
      <c r="E1642" s="7">
        <v>12361432.264350003</v>
      </c>
      <c r="F1642" s="7">
        <v>13202791.705030205</v>
      </c>
      <c r="G1642" s="7">
        <v>18767147.626992147</v>
      </c>
      <c r="H1642" s="7">
        <v>21180932.633075885</v>
      </c>
    </row>
    <row r="1643" spans="1:8" x14ac:dyDescent="0.2">
      <c r="A1643" s="10">
        <v>1637</v>
      </c>
      <c r="B1643" s="7">
        <v>3850000</v>
      </c>
      <c r="C1643" s="7">
        <v>14625705.968399851</v>
      </c>
      <c r="D1643" s="7">
        <v>34093488.5850797</v>
      </c>
      <c r="E1643" s="7">
        <v>76823232.003650591</v>
      </c>
      <c r="F1643" s="7">
        <v>139539703.71641809</v>
      </c>
      <c r="G1643" s="7">
        <v>299242217.21175265</v>
      </c>
      <c r="H1643" s="7">
        <v>388183953.70438349</v>
      </c>
    </row>
    <row r="1644" spans="1:8" x14ac:dyDescent="0.2">
      <c r="A1644" s="10">
        <v>1638</v>
      </c>
      <c r="B1644" s="7">
        <v>3850000</v>
      </c>
      <c r="C1644" s="7">
        <v>11805293.972482936</v>
      </c>
      <c r="D1644" s="7">
        <v>18150082.100551549</v>
      </c>
      <c r="E1644" s="7">
        <v>40885712.710631877</v>
      </c>
      <c r="F1644" s="7">
        <v>81912212.560742378</v>
      </c>
      <c r="G1644" s="7">
        <v>161815236.65773797</v>
      </c>
      <c r="H1644" s="7">
        <v>262970665.67842904</v>
      </c>
    </row>
    <row r="1645" spans="1:8" x14ac:dyDescent="0.2">
      <c r="A1645" s="10">
        <v>1639</v>
      </c>
      <c r="B1645" s="7">
        <v>3850000</v>
      </c>
      <c r="C1645" s="7">
        <v>9623644.2949764617</v>
      </c>
      <c r="D1645" s="7">
        <v>19799656.201514076</v>
      </c>
      <c r="E1645" s="7">
        <v>31756519.508939318</v>
      </c>
      <c r="F1645" s="7">
        <v>47775784.356085315</v>
      </c>
      <c r="G1645" s="7">
        <v>99332443.036904365</v>
      </c>
      <c r="H1645" s="7">
        <v>157885288.07190433</v>
      </c>
    </row>
    <row r="1646" spans="1:8" x14ac:dyDescent="0.2">
      <c r="A1646" s="10">
        <v>1640</v>
      </c>
      <c r="B1646" s="7">
        <v>3850000</v>
      </c>
      <c r="C1646" s="7">
        <v>8717700.8856018968</v>
      </c>
      <c r="D1646" s="7">
        <v>11134019.521791466</v>
      </c>
      <c r="E1646" s="7">
        <v>10950606.360201722</v>
      </c>
      <c r="F1646" s="7">
        <v>17996716.463600837</v>
      </c>
      <c r="G1646" s="7">
        <v>21247372.44016486</v>
      </c>
      <c r="H1646" s="7">
        <v>27010738.933070924</v>
      </c>
    </row>
    <row r="1647" spans="1:8" x14ac:dyDescent="0.2">
      <c r="A1647" s="10">
        <v>1641</v>
      </c>
      <c r="B1647" s="7">
        <v>3850000</v>
      </c>
      <c r="C1647" s="7">
        <v>11603709.50011299</v>
      </c>
      <c r="D1647" s="7">
        <v>18524775.866566136</v>
      </c>
      <c r="E1647" s="7">
        <v>38924689.067562819</v>
      </c>
      <c r="F1647" s="7">
        <v>71443531.88651216</v>
      </c>
      <c r="G1647" s="7">
        <v>168996788.04903799</v>
      </c>
      <c r="H1647" s="7">
        <v>190489311.56154501</v>
      </c>
    </row>
    <row r="1648" spans="1:8" x14ac:dyDescent="0.2">
      <c r="A1648" s="10">
        <v>1642</v>
      </c>
      <c r="B1648" s="7">
        <v>3850000</v>
      </c>
      <c r="C1648" s="7">
        <v>10572711.007607043</v>
      </c>
      <c r="D1648" s="7">
        <v>38603172.512555465</v>
      </c>
      <c r="E1648" s="7">
        <v>68060792.601305574</v>
      </c>
      <c r="F1648" s="7">
        <v>143892496.68648314</v>
      </c>
      <c r="G1648" s="7">
        <v>376365552.72081268</v>
      </c>
      <c r="H1648" s="7">
        <v>481318701.03639853</v>
      </c>
    </row>
    <row r="1649" spans="1:8" x14ac:dyDescent="0.2">
      <c r="A1649" s="10">
        <v>1643</v>
      </c>
      <c r="B1649" s="7">
        <v>3850000</v>
      </c>
      <c r="C1649" s="7">
        <v>10526646.398243135</v>
      </c>
      <c r="D1649" s="7">
        <v>24255707.721858636</v>
      </c>
      <c r="E1649" s="7">
        <v>81302118.490082219</v>
      </c>
      <c r="F1649" s="7">
        <v>178510530.65520155</v>
      </c>
      <c r="G1649" s="7">
        <v>445424448.14390266</v>
      </c>
      <c r="H1649" s="7">
        <v>641369985.28639066</v>
      </c>
    </row>
    <row r="1650" spans="1:8" x14ac:dyDescent="0.2">
      <c r="A1650" s="10">
        <v>1644</v>
      </c>
      <c r="B1650" s="7">
        <v>3850000</v>
      </c>
      <c r="C1650" s="7">
        <v>11476268.708126603</v>
      </c>
      <c r="D1650" s="7">
        <v>18151152.623407181</v>
      </c>
      <c r="E1650" s="7">
        <v>26832420.35340846</v>
      </c>
      <c r="F1650" s="7">
        <v>33702954.61931251</v>
      </c>
      <c r="G1650" s="7">
        <v>55534675.3822577</v>
      </c>
      <c r="H1650" s="7">
        <v>85412585.600801408</v>
      </c>
    </row>
    <row r="1651" spans="1:8" x14ac:dyDescent="0.2">
      <c r="A1651" s="10">
        <v>1645</v>
      </c>
      <c r="B1651" s="7">
        <v>3850000</v>
      </c>
      <c r="C1651" s="7">
        <v>9356015.7614040263</v>
      </c>
      <c r="D1651" s="7">
        <v>17495992.64465237</v>
      </c>
      <c r="E1651" s="7">
        <v>21799157.393859841</v>
      </c>
      <c r="F1651" s="7">
        <v>39232889.990251414</v>
      </c>
      <c r="G1651" s="7">
        <v>72792124.44167836</v>
      </c>
      <c r="H1651" s="7">
        <v>116390981.14707285</v>
      </c>
    </row>
    <row r="1652" spans="1:8" x14ac:dyDescent="0.2">
      <c r="A1652" s="10">
        <v>1646</v>
      </c>
      <c r="B1652" s="7">
        <v>3850000</v>
      </c>
      <c r="C1652" s="7">
        <v>11993481.033280689</v>
      </c>
      <c r="D1652" s="7">
        <v>28528473.027962126</v>
      </c>
      <c r="E1652" s="7">
        <v>40331023.323259458</v>
      </c>
      <c r="F1652" s="7">
        <v>83452361.09560132</v>
      </c>
      <c r="G1652" s="7">
        <v>135050597.36459169</v>
      </c>
      <c r="H1652" s="7">
        <v>176935997.35917282</v>
      </c>
    </row>
    <row r="1653" spans="1:8" x14ac:dyDescent="0.2">
      <c r="A1653" s="10">
        <v>1647</v>
      </c>
      <c r="B1653" s="7">
        <v>3850000</v>
      </c>
      <c r="C1653" s="7">
        <v>7967010.3880388401</v>
      </c>
      <c r="D1653" s="7">
        <v>9407663.6250087749</v>
      </c>
      <c r="E1653" s="7">
        <v>6292841.6653721752</v>
      </c>
      <c r="F1653" s="7">
        <v>4181559.9434387349</v>
      </c>
      <c r="G1653" s="7">
        <v>-7284682.3350528255</v>
      </c>
      <c r="H1653" s="7">
        <v>-20625761.589831594</v>
      </c>
    </row>
    <row r="1654" spans="1:8" x14ac:dyDescent="0.2">
      <c r="A1654" s="10">
        <v>1648</v>
      </c>
      <c r="B1654" s="7">
        <v>3850000</v>
      </c>
      <c r="C1654" s="7">
        <v>13052394.44881138</v>
      </c>
      <c r="D1654" s="7">
        <v>28941625.610656634</v>
      </c>
      <c r="E1654" s="7">
        <v>68949074.046039715</v>
      </c>
      <c r="F1654" s="7">
        <v>102260627.58623433</v>
      </c>
      <c r="G1654" s="7">
        <v>165210610.77971184</v>
      </c>
      <c r="H1654" s="7">
        <v>235794808.32031912</v>
      </c>
    </row>
    <row r="1655" spans="1:8" x14ac:dyDescent="0.2">
      <c r="A1655" s="10">
        <v>1649</v>
      </c>
      <c r="B1655" s="7">
        <v>3850000</v>
      </c>
      <c r="C1655" s="7">
        <v>8861426.130894104</v>
      </c>
      <c r="D1655" s="7">
        <v>22936474.531686027</v>
      </c>
      <c r="E1655" s="7">
        <v>46169942.34145093</v>
      </c>
      <c r="F1655" s="7">
        <v>90359726.617137671</v>
      </c>
      <c r="G1655" s="7">
        <v>152390665.82514486</v>
      </c>
      <c r="H1655" s="7">
        <v>260367252.98357528</v>
      </c>
    </row>
    <row r="1656" spans="1:8" x14ac:dyDescent="0.2">
      <c r="A1656" s="10">
        <v>1650</v>
      </c>
      <c r="B1656" s="7">
        <v>3850000</v>
      </c>
      <c r="C1656" s="7">
        <v>9775163.3744494244</v>
      </c>
      <c r="D1656" s="7">
        <v>14709821.629405066</v>
      </c>
      <c r="E1656" s="7">
        <v>19311104.256702803</v>
      </c>
      <c r="F1656" s="7">
        <v>32561465.26458561</v>
      </c>
      <c r="G1656" s="7">
        <v>88525885.483157799</v>
      </c>
      <c r="H1656" s="7">
        <v>139319679.94015151</v>
      </c>
    </row>
    <row r="1657" spans="1:8" x14ac:dyDescent="0.2">
      <c r="A1657" s="10">
        <v>1651</v>
      </c>
      <c r="B1657" s="7">
        <v>3850000</v>
      </c>
      <c r="C1657" s="7">
        <v>8327245.4575322028</v>
      </c>
      <c r="D1657" s="7">
        <v>11493220.640731741</v>
      </c>
      <c r="E1657" s="7">
        <v>8610157.470080357</v>
      </c>
      <c r="F1657" s="7">
        <v>4517336.9207592523</v>
      </c>
      <c r="G1657" s="7">
        <v>-2902663.5753316376</v>
      </c>
      <c r="H1657" s="7">
        <v>-13329272.41763977</v>
      </c>
    </row>
    <row r="1658" spans="1:8" x14ac:dyDescent="0.2">
      <c r="A1658" s="10">
        <v>1652</v>
      </c>
      <c r="B1658" s="7">
        <v>3850000</v>
      </c>
      <c r="C1658" s="7">
        <v>8620421.4738495797</v>
      </c>
      <c r="D1658" s="7">
        <v>11299177.265358843</v>
      </c>
      <c r="E1658" s="7">
        <v>11453864.393292319</v>
      </c>
      <c r="F1658" s="7">
        <v>12102827.947697224</v>
      </c>
      <c r="G1658" s="7">
        <v>11741241.457311617</v>
      </c>
      <c r="H1658" s="7">
        <v>5982001.8085484281</v>
      </c>
    </row>
    <row r="1659" spans="1:8" x14ac:dyDescent="0.2">
      <c r="A1659" s="10">
        <v>1653</v>
      </c>
      <c r="B1659" s="7">
        <v>3850000</v>
      </c>
      <c r="C1659" s="7">
        <v>11418814.944278523</v>
      </c>
      <c r="D1659" s="7">
        <v>35451505.834090814</v>
      </c>
      <c r="E1659" s="7">
        <v>71438635.04777801</v>
      </c>
      <c r="F1659" s="7">
        <v>217367641.79469401</v>
      </c>
      <c r="G1659" s="7">
        <v>586074187.38121164</v>
      </c>
      <c r="H1659" s="7">
        <v>781951910.60376596</v>
      </c>
    </row>
    <row r="1660" spans="1:8" x14ac:dyDescent="0.2">
      <c r="A1660" s="10">
        <v>1654</v>
      </c>
      <c r="B1660" s="7">
        <v>3850000</v>
      </c>
      <c r="C1660" s="7">
        <v>12807504.913890682</v>
      </c>
      <c r="D1660" s="7">
        <v>17656066.618233413</v>
      </c>
      <c r="E1660" s="7">
        <v>33775932.435372189</v>
      </c>
      <c r="F1660" s="7">
        <v>85425483.51806958</v>
      </c>
      <c r="G1660" s="7">
        <v>268770493.53870511</v>
      </c>
      <c r="H1660" s="7">
        <v>349451845.08697259</v>
      </c>
    </row>
    <row r="1661" spans="1:8" x14ac:dyDescent="0.2">
      <c r="A1661" s="10">
        <v>1655</v>
      </c>
      <c r="B1661" s="7">
        <v>3850000</v>
      </c>
      <c r="C1661" s="7">
        <v>9464340.7021574136</v>
      </c>
      <c r="D1661" s="7">
        <v>14898108.759985439</v>
      </c>
      <c r="E1661" s="7">
        <v>27586201.226947166</v>
      </c>
      <c r="F1661" s="7">
        <v>30483558.049542498</v>
      </c>
      <c r="G1661" s="7">
        <v>56919553.057635196</v>
      </c>
      <c r="H1661" s="7">
        <v>72151783.001772478</v>
      </c>
    </row>
    <row r="1662" spans="1:8" x14ac:dyDescent="0.2">
      <c r="A1662" s="10">
        <v>1656</v>
      </c>
      <c r="B1662" s="7">
        <v>3850000</v>
      </c>
      <c r="C1662" s="7">
        <v>12148994.639495667</v>
      </c>
      <c r="D1662" s="7">
        <v>24100902.086368285</v>
      </c>
      <c r="E1662" s="7">
        <v>45659615.935374662</v>
      </c>
      <c r="F1662" s="7">
        <v>70435993.22506243</v>
      </c>
      <c r="G1662" s="7">
        <v>150003117.65467161</v>
      </c>
      <c r="H1662" s="7">
        <v>178326827.47894925</v>
      </c>
    </row>
    <row r="1663" spans="1:8" x14ac:dyDescent="0.2">
      <c r="A1663" s="10">
        <v>1657</v>
      </c>
      <c r="B1663" s="7">
        <v>3850000</v>
      </c>
      <c r="C1663" s="7">
        <v>9830651.6571467798</v>
      </c>
      <c r="D1663" s="7">
        <v>25530653.406783618</v>
      </c>
      <c r="E1663" s="7">
        <v>25061457.629199892</v>
      </c>
      <c r="F1663" s="7">
        <v>52113215.873225577</v>
      </c>
      <c r="G1663" s="7">
        <v>93202574.30267185</v>
      </c>
      <c r="H1663" s="7">
        <v>135205011.83064881</v>
      </c>
    </row>
    <row r="1664" spans="1:8" x14ac:dyDescent="0.2">
      <c r="A1664" s="10">
        <v>1658</v>
      </c>
      <c r="B1664" s="7">
        <v>3850000</v>
      </c>
      <c r="C1664" s="7">
        <v>11530552.914115267</v>
      </c>
      <c r="D1664" s="7">
        <v>16559559.163586389</v>
      </c>
      <c r="E1664" s="7">
        <v>34571400.380623534</v>
      </c>
      <c r="F1664" s="7">
        <v>56734924.080340743</v>
      </c>
      <c r="G1664" s="7">
        <v>65849045.308730252</v>
      </c>
      <c r="H1664" s="7">
        <v>106508242.66160864</v>
      </c>
    </row>
    <row r="1665" spans="1:8" x14ac:dyDescent="0.2">
      <c r="A1665" s="10">
        <v>1659</v>
      </c>
      <c r="B1665" s="7">
        <v>3850000</v>
      </c>
      <c r="C1665" s="7">
        <v>10455451.543809541</v>
      </c>
      <c r="D1665" s="7">
        <v>22134732.04527998</v>
      </c>
      <c r="E1665" s="7">
        <v>43148153.190886319</v>
      </c>
      <c r="F1665" s="7">
        <v>58723451.254842229</v>
      </c>
      <c r="G1665" s="7">
        <v>91574229.291681945</v>
      </c>
      <c r="H1665" s="7">
        <v>124292413.9440071</v>
      </c>
    </row>
    <row r="1666" spans="1:8" x14ac:dyDescent="0.2">
      <c r="A1666" s="10">
        <v>1660</v>
      </c>
      <c r="B1666" s="7">
        <v>3850000</v>
      </c>
      <c r="C1666" s="7">
        <v>12595635.152703354</v>
      </c>
      <c r="D1666" s="7">
        <v>25839129.470840268</v>
      </c>
      <c r="E1666" s="7">
        <v>50173045.265725046</v>
      </c>
      <c r="F1666" s="7">
        <v>78751141.562350675</v>
      </c>
      <c r="G1666" s="7">
        <v>170594257.0362103</v>
      </c>
      <c r="H1666" s="7">
        <v>215434685.63325819</v>
      </c>
    </row>
    <row r="1667" spans="1:8" x14ac:dyDescent="0.2">
      <c r="A1667" s="10">
        <v>1661</v>
      </c>
      <c r="B1667" s="7">
        <v>3850000</v>
      </c>
      <c r="C1667" s="7">
        <v>10198011.480149467</v>
      </c>
      <c r="D1667" s="7">
        <v>21417918.400796838</v>
      </c>
      <c r="E1667" s="7">
        <v>34937124.486567214</v>
      </c>
      <c r="F1667" s="7">
        <v>73133772.582265258</v>
      </c>
      <c r="G1667" s="7">
        <v>136359233.24139881</v>
      </c>
      <c r="H1667" s="7">
        <v>226433901.59283695</v>
      </c>
    </row>
    <row r="1668" spans="1:8" x14ac:dyDescent="0.2">
      <c r="A1668" s="10">
        <v>1662</v>
      </c>
      <c r="B1668" s="7">
        <v>3850000</v>
      </c>
      <c r="C1668" s="7">
        <v>11531564.460560355</v>
      </c>
      <c r="D1668" s="7">
        <v>36948044.513990775</v>
      </c>
      <c r="E1668" s="7">
        <v>69360110.633878842</v>
      </c>
      <c r="F1668" s="7">
        <v>181123937.00280046</v>
      </c>
      <c r="G1668" s="7">
        <v>558235164.86951661</v>
      </c>
      <c r="H1668" s="7">
        <v>911867686.06914091</v>
      </c>
    </row>
    <row r="1669" spans="1:8" x14ac:dyDescent="0.2">
      <c r="A1669" s="10">
        <v>1663</v>
      </c>
      <c r="B1669" s="7">
        <v>3850000</v>
      </c>
      <c r="C1669" s="7">
        <v>16327447.171055874</v>
      </c>
      <c r="D1669" s="7">
        <v>24855598.958697051</v>
      </c>
      <c r="E1669" s="7">
        <v>49966952.938874155</v>
      </c>
      <c r="F1669" s="7">
        <v>126235230.66183564</v>
      </c>
      <c r="G1669" s="7">
        <v>282300605.24816746</v>
      </c>
      <c r="H1669" s="7">
        <v>401769270.93438292</v>
      </c>
    </row>
    <row r="1670" spans="1:8" x14ac:dyDescent="0.2">
      <c r="A1670" s="10">
        <v>1664</v>
      </c>
      <c r="B1670" s="7">
        <v>3850000</v>
      </c>
      <c r="C1670" s="7">
        <v>9358014.2737533152</v>
      </c>
      <c r="D1670" s="7">
        <v>13652368.430163078</v>
      </c>
      <c r="E1670" s="7">
        <v>20595639.653894056</v>
      </c>
      <c r="F1670" s="7">
        <v>35008299.396877378</v>
      </c>
      <c r="G1670" s="7">
        <v>61095405.70569846</v>
      </c>
      <c r="H1670" s="7">
        <v>86743932.746056691</v>
      </c>
    </row>
    <row r="1671" spans="1:8" x14ac:dyDescent="0.2">
      <c r="A1671" s="10">
        <v>1665</v>
      </c>
      <c r="B1671" s="7">
        <v>3850000</v>
      </c>
      <c r="C1671" s="7">
        <v>13558448.949043935</v>
      </c>
      <c r="D1671" s="7">
        <v>29830807.684364177</v>
      </c>
      <c r="E1671" s="7">
        <v>60861585.888999492</v>
      </c>
      <c r="F1671" s="7">
        <v>81086592.212758154</v>
      </c>
      <c r="G1671" s="7">
        <v>133418143.38950288</v>
      </c>
      <c r="H1671" s="7">
        <v>222593337.82038611</v>
      </c>
    </row>
    <row r="1672" spans="1:8" x14ac:dyDescent="0.2">
      <c r="A1672" s="10">
        <v>1666</v>
      </c>
      <c r="B1672" s="7">
        <v>3850000</v>
      </c>
      <c r="C1672" s="7">
        <v>11427752.83895383</v>
      </c>
      <c r="D1672" s="7">
        <v>14673091.970738595</v>
      </c>
      <c r="E1672" s="7">
        <v>17090403.076735079</v>
      </c>
      <c r="F1672" s="7">
        <v>48331449.719118163</v>
      </c>
      <c r="G1672" s="7">
        <v>108018647.99031341</v>
      </c>
      <c r="H1672" s="7">
        <v>147489107.64134663</v>
      </c>
    </row>
    <row r="1673" spans="1:8" x14ac:dyDescent="0.2">
      <c r="A1673" s="10">
        <v>1667</v>
      </c>
      <c r="B1673" s="7">
        <v>3850000</v>
      </c>
      <c r="C1673" s="7">
        <v>11021011.197473492</v>
      </c>
      <c r="D1673" s="7">
        <v>18676503.920090832</v>
      </c>
      <c r="E1673" s="7">
        <v>28342389.711046681</v>
      </c>
      <c r="F1673" s="7">
        <v>51040510.414154135</v>
      </c>
      <c r="G1673" s="7">
        <v>98495037.071092993</v>
      </c>
      <c r="H1673" s="7">
        <v>135332708.38043991</v>
      </c>
    </row>
    <row r="1674" spans="1:8" x14ac:dyDescent="0.2">
      <c r="A1674" s="10">
        <v>1668</v>
      </c>
      <c r="B1674" s="7">
        <v>3850000</v>
      </c>
      <c r="C1674" s="7">
        <v>12843171.966704967</v>
      </c>
      <c r="D1674" s="7">
        <v>24324194.874718603</v>
      </c>
      <c r="E1674" s="7">
        <v>43150106.117080584</v>
      </c>
      <c r="F1674" s="7">
        <v>82292825.180306539</v>
      </c>
      <c r="G1674" s="7">
        <v>181084605.85845074</v>
      </c>
      <c r="H1674" s="7">
        <v>244499302.06020162</v>
      </c>
    </row>
    <row r="1675" spans="1:8" x14ac:dyDescent="0.2">
      <c r="A1675" s="10">
        <v>1669</v>
      </c>
      <c r="B1675" s="7">
        <v>3850000</v>
      </c>
      <c r="C1675" s="7">
        <v>7702836.0693658404</v>
      </c>
      <c r="D1675" s="7">
        <v>9365592.6260136142</v>
      </c>
      <c r="E1675" s="7">
        <v>11672405.016370103</v>
      </c>
      <c r="F1675" s="7">
        <v>16282530.437328231</v>
      </c>
      <c r="G1675" s="7">
        <v>19699142.303799685</v>
      </c>
      <c r="H1675" s="7">
        <v>16575030.825216848</v>
      </c>
    </row>
    <row r="1676" spans="1:8" x14ac:dyDescent="0.2">
      <c r="A1676" s="10">
        <v>1670</v>
      </c>
      <c r="B1676" s="7">
        <v>3850000</v>
      </c>
      <c r="C1676" s="7">
        <v>12055428.752164403</v>
      </c>
      <c r="D1676" s="7">
        <v>22369460.918556046</v>
      </c>
      <c r="E1676" s="7">
        <v>43143638.694416344</v>
      </c>
      <c r="F1676" s="7">
        <v>96295861.441063195</v>
      </c>
      <c r="G1676" s="7">
        <v>212612190.35135603</v>
      </c>
      <c r="H1676" s="7">
        <v>300343304.76037931</v>
      </c>
    </row>
    <row r="1677" spans="1:8" x14ac:dyDescent="0.2">
      <c r="A1677" s="10">
        <v>1671</v>
      </c>
      <c r="B1677" s="7">
        <v>3850000</v>
      </c>
      <c r="C1677" s="7">
        <v>11987174.477096004</v>
      </c>
      <c r="D1677" s="7">
        <v>17031972.608506922</v>
      </c>
      <c r="E1677" s="7">
        <v>24652964.163442627</v>
      </c>
      <c r="F1677" s="7">
        <v>53344549.710623667</v>
      </c>
      <c r="G1677" s="7">
        <v>125262757.47985381</v>
      </c>
      <c r="H1677" s="7">
        <v>231353700.88098228</v>
      </c>
    </row>
    <row r="1678" spans="1:8" x14ac:dyDescent="0.2">
      <c r="A1678" s="10">
        <v>1672</v>
      </c>
      <c r="B1678" s="7">
        <v>3850000</v>
      </c>
      <c r="C1678" s="7">
        <v>7112992.2022420382</v>
      </c>
      <c r="D1678" s="7">
        <v>9811057.5266268831</v>
      </c>
      <c r="E1678" s="7">
        <v>13234175.362970166</v>
      </c>
      <c r="F1678" s="7">
        <v>14920000.204876291</v>
      </c>
      <c r="G1678" s="7">
        <v>21651428.458295558</v>
      </c>
      <c r="H1678" s="7">
        <v>23467000.071762837</v>
      </c>
    </row>
    <row r="1679" spans="1:8" x14ac:dyDescent="0.2">
      <c r="A1679" s="10">
        <v>1673</v>
      </c>
      <c r="B1679" s="7">
        <v>3850000</v>
      </c>
      <c r="C1679" s="7">
        <v>11404579.61161384</v>
      </c>
      <c r="D1679" s="7">
        <v>17334720.145707823</v>
      </c>
      <c r="E1679" s="7">
        <v>39014003.009561434</v>
      </c>
      <c r="F1679" s="7">
        <v>61096547.403234795</v>
      </c>
      <c r="G1679" s="7">
        <v>109607924.6943595</v>
      </c>
      <c r="H1679" s="7">
        <v>140147473.61875087</v>
      </c>
    </row>
    <row r="1680" spans="1:8" x14ac:dyDescent="0.2">
      <c r="A1680" s="10">
        <v>1674</v>
      </c>
      <c r="B1680" s="7">
        <v>3850000</v>
      </c>
      <c r="C1680" s="7">
        <v>10563149.402731394</v>
      </c>
      <c r="D1680" s="7">
        <v>19992836.872376241</v>
      </c>
      <c r="E1680" s="7">
        <v>40364189.832616583</v>
      </c>
      <c r="F1680" s="7">
        <v>61190201.121983215</v>
      </c>
      <c r="G1680" s="7">
        <v>154487029.95614338</v>
      </c>
      <c r="H1680" s="7">
        <v>224223227.80702949</v>
      </c>
    </row>
    <row r="1681" spans="1:8" x14ac:dyDescent="0.2">
      <c r="A1681" s="10">
        <v>1675</v>
      </c>
      <c r="B1681" s="7">
        <v>3850000</v>
      </c>
      <c r="C1681" s="7">
        <v>11465222.098235473</v>
      </c>
      <c r="D1681" s="7">
        <v>16637900.62221821</v>
      </c>
      <c r="E1681" s="7">
        <v>37091651.123376533</v>
      </c>
      <c r="F1681" s="7">
        <v>78701350.999294102</v>
      </c>
      <c r="G1681" s="7">
        <v>202349358.49442503</v>
      </c>
      <c r="H1681" s="7">
        <v>227678063.8326813</v>
      </c>
    </row>
    <row r="1682" spans="1:8" x14ac:dyDescent="0.2">
      <c r="A1682" s="10">
        <v>1676</v>
      </c>
      <c r="B1682" s="7">
        <v>3850000</v>
      </c>
      <c r="C1682" s="7">
        <v>15249554.863494435</v>
      </c>
      <c r="D1682" s="7">
        <v>26020717.628151152</v>
      </c>
      <c r="E1682" s="7">
        <v>39161327.649284229</v>
      </c>
      <c r="F1682" s="7">
        <v>86170996.682488889</v>
      </c>
      <c r="G1682" s="7">
        <v>269158471.86506462</v>
      </c>
      <c r="H1682" s="7">
        <v>406230717.50499117</v>
      </c>
    </row>
    <row r="1683" spans="1:8" x14ac:dyDescent="0.2">
      <c r="A1683" s="10">
        <v>1677</v>
      </c>
      <c r="B1683" s="7">
        <v>3850000</v>
      </c>
      <c r="C1683" s="7">
        <v>14414273.577049684</v>
      </c>
      <c r="D1683" s="7">
        <v>25805247.397132583</v>
      </c>
      <c r="E1683" s="7">
        <v>35187868.029654175</v>
      </c>
      <c r="F1683" s="7">
        <v>48592181.227080733</v>
      </c>
      <c r="G1683" s="7">
        <v>113399617.67215785</v>
      </c>
      <c r="H1683" s="7">
        <v>155339168.13722298</v>
      </c>
    </row>
    <row r="1684" spans="1:8" x14ac:dyDescent="0.2">
      <c r="A1684" s="10">
        <v>1678</v>
      </c>
      <c r="B1684" s="7">
        <v>3850000</v>
      </c>
      <c r="C1684" s="7">
        <v>12026720.651046</v>
      </c>
      <c r="D1684" s="7">
        <v>20885220.892017581</v>
      </c>
      <c r="E1684" s="7">
        <v>36456761.47768335</v>
      </c>
      <c r="F1684" s="7">
        <v>52493960.965822592</v>
      </c>
      <c r="G1684" s="7">
        <v>117918174.5594462</v>
      </c>
      <c r="H1684" s="7">
        <v>166095747.65048012</v>
      </c>
    </row>
    <row r="1685" spans="1:8" x14ac:dyDescent="0.2">
      <c r="A1685" s="10">
        <v>1679</v>
      </c>
      <c r="B1685" s="7">
        <v>3850000</v>
      </c>
      <c r="C1685" s="7">
        <v>9549985.5160913169</v>
      </c>
      <c r="D1685" s="7">
        <v>18729806.073051613</v>
      </c>
      <c r="E1685" s="7">
        <v>49159207.124052085</v>
      </c>
      <c r="F1685" s="7">
        <v>89564124.921415299</v>
      </c>
      <c r="G1685" s="7">
        <v>211616902.05101156</v>
      </c>
      <c r="H1685" s="7">
        <v>257556534.92463309</v>
      </c>
    </row>
    <row r="1686" spans="1:8" x14ac:dyDescent="0.2">
      <c r="A1686" s="10">
        <v>1680</v>
      </c>
      <c r="B1686" s="7">
        <v>3850000</v>
      </c>
      <c r="C1686" s="7">
        <v>13640035.904261731</v>
      </c>
      <c r="D1686" s="7">
        <v>29613239.777323969</v>
      </c>
      <c r="E1686" s="7">
        <v>75637586.22712934</v>
      </c>
      <c r="F1686" s="7">
        <v>132168922.20306841</v>
      </c>
      <c r="G1686" s="7">
        <v>325027112.93736267</v>
      </c>
      <c r="H1686" s="7">
        <v>672382627.85573959</v>
      </c>
    </row>
    <row r="1687" spans="1:8" x14ac:dyDescent="0.2">
      <c r="A1687" s="10">
        <v>1681</v>
      </c>
      <c r="B1687" s="7">
        <v>3850000</v>
      </c>
      <c r="C1687" s="7">
        <v>10235259.11704335</v>
      </c>
      <c r="D1687" s="7">
        <v>18676863.477909107</v>
      </c>
      <c r="E1687" s="7">
        <v>44689209.482958883</v>
      </c>
      <c r="F1687" s="7">
        <v>108583390.27588983</v>
      </c>
      <c r="G1687" s="7">
        <v>304176831.30244744</v>
      </c>
      <c r="H1687" s="7">
        <v>461701983.52288514</v>
      </c>
    </row>
    <row r="1688" spans="1:8" x14ac:dyDescent="0.2">
      <c r="A1688" s="10">
        <v>1682</v>
      </c>
      <c r="B1688" s="7">
        <v>3850000</v>
      </c>
      <c r="C1688" s="7">
        <v>8441504.5010235049</v>
      </c>
      <c r="D1688" s="7">
        <v>13330768.400691349</v>
      </c>
      <c r="E1688" s="7">
        <v>25596371.660569143</v>
      </c>
      <c r="F1688" s="7">
        <v>49618481.530153327</v>
      </c>
      <c r="G1688" s="7">
        <v>88336065.116354197</v>
      </c>
      <c r="H1688" s="7">
        <v>154257112.02502003</v>
      </c>
    </row>
    <row r="1689" spans="1:8" x14ac:dyDescent="0.2">
      <c r="A1689" s="10">
        <v>1683</v>
      </c>
      <c r="B1689" s="7">
        <v>3850000</v>
      </c>
      <c r="C1689" s="7">
        <v>11169916.956599837</v>
      </c>
      <c r="D1689" s="7">
        <v>15279454.98622537</v>
      </c>
      <c r="E1689" s="7">
        <v>36622245.428631112</v>
      </c>
      <c r="F1689" s="7">
        <v>84000271.651998371</v>
      </c>
      <c r="G1689" s="7">
        <v>179209877.49106741</v>
      </c>
      <c r="H1689" s="7">
        <v>245068621.62104279</v>
      </c>
    </row>
    <row r="1690" spans="1:8" x14ac:dyDescent="0.2">
      <c r="A1690" s="10">
        <v>1684</v>
      </c>
      <c r="B1690" s="7">
        <v>3850000</v>
      </c>
      <c r="C1690" s="7">
        <v>11139876.926106036</v>
      </c>
      <c r="D1690" s="7">
        <v>19938843.246644922</v>
      </c>
      <c r="E1690" s="7">
        <v>38264491.429925658</v>
      </c>
      <c r="F1690" s="7">
        <v>67747133.62441206</v>
      </c>
      <c r="G1690" s="7">
        <v>144205168.7548914</v>
      </c>
      <c r="H1690" s="7">
        <v>245550756.91191745</v>
      </c>
    </row>
    <row r="1691" spans="1:8" x14ac:dyDescent="0.2">
      <c r="A1691" s="10">
        <v>1685</v>
      </c>
      <c r="B1691" s="7">
        <v>3850000</v>
      </c>
      <c r="C1691" s="7">
        <v>13393315.458797283</v>
      </c>
      <c r="D1691" s="7">
        <v>17733124.000935283</v>
      </c>
      <c r="E1691" s="7">
        <v>29840053.555628818</v>
      </c>
      <c r="F1691" s="7">
        <v>40159749.368088938</v>
      </c>
      <c r="G1691" s="7">
        <v>68667864.908414602</v>
      </c>
      <c r="H1691" s="7">
        <v>94652178.262304336</v>
      </c>
    </row>
    <row r="1692" spans="1:8" x14ac:dyDescent="0.2">
      <c r="A1692" s="10">
        <v>1686</v>
      </c>
      <c r="B1692" s="7">
        <v>3850000</v>
      </c>
      <c r="C1692" s="7">
        <v>9838760.0743922293</v>
      </c>
      <c r="D1692" s="7">
        <v>17102906.666298222</v>
      </c>
      <c r="E1692" s="7">
        <v>31431496.25723172</v>
      </c>
      <c r="F1692" s="7">
        <v>54476662.665642038</v>
      </c>
      <c r="G1692" s="7">
        <v>106725737.12736653</v>
      </c>
      <c r="H1692" s="7">
        <v>127783395.50862773</v>
      </c>
    </row>
    <row r="1693" spans="1:8" x14ac:dyDescent="0.2">
      <c r="A1693" s="10">
        <v>1687</v>
      </c>
      <c r="B1693" s="7">
        <v>3850000</v>
      </c>
      <c r="C1693" s="7">
        <v>9333541.5059995726</v>
      </c>
      <c r="D1693" s="7">
        <v>29874159.51101879</v>
      </c>
      <c r="E1693" s="7">
        <v>86731405.391299248</v>
      </c>
      <c r="F1693" s="7">
        <v>195148480.10588583</v>
      </c>
      <c r="G1693" s="7">
        <v>449911707.29610527</v>
      </c>
      <c r="H1693" s="7">
        <v>579503191.78491139</v>
      </c>
    </row>
    <row r="1694" spans="1:8" x14ac:dyDescent="0.2">
      <c r="A1694" s="10">
        <v>1688</v>
      </c>
      <c r="B1694" s="7">
        <v>3850000</v>
      </c>
      <c r="C1694" s="7">
        <v>11150622.935393492</v>
      </c>
      <c r="D1694" s="7">
        <v>19179812.364904262</v>
      </c>
      <c r="E1694" s="7">
        <v>44496656.395420566</v>
      </c>
      <c r="F1694" s="7">
        <v>105720478.05381513</v>
      </c>
      <c r="G1694" s="7">
        <v>180856483.70096549</v>
      </c>
      <c r="H1694" s="7">
        <v>278224141.60037953</v>
      </c>
    </row>
    <row r="1695" spans="1:8" x14ac:dyDescent="0.2">
      <c r="A1695" s="10">
        <v>1689</v>
      </c>
      <c r="B1695" s="7">
        <v>3850000</v>
      </c>
      <c r="C1695" s="7">
        <v>13006066.420741832</v>
      </c>
      <c r="D1695" s="7">
        <v>30887730.727024578</v>
      </c>
      <c r="E1695" s="7">
        <v>39320646.373487271</v>
      </c>
      <c r="F1695" s="7">
        <v>61081947.948339567</v>
      </c>
      <c r="G1695" s="7">
        <v>148896639.22719407</v>
      </c>
      <c r="H1695" s="7">
        <v>145675443.53213328</v>
      </c>
    </row>
    <row r="1696" spans="1:8" x14ac:dyDescent="0.2">
      <c r="A1696" s="10">
        <v>1690</v>
      </c>
      <c r="B1696" s="7">
        <v>3850000</v>
      </c>
      <c r="C1696" s="7">
        <v>10781822.689107101</v>
      </c>
      <c r="D1696" s="7">
        <v>25756037.313897379</v>
      </c>
      <c r="E1696" s="7">
        <v>44616185.690395266</v>
      </c>
      <c r="F1696" s="7">
        <v>101699226.69268578</v>
      </c>
      <c r="G1696" s="7">
        <v>206567324.267169</v>
      </c>
      <c r="H1696" s="7">
        <v>295981756.64724314</v>
      </c>
    </row>
    <row r="1697" spans="1:8" x14ac:dyDescent="0.2">
      <c r="A1697" s="10">
        <v>1691</v>
      </c>
      <c r="B1697" s="7">
        <v>3850000</v>
      </c>
      <c r="C1697" s="7">
        <v>12839161.204338837</v>
      </c>
      <c r="D1697" s="7">
        <v>27104681.210231412</v>
      </c>
      <c r="E1697" s="7">
        <v>47116437.168994762</v>
      </c>
      <c r="F1697" s="7">
        <v>69573950.522153378</v>
      </c>
      <c r="G1697" s="7">
        <v>102573225.19632529</v>
      </c>
      <c r="H1697" s="7">
        <v>185791865.96893272</v>
      </c>
    </row>
    <row r="1698" spans="1:8" x14ac:dyDescent="0.2">
      <c r="A1698" s="10">
        <v>1692</v>
      </c>
      <c r="B1698" s="7">
        <v>3850000</v>
      </c>
      <c r="C1698" s="7">
        <v>9403734.9183781669</v>
      </c>
      <c r="D1698" s="7">
        <v>16456392.544289188</v>
      </c>
      <c r="E1698" s="7">
        <v>29325163.406634305</v>
      </c>
      <c r="F1698" s="7">
        <v>44417519.701386735</v>
      </c>
      <c r="G1698" s="7">
        <v>69715862.359531313</v>
      </c>
      <c r="H1698" s="7">
        <v>102942208.3697986</v>
      </c>
    </row>
    <row r="1699" spans="1:8" x14ac:dyDescent="0.2">
      <c r="A1699" s="10">
        <v>1693</v>
      </c>
      <c r="B1699" s="7">
        <v>3850000</v>
      </c>
      <c r="C1699" s="7">
        <v>11117800.543127425</v>
      </c>
      <c r="D1699" s="7">
        <v>18186644.140882939</v>
      </c>
      <c r="E1699" s="7">
        <v>27882221.148857027</v>
      </c>
      <c r="F1699" s="7">
        <v>32211420.664360277</v>
      </c>
      <c r="G1699" s="7">
        <v>45637536.672241516</v>
      </c>
      <c r="H1699" s="7">
        <v>67225977.563659698</v>
      </c>
    </row>
    <row r="1700" spans="1:8" x14ac:dyDescent="0.2">
      <c r="A1700" s="10">
        <v>1694</v>
      </c>
      <c r="B1700" s="7">
        <v>3850000</v>
      </c>
      <c r="C1700" s="7">
        <v>11274554.177142482</v>
      </c>
      <c r="D1700" s="7">
        <v>35056035.798166208</v>
      </c>
      <c r="E1700" s="7">
        <v>45045535.98535575</v>
      </c>
      <c r="F1700" s="7">
        <v>113277421.58030361</v>
      </c>
      <c r="G1700" s="7">
        <v>219746282.67198113</v>
      </c>
      <c r="H1700" s="7">
        <v>389760497.8037563</v>
      </c>
    </row>
    <row r="1701" spans="1:8" x14ac:dyDescent="0.2">
      <c r="A1701" s="10">
        <v>1695</v>
      </c>
      <c r="B1701" s="7">
        <v>3850000</v>
      </c>
      <c r="C1701" s="7">
        <v>7823449.731795229</v>
      </c>
      <c r="D1701" s="7">
        <v>10710169.252168069</v>
      </c>
      <c r="E1701" s="7">
        <v>12061393.92333029</v>
      </c>
      <c r="F1701" s="7">
        <v>15751955.552126069</v>
      </c>
      <c r="G1701" s="7">
        <v>23742802.82817344</v>
      </c>
      <c r="H1701" s="7">
        <v>40991997.759139813</v>
      </c>
    </row>
    <row r="1702" spans="1:8" x14ac:dyDescent="0.2">
      <c r="A1702" s="10">
        <v>1696</v>
      </c>
      <c r="B1702" s="7">
        <v>3850000</v>
      </c>
      <c r="C1702" s="7">
        <v>11044789.561893804</v>
      </c>
      <c r="D1702" s="7">
        <v>15351199.326833034</v>
      </c>
      <c r="E1702" s="7">
        <v>25370387.790152878</v>
      </c>
      <c r="F1702" s="7">
        <v>50807662.602810092</v>
      </c>
      <c r="G1702" s="7">
        <v>113050215.28187983</v>
      </c>
      <c r="H1702" s="7">
        <v>176740904.22747123</v>
      </c>
    </row>
    <row r="1703" spans="1:8" x14ac:dyDescent="0.2">
      <c r="A1703" s="10">
        <v>1697</v>
      </c>
      <c r="B1703" s="7">
        <v>3850000</v>
      </c>
      <c r="C1703" s="7">
        <v>9266430.9213021602</v>
      </c>
      <c r="D1703" s="7">
        <v>25494282.399150871</v>
      </c>
      <c r="E1703" s="7">
        <v>45403683.030641347</v>
      </c>
      <c r="F1703" s="7">
        <v>79222474.356432617</v>
      </c>
      <c r="G1703" s="7">
        <v>173902828.93941036</v>
      </c>
      <c r="H1703" s="7">
        <v>249683165.86174685</v>
      </c>
    </row>
    <row r="1704" spans="1:8" x14ac:dyDescent="0.2">
      <c r="A1704" s="10">
        <v>1698</v>
      </c>
      <c r="B1704" s="7">
        <v>3850000</v>
      </c>
      <c r="C1704" s="7">
        <v>9300112.36423802</v>
      </c>
      <c r="D1704" s="7">
        <v>18016827.286747631</v>
      </c>
      <c r="E1704" s="7">
        <v>29902583.534568235</v>
      </c>
      <c r="F1704" s="7">
        <v>46092772.196056791</v>
      </c>
      <c r="G1704" s="7">
        <v>57981802.842475861</v>
      </c>
      <c r="H1704" s="7">
        <v>74222444.62147519</v>
      </c>
    </row>
    <row r="1705" spans="1:8" x14ac:dyDescent="0.2">
      <c r="A1705" s="10">
        <v>1699</v>
      </c>
      <c r="B1705" s="7">
        <v>3850000</v>
      </c>
      <c r="C1705" s="7">
        <v>9098933.2739703022</v>
      </c>
      <c r="D1705" s="7">
        <v>13007456.315796854</v>
      </c>
      <c r="E1705" s="7">
        <v>13080994.600887917</v>
      </c>
      <c r="F1705" s="7">
        <v>10213611.588514252</v>
      </c>
      <c r="G1705" s="7">
        <v>3033537.1028002617</v>
      </c>
      <c r="H1705" s="7">
        <v>-5167893.2893857276</v>
      </c>
    </row>
    <row r="1706" spans="1:8" x14ac:dyDescent="0.2">
      <c r="A1706" s="10">
        <v>1700</v>
      </c>
      <c r="B1706" s="7">
        <v>3850000</v>
      </c>
      <c r="C1706" s="7">
        <v>9913264.2280216198</v>
      </c>
      <c r="D1706" s="7">
        <v>18334032.167353339</v>
      </c>
      <c r="E1706" s="7">
        <v>36430024.133073702</v>
      </c>
      <c r="F1706" s="7">
        <v>62862911.757140256</v>
      </c>
      <c r="G1706" s="7">
        <v>112460342.93494499</v>
      </c>
      <c r="H1706" s="7">
        <v>166505887.84124768</v>
      </c>
    </row>
    <row r="1707" spans="1:8" x14ac:dyDescent="0.2">
      <c r="A1707" s="10">
        <v>1701</v>
      </c>
      <c r="B1707" s="7">
        <v>3850000</v>
      </c>
      <c r="C1707" s="7">
        <v>8251274.8160874788</v>
      </c>
      <c r="D1707" s="7">
        <v>9743077.390297547</v>
      </c>
      <c r="E1707" s="7">
        <v>9254845.6006415039</v>
      </c>
      <c r="F1707" s="7">
        <v>7024087.4742011726</v>
      </c>
      <c r="G1707" s="7">
        <v>-3814619.2764031971</v>
      </c>
      <c r="H1707" s="7">
        <v>-17375252.587482639</v>
      </c>
    </row>
    <row r="1708" spans="1:8" x14ac:dyDescent="0.2">
      <c r="A1708" s="10">
        <v>1702</v>
      </c>
      <c r="B1708" s="7">
        <v>3850000</v>
      </c>
      <c r="C1708" s="7">
        <v>11691939.684203848</v>
      </c>
      <c r="D1708" s="7">
        <v>21465317.083856143</v>
      </c>
      <c r="E1708" s="7">
        <v>29943086.979026802</v>
      </c>
      <c r="F1708" s="7">
        <v>67889858.814630792</v>
      </c>
      <c r="G1708" s="7">
        <v>116330085.29556328</v>
      </c>
      <c r="H1708" s="7">
        <v>164516149.58232629</v>
      </c>
    </row>
    <row r="1709" spans="1:8" x14ac:dyDescent="0.2">
      <c r="A1709" s="10">
        <v>1703</v>
      </c>
      <c r="B1709" s="7">
        <v>3850000</v>
      </c>
      <c r="C1709" s="7">
        <v>11815622.390833857</v>
      </c>
      <c r="D1709" s="7">
        <v>17993114.447350249</v>
      </c>
      <c r="E1709" s="7">
        <v>24401529.427374423</v>
      </c>
      <c r="F1709" s="7">
        <v>23457883.052731905</v>
      </c>
      <c r="G1709" s="7">
        <v>28442199.67407449</v>
      </c>
      <c r="H1709" s="7">
        <v>30336874.271843579</v>
      </c>
    </row>
    <row r="1710" spans="1:8" x14ac:dyDescent="0.2">
      <c r="A1710" s="10">
        <v>1704</v>
      </c>
      <c r="B1710" s="7">
        <v>3850000</v>
      </c>
      <c r="C1710" s="7">
        <v>6789805.3689624537</v>
      </c>
      <c r="D1710" s="7">
        <v>10144871.61560826</v>
      </c>
      <c r="E1710" s="7">
        <v>10690564.062415235</v>
      </c>
      <c r="F1710" s="7">
        <v>13103235.523561576</v>
      </c>
      <c r="G1710" s="7">
        <v>14553692.494318172</v>
      </c>
      <c r="H1710" s="7">
        <v>20689735.096063972</v>
      </c>
    </row>
    <row r="1711" spans="1:8" x14ac:dyDescent="0.2">
      <c r="A1711" s="10">
        <v>1705</v>
      </c>
      <c r="B1711" s="7">
        <v>3850000</v>
      </c>
      <c r="C1711" s="7">
        <v>6692981.8343913909</v>
      </c>
      <c r="D1711" s="7">
        <v>14831200.521288369</v>
      </c>
      <c r="E1711" s="7">
        <v>15076818.928094618</v>
      </c>
      <c r="F1711" s="7">
        <v>16731580.609513856</v>
      </c>
      <c r="G1711" s="7">
        <v>23009569.619821284</v>
      </c>
      <c r="H1711" s="7">
        <v>19131145.724056926</v>
      </c>
    </row>
    <row r="1712" spans="1:8" x14ac:dyDescent="0.2">
      <c r="A1712" s="10">
        <v>1706</v>
      </c>
      <c r="B1712" s="7">
        <v>3850000</v>
      </c>
      <c r="C1712" s="7">
        <v>13409166.72962416</v>
      </c>
      <c r="D1712" s="7">
        <v>24606478.303616747</v>
      </c>
      <c r="E1712" s="7">
        <v>56487875.267782174</v>
      </c>
      <c r="F1712" s="7">
        <v>77371230.459476113</v>
      </c>
      <c r="G1712" s="7">
        <v>102786133.36748724</v>
      </c>
      <c r="H1712" s="7">
        <v>209458082.98325646</v>
      </c>
    </row>
    <row r="1713" spans="1:8" x14ac:dyDescent="0.2">
      <c r="A1713" s="10">
        <v>1707</v>
      </c>
      <c r="B1713" s="7">
        <v>3850000</v>
      </c>
      <c r="C1713" s="7">
        <v>10696619.463588607</v>
      </c>
      <c r="D1713" s="7">
        <v>12296655.692507625</v>
      </c>
      <c r="E1713" s="7">
        <v>18803395.498625346</v>
      </c>
      <c r="F1713" s="7">
        <v>26546121.214793377</v>
      </c>
      <c r="G1713" s="7">
        <v>51446843.428034469</v>
      </c>
      <c r="H1713" s="7">
        <v>94423039.931361139</v>
      </c>
    </row>
    <row r="1714" spans="1:8" x14ac:dyDescent="0.2">
      <c r="A1714" s="10">
        <v>1708</v>
      </c>
      <c r="B1714" s="7">
        <v>3850000</v>
      </c>
      <c r="C1714" s="7">
        <v>13924808.704354962</v>
      </c>
      <c r="D1714" s="7">
        <v>29316769.086765055</v>
      </c>
      <c r="E1714" s="7">
        <v>75012425.402535915</v>
      </c>
      <c r="F1714" s="7">
        <v>174369495.64830738</v>
      </c>
      <c r="G1714" s="7">
        <v>384254199.00147212</v>
      </c>
      <c r="H1714" s="7">
        <v>473845815.40931493</v>
      </c>
    </row>
    <row r="1715" spans="1:8" x14ac:dyDescent="0.2">
      <c r="A1715" s="10">
        <v>1709</v>
      </c>
      <c r="B1715" s="7">
        <v>3850000</v>
      </c>
      <c r="C1715" s="7">
        <v>9175679.9833304621</v>
      </c>
      <c r="D1715" s="7">
        <v>15715082.569564734</v>
      </c>
      <c r="E1715" s="7">
        <v>32494574.736879677</v>
      </c>
      <c r="F1715" s="7">
        <v>69063623.008648232</v>
      </c>
      <c r="G1715" s="7">
        <v>142055619.35970771</v>
      </c>
      <c r="H1715" s="7">
        <v>238609177.97821516</v>
      </c>
    </row>
    <row r="1716" spans="1:8" x14ac:dyDescent="0.2">
      <c r="A1716" s="10">
        <v>1710</v>
      </c>
      <c r="B1716" s="7">
        <v>3850000</v>
      </c>
      <c r="C1716" s="7">
        <v>11286961.91736225</v>
      </c>
      <c r="D1716" s="7">
        <v>21803451.016353309</v>
      </c>
      <c r="E1716" s="7">
        <v>50768168.01768668</v>
      </c>
      <c r="F1716" s="7">
        <v>94793163.936012536</v>
      </c>
      <c r="G1716" s="7">
        <v>177571949.57166976</v>
      </c>
      <c r="H1716" s="7">
        <v>256317942.43506932</v>
      </c>
    </row>
    <row r="1717" spans="1:8" x14ac:dyDescent="0.2">
      <c r="A1717" s="10">
        <v>1711</v>
      </c>
      <c r="B1717" s="7">
        <v>3850000</v>
      </c>
      <c r="C1717" s="7">
        <v>10308710.252050428</v>
      </c>
      <c r="D1717" s="7">
        <v>14899474.98626617</v>
      </c>
      <c r="E1717" s="7">
        <v>29998220.333732195</v>
      </c>
      <c r="F1717" s="7">
        <v>52674322.251206301</v>
      </c>
      <c r="G1717" s="7">
        <v>109103909.01657617</v>
      </c>
      <c r="H1717" s="7">
        <v>153462705.11498702</v>
      </c>
    </row>
    <row r="1718" spans="1:8" x14ac:dyDescent="0.2">
      <c r="A1718" s="10">
        <v>1712</v>
      </c>
      <c r="B1718" s="7">
        <v>3850000</v>
      </c>
      <c r="C1718" s="7">
        <v>9776555.7272143122</v>
      </c>
      <c r="D1718" s="7">
        <v>14287116.189903185</v>
      </c>
      <c r="E1718" s="7">
        <v>25580444.403785378</v>
      </c>
      <c r="F1718" s="7">
        <v>41275783.12306045</v>
      </c>
      <c r="G1718" s="7">
        <v>67887933.877114251</v>
      </c>
      <c r="H1718" s="7">
        <v>99824000.224576205</v>
      </c>
    </row>
    <row r="1719" spans="1:8" x14ac:dyDescent="0.2">
      <c r="A1719" s="10">
        <v>1713</v>
      </c>
      <c r="B1719" s="7">
        <v>3850000</v>
      </c>
      <c r="C1719" s="7">
        <v>10358922.220608067</v>
      </c>
      <c r="D1719" s="7">
        <v>20785736.549056709</v>
      </c>
      <c r="E1719" s="7">
        <v>39809751.835188322</v>
      </c>
      <c r="F1719" s="7">
        <v>68144492.718311772</v>
      </c>
      <c r="G1719" s="7">
        <v>129217498.41855803</v>
      </c>
      <c r="H1719" s="7">
        <v>161154187.08466709</v>
      </c>
    </row>
    <row r="1720" spans="1:8" x14ac:dyDescent="0.2">
      <c r="A1720" s="10">
        <v>1714</v>
      </c>
      <c r="B1720" s="7">
        <v>3850000</v>
      </c>
      <c r="C1720" s="7">
        <v>11671233.263344537</v>
      </c>
      <c r="D1720" s="7">
        <v>22810556.180675142</v>
      </c>
      <c r="E1720" s="7">
        <v>46929563.883801691</v>
      </c>
      <c r="F1720" s="7">
        <v>102878508.24647607</v>
      </c>
      <c r="G1720" s="7">
        <v>189394400.75604594</v>
      </c>
      <c r="H1720" s="7">
        <v>306396045.8493647</v>
      </c>
    </row>
    <row r="1721" spans="1:8" x14ac:dyDescent="0.2">
      <c r="A1721" s="10">
        <v>1715</v>
      </c>
      <c r="B1721" s="7">
        <v>3850000</v>
      </c>
      <c r="C1721" s="7">
        <v>7669202.6258780546</v>
      </c>
      <c r="D1721" s="7">
        <v>12614660.865443338</v>
      </c>
      <c r="E1721" s="7">
        <v>16314117.950273946</v>
      </c>
      <c r="F1721" s="7">
        <v>24899211.318683673</v>
      </c>
      <c r="G1721" s="7">
        <v>31517611.463121895</v>
      </c>
      <c r="H1721" s="7">
        <v>50902357.52400811</v>
      </c>
    </row>
    <row r="1722" spans="1:8" x14ac:dyDescent="0.2">
      <c r="A1722" s="10">
        <v>1716</v>
      </c>
      <c r="B1722" s="7">
        <v>3850000</v>
      </c>
      <c r="C1722" s="7">
        <v>12243370.125938101</v>
      </c>
      <c r="D1722" s="7">
        <v>38706122.026835397</v>
      </c>
      <c r="E1722" s="7">
        <v>72082860.439622164</v>
      </c>
      <c r="F1722" s="7">
        <v>139817015.28396484</v>
      </c>
      <c r="G1722" s="7">
        <v>578589917.56548035</v>
      </c>
      <c r="H1722" s="7">
        <v>1141697854.8990004</v>
      </c>
    </row>
    <row r="1723" spans="1:8" x14ac:dyDescent="0.2">
      <c r="A1723" s="10">
        <v>1717</v>
      </c>
      <c r="B1723" s="7">
        <v>3850000</v>
      </c>
      <c r="C1723" s="7">
        <v>12411147.96796521</v>
      </c>
      <c r="D1723" s="7">
        <v>26336689.891915396</v>
      </c>
      <c r="E1723" s="7">
        <v>56113129.857689515</v>
      </c>
      <c r="F1723" s="7">
        <v>125642153.71728532</v>
      </c>
      <c r="G1723" s="7">
        <v>285190221.11417079</v>
      </c>
      <c r="H1723" s="7">
        <v>389137582.26258039</v>
      </c>
    </row>
    <row r="1724" spans="1:8" x14ac:dyDescent="0.2">
      <c r="A1724" s="10">
        <v>1718</v>
      </c>
      <c r="B1724" s="7">
        <v>3850000</v>
      </c>
      <c r="C1724" s="7">
        <v>12436146.204096776</v>
      </c>
      <c r="D1724" s="7">
        <v>19309222.074292362</v>
      </c>
      <c r="E1724" s="7">
        <v>41321663.966052495</v>
      </c>
      <c r="F1724" s="7">
        <v>85295172.931495905</v>
      </c>
      <c r="G1724" s="7">
        <v>234370747.58032054</v>
      </c>
      <c r="H1724" s="7">
        <v>334812975.87530255</v>
      </c>
    </row>
    <row r="1725" spans="1:8" x14ac:dyDescent="0.2">
      <c r="A1725" s="10">
        <v>1719</v>
      </c>
      <c r="B1725" s="7">
        <v>3850000</v>
      </c>
      <c r="C1725" s="7">
        <v>10434805.561794505</v>
      </c>
      <c r="D1725" s="7">
        <v>25837268.890705813</v>
      </c>
      <c r="E1725" s="7">
        <v>67535376.464517072</v>
      </c>
      <c r="F1725" s="7">
        <v>152031649.10545474</v>
      </c>
      <c r="G1725" s="7">
        <v>263820535.55847776</v>
      </c>
      <c r="H1725" s="7">
        <v>343376747.73424703</v>
      </c>
    </row>
    <row r="1726" spans="1:8" x14ac:dyDescent="0.2">
      <c r="A1726" s="10">
        <v>1720</v>
      </c>
      <c r="B1726" s="7">
        <v>3850000</v>
      </c>
      <c r="C1726" s="7">
        <v>9890688.6842545234</v>
      </c>
      <c r="D1726" s="7">
        <v>15235057.116445214</v>
      </c>
      <c r="E1726" s="7">
        <v>25413884.063394837</v>
      </c>
      <c r="F1726" s="7">
        <v>37588063.605997525</v>
      </c>
      <c r="G1726" s="7">
        <v>74555534.847098261</v>
      </c>
      <c r="H1726" s="7">
        <v>113284063.27385569</v>
      </c>
    </row>
    <row r="1727" spans="1:8" x14ac:dyDescent="0.2">
      <c r="A1727" s="10">
        <v>1721</v>
      </c>
      <c r="B1727" s="7">
        <v>3850000</v>
      </c>
      <c r="C1727" s="7">
        <v>7670627.2078489773</v>
      </c>
      <c r="D1727" s="7">
        <v>8813031.8605333939</v>
      </c>
      <c r="E1727" s="7">
        <v>6975909.6155018285</v>
      </c>
      <c r="F1727" s="7">
        <v>7116466.1933451137</v>
      </c>
      <c r="G1727" s="7">
        <v>5792053.0398661979</v>
      </c>
      <c r="H1727" s="7">
        <v>2825152.9137181095</v>
      </c>
    </row>
    <row r="1728" spans="1:8" x14ac:dyDescent="0.2">
      <c r="A1728" s="10">
        <v>1722</v>
      </c>
      <c r="B1728" s="7">
        <v>3850000</v>
      </c>
      <c r="C1728" s="7">
        <v>11264858.150105106</v>
      </c>
      <c r="D1728" s="7">
        <v>26990975.616020709</v>
      </c>
      <c r="E1728" s="7">
        <v>55112584.189278409</v>
      </c>
      <c r="F1728" s="7">
        <v>132734776.87022218</v>
      </c>
      <c r="G1728" s="7">
        <v>354996783.09842587</v>
      </c>
      <c r="H1728" s="7">
        <v>527995416.95866871</v>
      </c>
    </row>
    <row r="1729" spans="1:8" x14ac:dyDescent="0.2">
      <c r="A1729" s="10">
        <v>1723</v>
      </c>
      <c r="B1729" s="7">
        <v>3850000</v>
      </c>
      <c r="C1729" s="7">
        <v>9307137.5130799748</v>
      </c>
      <c r="D1729" s="7">
        <v>16858275.656473756</v>
      </c>
      <c r="E1729" s="7">
        <v>25611764.229653429</v>
      </c>
      <c r="F1729" s="7">
        <v>65136898.883871682</v>
      </c>
      <c r="G1729" s="7">
        <v>111521848.44872186</v>
      </c>
      <c r="H1729" s="7">
        <v>169270686.44841522</v>
      </c>
    </row>
    <row r="1730" spans="1:8" x14ac:dyDescent="0.2">
      <c r="A1730" s="10">
        <v>1724</v>
      </c>
      <c r="B1730" s="7">
        <v>3850000</v>
      </c>
      <c r="C1730" s="7">
        <v>11637843.18827598</v>
      </c>
      <c r="D1730" s="7">
        <v>23074634.326485399</v>
      </c>
      <c r="E1730" s="7">
        <v>43445802.939062476</v>
      </c>
      <c r="F1730" s="7">
        <v>87111958.710139379</v>
      </c>
      <c r="G1730" s="7">
        <v>182806103.35538501</v>
      </c>
      <c r="H1730" s="7">
        <v>283251662.69050503</v>
      </c>
    </row>
    <row r="1731" spans="1:8" x14ac:dyDescent="0.2">
      <c r="A1731" s="10">
        <v>1725</v>
      </c>
      <c r="B1731" s="7">
        <v>3850000</v>
      </c>
      <c r="C1731" s="7">
        <v>11025758.871336741</v>
      </c>
      <c r="D1731" s="7">
        <v>21461362.260578975</v>
      </c>
      <c r="E1731" s="7">
        <v>39051959.278005652</v>
      </c>
      <c r="F1731" s="7">
        <v>99129348.746278405</v>
      </c>
      <c r="G1731" s="7">
        <v>171784491.24070936</v>
      </c>
      <c r="H1731" s="7">
        <v>312507866.60053402</v>
      </c>
    </row>
    <row r="1732" spans="1:8" x14ac:dyDescent="0.2">
      <c r="A1732" s="10">
        <v>1726</v>
      </c>
      <c r="B1732" s="7">
        <v>3850000</v>
      </c>
      <c r="C1732" s="7">
        <v>14543304.735689946</v>
      </c>
      <c r="D1732" s="7">
        <v>18273619.843666703</v>
      </c>
      <c r="E1732" s="7">
        <v>28703344.342009548</v>
      </c>
      <c r="F1732" s="7">
        <v>33218356.452867188</v>
      </c>
      <c r="G1732" s="7">
        <v>52873186.484536432</v>
      </c>
      <c r="H1732" s="7">
        <v>76754597.456641391</v>
      </c>
    </row>
    <row r="1733" spans="1:8" x14ac:dyDescent="0.2">
      <c r="A1733" s="10">
        <v>1727</v>
      </c>
      <c r="B1733" s="7">
        <v>3850000</v>
      </c>
      <c r="C1733" s="7">
        <v>9445647.2797158547</v>
      </c>
      <c r="D1733" s="7">
        <v>14975772.639337419</v>
      </c>
      <c r="E1733" s="7">
        <v>19126157.926325221</v>
      </c>
      <c r="F1733" s="7">
        <v>34682582.550506257</v>
      </c>
      <c r="G1733" s="7">
        <v>63461791.628590755</v>
      </c>
      <c r="H1733" s="7">
        <v>72890745.711445883</v>
      </c>
    </row>
    <row r="1734" spans="1:8" x14ac:dyDescent="0.2">
      <c r="A1734" s="10">
        <v>1728</v>
      </c>
      <c r="B1734" s="7">
        <v>3850000</v>
      </c>
      <c r="C1734" s="7">
        <v>10597582.488575976</v>
      </c>
      <c r="D1734" s="7">
        <v>16999281.314714145</v>
      </c>
      <c r="E1734" s="7">
        <v>21146778.211031288</v>
      </c>
      <c r="F1734" s="7">
        <v>38836171.269110233</v>
      </c>
      <c r="G1734" s="7">
        <v>46745963.827430777</v>
      </c>
      <c r="H1734" s="7">
        <v>55469688.898445226</v>
      </c>
    </row>
    <row r="1735" spans="1:8" x14ac:dyDescent="0.2">
      <c r="A1735" s="10">
        <v>1729</v>
      </c>
      <c r="B1735" s="7">
        <v>3850000</v>
      </c>
      <c r="C1735" s="7">
        <v>14558427.012591727</v>
      </c>
      <c r="D1735" s="7">
        <v>26121784.962379701</v>
      </c>
      <c r="E1735" s="7">
        <v>52659331.183175549</v>
      </c>
      <c r="F1735" s="7">
        <v>77706746.076921538</v>
      </c>
      <c r="G1735" s="7">
        <v>194704193.1001147</v>
      </c>
      <c r="H1735" s="7">
        <v>282009744.15269071</v>
      </c>
    </row>
    <row r="1736" spans="1:8" x14ac:dyDescent="0.2">
      <c r="A1736" s="10">
        <v>1730</v>
      </c>
      <c r="B1736" s="7">
        <v>3850000</v>
      </c>
      <c r="C1736" s="7">
        <v>11292302.469007868</v>
      </c>
      <c r="D1736" s="7">
        <v>23444417.6213236</v>
      </c>
      <c r="E1736" s="7">
        <v>47888087.354333051</v>
      </c>
      <c r="F1736" s="7">
        <v>108434863.6280635</v>
      </c>
      <c r="G1736" s="7">
        <v>241856419.22238877</v>
      </c>
      <c r="H1736" s="7">
        <v>376781313.25240529</v>
      </c>
    </row>
    <row r="1737" spans="1:8" x14ac:dyDescent="0.2">
      <c r="A1737" s="10">
        <v>1731</v>
      </c>
      <c r="B1737" s="7">
        <v>3850000</v>
      </c>
      <c r="C1737" s="7">
        <v>10273063.347526595</v>
      </c>
      <c r="D1737" s="7">
        <v>12864594.306818228</v>
      </c>
      <c r="E1737" s="7">
        <v>22505517.899143659</v>
      </c>
      <c r="F1737" s="7">
        <v>40793791.410951279</v>
      </c>
      <c r="G1737" s="7">
        <v>69387292.615579337</v>
      </c>
      <c r="H1737" s="7">
        <v>87941180.177215546</v>
      </c>
    </row>
    <row r="1738" spans="1:8" x14ac:dyDescent="0.2">
      <c r="A1738" s="10">
        <v>1732</v>
      </c>
      <c r="B1738" s="7">
        <v>3850000</v>
      </c>
      <c r="C1738" s="7">
        <v>11644655.872193586</v>
      </c>
      <c r="D1738" s="7">
        <v>21880542.05643066</v>
      </c>
      <c r="E1738" s="7">
        <v>46234131.632408686</v>
      </c>
      <c r="F1738" s="7">
        <v>79985235.878947049</v>
      </c>
      <c r="G1738" s="7">
        <v>128437760.77425116</v>
      </c>
      <c r="H1738" s="7">
        <v>169285212.61088544</v>
      </c>
    </row>
    <row r="1739" spans="1:8" x14ac:dyDescent="0.2">
      <c r="A1739" s="10">
        <v>1733</v>
      </c>
      <c r="B1739" s="7">
        <v>3850000</v>
      </c>
      <c r="C1739" s="7">
        <v>8358153.4461228233</v>
      </c>
      <c r="D1739" s="7">
        <v>15759054.665202633</v>
      </c>
      <c r="E1739" s="7">
        <v>31980285.849239901</v>
      </c>
      <c r="F1739" s="7">
        <v>66501192.065347925</v>
      </c>
      <c r="G1739" s="7">
        <v>115735099.98254338</v>
      </c>
      <c r="H1739" s="7">
        <v>185681919.90469339</v>
      </c>
    </row>
    <row r="1740" spans="1:8" x14ac:dyDescent="0.2">
      <c r="A1740" s="10">
        <v>1734</v>
      </c>
      <c r="B1740" s="7">
        <v>3850000</v>
      </c>
      <c r="C1740" s="7">
        <v>9107741.5507960189</v>
      </c>
      <c r="D1740" s="7">
        <v>19557992.57958924</v>
      </c>
      <c r="E1740" s="7">
        <v>24965842.194649719</v>
      </c>
      <c r="F1740" s="7">
        <v>35597927.227936983</v>
      </c>
      <c r="G1740" s="7">
        <v>64223486.589979365</v>
      </c>
      <c r="H1740" s="7">
        <v>88868650.627265424</v>
      </c>
    </row>
    <row r="1741" spans="1:8" x14ac:dyDescent="0.2">
      <c r="A1741" s="10">
        <v>1735</v>
      </c>
      <c r="B1741" s="7">
        <v>3850000</v>
      </c>
      <c r="C1741" s="7">
        <v>9909291.6858308502</v>
      </c>
      <c r="D1741" s="7">
        <v>30046743.677106936</v>
      </c>
      <c r="E1741" s="7">
        <v>68019991.960804686</v>
      </c>
      <c r="F1741" s="7">
        <v>149187942.69822806</v>
      </c>
      <c r="G1741" s="7">
        <v>285454854.27710676</v>
      </c>
      <c r="H1741" s="7">
        <v>348030720.71812069</v>
      </c>
    </row>
    <row r="1742" spans="1:8" x14ac:dyDescent="0.2">
      <c r="A1742" s="10">
        <v>1736</v>
      </c>
      <c r="B1742" s="7">
        <v>3850000</v>
      </c>
      <c r="C1742" s="7">
        <v>10167439.221040066</v>
      </c>
      <c r="D1742" s="7">
        <v>22889830.673052832</v>
      </c>
      <c r="E1742" s="7">
        <v>48758395.57717938</v>
      </c>
      <c r="F1742" s="7">
        <v>83622794.969647974</v>
      </c>
      <c r="G1742" s="7">
        <v>192207302.54168576</v>
      </c>
      <c r="H1742" s="7">
        <v>259646234.21448362</v>
      </c>
    </row>
    <row r="1743" spans="1:8" x14ac:dyDescent="0.2">
      <c r="A1743" s="10">
        <v>1737</v>
      </c>
      <c r="B1743" s="7">
        <v>3850000</v>
      </c>
      <c r="C1743" s="7">
        <v>10114180.770806413</v>
      </c>
      <c r="D1743" s="7">
        <v>25983281.626528569</v>
      </c>
      <c r="E1743" s="7">
        <v>61532744.815285414</v>
      </c>
      <c r="F1743" s="7">
        <v>125531189.22101343</v>
      </c>
      <c r="G1743" s="7">
        <v>173225145.13579684</v>
      </c>
      <c r="H1743" s="7">
        <v>282146734.32968366</v>
      </c>
    </row>
    <row r="1744" spans="1:8" x14ac:dyDescent="0.2">
      <c r="A1744" s="10">
        <v>1738</v>
      </c>
      <c r="B1744" s="7">
        <v>3850000</v>
      </c>
      <c r="C1744" s="7">
        <v>9765842.4013815019</v>
      </c>
      <c r="D1744" s="7">
        <v>17681123.347497884</v>
      </c>
      <c r="E1744" s="7">
        <v>35669369.655774429</v>
      </c>
      <c r="F1744" s="7">
        <v>82765492.527874619</v>
      </c>
      <c r="G1744" s="7">
        <v>200474091.73039886</v>
      </c>
      <c r="H1744" s="7">
        <v>300989541.13741362</v>
      </c>
    </row>
    <row r="1745" spans="1:8" x14ac:dyDescent="0.2">
      <c r="A1745" s="10">
        <v>1739</v>
      </c>
      <c r="B1745" s="7">
        <v>3850000</v>
      </c>
      <c r="C1745" s="7">
        <v>14629653.203073485</v>
      </c>
      <c r="D1745" s="7">
        <v>28283555.831621971</v>
      </c>
      <c r="E1745" s="7">
        <v>49545767.040609106</v>
      </c>
      <c r="F1745" s="7">
        <v>70919986.106991589</v>
      </c>
      <c r="G1745" s="7">
        <v>133170334.99661605</v>
      </c>
      <c r="H1745" s="7">
        <v>205911383.97389898</v>
      </c>
    </row>
    <row r="1746" spans="1:8" x14ac:dyDescent="0.2">
      <c r="A1746" s="10">
        <v>1740</v>
      </c>
      <c r="B1746" s="7">
        <v>3850000</v>
      </c>
      <c r="C1746" s="7">
        <v>10554173.213041956</v>
      </c>
      <c r="D1746" s="7">
        <v>30877643.946242943</v>
      </c>
      <c r="E1746" s="7">
        <v>46999601.09608686</v>
      </c>
      <c r="F1746" s="7">
        <v>124584249.43418916</v>
      </c>
      <c r="G1746" s="7">
        <v>357210170.48933142</v>
      </c>
      <c r="H1746" s="7">
        <v>588002032.24496937</v>
      </c>
    </row>
    <row r="1747" spans="1:8" x14ac:dyDescent="0.2">
      <c r="A1747" s="10">
        <v>1741</v>
      </c>
      <c r="B1747" s="7">
        <v>3850000</v>
      </c>
      <c r="C1747" s="7">
        <v>9781690.1257613935</v>
      </c>
      <c r="D1747" s="7">
        <v>28937938.016175952</v>
      </c>
      <c r="E1747" s="7">
        <v>57255136.443446152</v>
      </c>
      <c r="F1747" s="7">
        <v>133995136.94446528</v>
      </c>
      <c r="G1747" s="7">
        <v>310314742.5422008</v>
      </c>
      <c r="H1747" s="7">
        <v>525099556.05474168</v>
      </c>
    </row>
    <row r="1748" spans="1:8" x14ac:dyDescent="0.2">
      <c r="A1748" s="10">
        <v>1742</v>
      </c>
      <c r="B1748" s="7">
        <v>3850000</v>
      </c>
      <c r="C1748" s="7">
        <v>12550460.381616108</v>
      </c>
      <c r="D1748" s="7">
        <v>17211410.772271827</v>
      </c>
      <c r="E1748" s="7">
        <v>39815528.864721864</v>
      </c>
      <c r="F1748" s="7">
        <v>66069291.272534385</v>
      </c>
      <c r="G1748" s="7">
        <v>148897602.89791462</v>
      </c>
      <c r="H1748" s="7">
        <v>255100525.03928816</v>
      </c>
    </row>
    <row r="1749" spans="1:8" x14ac:dyDescent="0.2">
      <c r="A1749" s="10">
        <v>1743</v>
      </c>
      <c r="B1749" s="7">
        <v>3850000</v>
      </c>
      <c r="C1749" s="7">
        <v>8214976.7723787408</v>
      </c>
      <c r="D1749" s="7">
        <v>18529838.803303193</v>
      </c>
      <c r="E1749" s="7">
        <v>35901634.14689073</v>
      </c>
      <c r="F1749" s="7">
        <v>99998871.390287027</v>
      </c>
      <c r="G1749" s="7">
        <v>282627962.98537797</v>
      </c>
      <c r="H1749" s="7">
        <v>402176868.16410834</v>
      </c>
    </row>
    <row r="1750" spans="1:8" x14ac:dyDescent="0.2">
      <c r="A1750" s="10">
        <v>1744</v>
      </c>
      <c r="B1750" s="7">
        <v>3850000</v>
      </c>
      <c r="C1750" s="7">
        <v>8561316.1946637891</v>
      </c>
      <c r="D1750" s="7">
        <v>14411222.451938268</v>
      </c>
      <c r="E1750" s="7">
        <v>23563067.330606081</v>
      </c>
      <c r="F1750" s="7">
        <v>35288990.424124576</v>
      </c>
      <c r="G1750" s="7">
        <v>57918215.028744861</v>
      </c>
      <c r="H1750" s="7">
        <v>72218155.549166173</v>
      </c>
    </row>
    <row r="1751" spans="1:8" x14ac:dyDescent="0.2">
      <c r="A1751" s="10">
        <v>1745</v>
      </c>
      <c r="B1751" s="7">
        <v>3850000</v>
      </c>
      <c r="C1751" s="7">
        <v>10353867.190043984</v>
      </c>
      <c r="D1751" s="7">
        <v>23144822.814387172</v>
      </c>
      <c r="E1751" s="7">
        <v>55148746.064299375</v>
      </c>
      <c r="F1751" s="7">
        <v>69856150.919735491</v>
      </c>
      <c r="G1751" s="7">
        <v>105124199.06438228</v>
      </c>
      <c r="H1751" s="7">
        <v>152228665.73503259</v>
      </c>
    </row>
    <row r="1752" spans="1:8" x14ac:dyDescent="0.2">
      <c r="A1752" s="10">
        <v>1746</v>
      </c>
      <c r="B1752" s="7">
        <v>3850000</v>
      </c>
      <c r="C1752" s="7">
        <v>9446534.9339643158</v>
      </c>
      <c r="D1752" s="7">
        <v>11925315.953075107</v>
      </c>
      <c r="E1752" s="7">
        <v>16642518.477208037</v>
      </c>
      <c r="F1752" s="7">
        <v>19459452.726649407</v>
      </c>
      <c r="G1752" s="7">
        <v>24356520.635490138</v>
      </c>
      <c r="H1752" s="7">
        <v>31451890.616084166</v>
      </c>
    </row>
    <row r="1753" spans="1:8" x14ac:dyDescent="0.2">
      <c r="A1753" s="10">
        <v>1747</v>
      </c>
      <c r="B1753" s="7">
        <v>3850000</v>
      </c>
      <c r="C1753" s="7">
        <v>12522887.488221221</v>
      </c>
      <c r="D1753" s="7">
        <v>39745310.378102764</v>
      </c>
      <c r="E1753" s="7">
        <v>59738518.797103278</v>
      </c>
      <c r="F1753" s="7">
        <v>105532743.24446164</v>
      </c>
      <c r="G1753" s="7">
        <v>255679472.5983761</v>
      </c>
      <c r="H1753" s="7">
        <v>392554475.67733383</v>
      </c>
    </row>
    <row r="1754" spans="1:8" x14ac:dyDescent="0.2">
      <c r="A1754" s="10">
        <v>1748</v>
      </c>
      <c r="B1754" s="7">
        <v>3850000</v>
      </c>
      <c r="C1754" s="7">
        <v>11548585.296448354</v>
      </c>
      <c r="D1754" s="7">
        <v>23651296.10079718</v>
      </c>
      <c r="E1754" s="7">
        <v>39141074.740339428</v>
      </c>
      <c r="F1754" s="7">
        <v>63428291.708092287</v>
      </c>
      <c r="G1754" s="7">
        <v>123399164.45565665</v>
      </c>
      <c r="H1754" s="7">
        <v>201639546.88610712</v>
      </c>
    </row>
    <row r="1755" spans="1:8" x14ac:dyDescent="0.2">
      <c r="A1755" s="10">
        <v>1749</v>
      </c>
      <c r="B1755" s="7">
        <v>3850000</v>
      </c>
      <c r="C1755" s="7">
        <v>7848105.5982322451</v>
      </c>
      <c r="D1755" s="7">
        <v>22060677.082467344</v>
      </c>
      <c r="E1755" s="7">
        <v>47736072.545147464</v>
      </c>
      <c r="F1755" s="7">
        <v>87354122.380838588</v>
      </c>
      <c r="G1755" s="7">
        <v>167355846.75864947</v>
      </c>
      <c r="H1755" s="7">
        <v>251863834.03083807</v>
      </c>
    </row>
    <row r="1756" spans="1:8" x14ac:dyDescent="0.2">
      <c r="A1756" s="10">
        <v>1750</v>
      </c>
      <c r="B1756" s="7">
        <v>3850000</v>
      </c>
      <c r="C1756" s="7">
        <v>10273590.402370024</v>
      </c>
      <c r="D1756" s="7">
        <v>17197245.778077431</v>
      </c>
      <c r="E1756" s="7">
        <v>37857869.102074683</v>
      </c>
      <c r="F1756" s="7">
        <v>64980783.389974192</v>
      </c>
      <c r="G1756" s="7">
        <v>141336894.66454875</v>
      </c>
      <c r="H1756" s="7">
        <v>189174715.41664627</v>
      </c>
    </row>
    <row r="1757" spans="1:8" x14ac:dyDescent="0.2">
      <c r="A1757" s="10">
        <v>1751</v>
      </c>
      <c r="B1757" s="7">
        <v>3850000</v>
      </c>
      <c r="C1757" s="7">
        <v>13344161.399558002</v>
      </c>
      <c r="D1757" s="7">
        <v>21390821.941309199</v>
      </c>
      <c r="E1757" s="7">
        <v>48185986.171414971</v>
      </c>
      <c r="F1757" s="7">
        <v>86561834.122727618</v>
      </c>
      <c r="G1757" s="7">
        <v>160670233.52976942</v>
      </c>
      <c r="H1757" s="7">
        <v>183483252.83602047</v>
      </c>
    </row>
    <row r="1758" spans="1:8" x14ac:dyDescent="0.2">
      <c r="A1758" s="10">
        <v>1752</v>
      </c>
      <c r="B1758" s="7">
        <v>3850000</v>
      </c>
      <c r="C1758" s="7">
        <v>9374139.3137210645</v>
      </c>
      <c r="D1758" s="7">
        <v>22420373.67521039</v>
      </c>
      <c r="E1758" s="7">
        <v>64158081.762191653</v>
      </c>
      <c r="F1758" s="7">
        <v>185611489.48044974</v>
      </c>
      <c r="G1758" s="7">
        <v>406298159.15637976</v>
      </c>
      <c r="H1758" s="7">
        <v>521533357.54528391</v>
      </c>
    </row>
    <row r="1759" spans="1:8" x14ac:dyDescent="0.2">
      <c r="A1759" s="10">
        <v>1753</v>
      </c>
      <c r="B1759" s="7">
        <v>3850000</v>
      </c>
      <c r="C1759" s="7">
        <v>12124766.941207733</v>
      </c>
      <c r="D1759" s="7">
        <v>24000093.487395383</v>
      </c>
      <c r="E1759" s="7">
        <v>57952481.3024773</v>
      </c>
      <c r="F1759" s="7">
        <v>129824646.00075164</v>
      </c>
      <c r="G1759" s="7">
        <v>162538271.84423253</v>
      </c>
      <c r="H1759" s="7">
        <v>296313676.63834906</v>
      </c>
    </row>
    <row r="1760" spans="1:8" x14ac:dyDescent="0.2">
      <c r="A1760" s="10">
        <v>1754</v>
      </c>
      <c r="B1760" s="7">
        <v>3850000</v>
      </c>
      <c r="C1760" s="7">
        <v>8067315.5066753989</v>
      </c>
      <c r="D1760" s="7">
        <v>11171176.208458131</v>
      </c>
      <c r="E1760" s="7">
        <v>10393499.127050422</v>
      </c>
      <c r="F1760" s="7">
        <v>9369107.9614762943</v>
      </c>
      <c r="G1760" s="7">
        <v>1529078.2512649039</v>
      </c>
      <c r="H1760" s="7">
        <v>-8075945.8286504634</v>
      </c>
    </row>
    <row r="1761" spans="1:8" x14ac:dyDescent="0.2">
      <c r="A1761" s="10">
        <v>1755</v>
      </c>
      <c r="B1761" s="7">
        <v>3850000</v>
      </c>
      <c r="C1761" s="7">
        <v>10618495.174655488</v>
      </c>
      <c r="D1761" s="7">
        <v>19784449.101928938</v>
      </c>
      <c r="E1761" s="7">
        <v>39114620.106837288</v>
      </c>
      <c r="F1761" s="7">
        <v>89546583.539901584</v>
      </c>
      <c r="G1761" s="7">
        <v>180149346.43835086</v>
      </c>
      <c r="H1761" s="7">
        <v>209300836.2213999</v>
      </c>
    </row>
    <row r="1762" spans="1:8" x14ac:dyDescent="0.2">
      <c r="A1762" s="10">
        <v>1756</v>
      </c>
      <c r="B1762" s="7">
        <v>3850000</v>
      </c>
      <c r="C1762" s="7">
        <v>15456903.903283633</v>
      </c>
      <c r="D1762" s="7">
        <v>34762224.944983736</v>
      </c>
      <c r="E1762" s="7">
        <v>63587422.894642152</v>
      </c>
      <c r="F1762" s="7">
        <v>180965074.50802583</v>
      </c>
      <c r="G1762" s="7">
        <v>457460560.51091862</v>
      </c>
      <c r="H1762" s="7">
        <v>750789573.8155179</v>
      </c>
    </row>
    <row r="1763" spans="1:8" x14ac:dyDescent="0.2">
      <c r="A1763" s="10">
        <v>1757</v>
      </c>
      <c r="B1763" s="7">
        <v>3850000</v>
      </c>
      <c r="C1763" s="7">
        <v>9832646.0633483119</v>
      </c>
      <c r="D1763" s="7">
        <v>16396429.902987394</v>
      </c>
      <c r="E1763" s="7">
        <v>38085055.134277537</v>
      </c>
      <c r="F1763" s="7">
        <v>51819070.51648283</v>
      </c>
      <c r="G1763" s="7">
        <v>97794196.210567921</v>
      </c>
      <c r="H1763" s="7">
        <v>124015246.2634134</v>
      </c>
    </row>
    <row r="1764" spans="1:8" x14ac:dyDescent="0.2">
      <c r="A1764" s="10">
        <v>1758</v>
      </c>
      <c r="B1764" s="7">
        <v>3850000</v>
      </c>
      <c r="C1764" s="7">
        <v>12128771.827980973</v>
      </c>
      <c r="D1764" s="7">
        <v>20170926.628106009</v>
      </c>
      <c r="E1764" s="7">
        <v>50012273.731939331</v>
      </c>
      <c r="F1764" s="7">
        <v>93585956.312624693</v>
      </c>
      <c r="G1764" s="7">
        <v>235133983.2746571</v>
      </c>
      <c r="H1764" s="7">
        <v>341945636.61328924</v>
      </c>
    </row>
    <row r="1765" spans="1:8" x14ac:dyDescent="0.2">
      <c r="A1765" s="10">
        <v>1759</v>
      </c>
      <c r="B1765" s="7">
        <v>3850000</v>
      </c>
      <c r="C1765" s="7">
        <v>12244875.493548108</v>
      </c>
      <c r="D1765" s="7">
        <v>29900526.889873743</v>
      </c>
      <c r="E1765" s="7">
        <v>61452409.188754842</v>
      </c>
      <c r="F1765" s="7">
        <v>91056522.354443878</v>
      </c>
      <c r="G1765" s="7">
        <v>140337939.91148806</v>
      </c>
      <c r="H1765" s="7">
        <v>221250220.4934642</v>
      </c>
    </row>
    <row r="1766" spans="1:8" x14ac:dyDescent="0.2">
      <c r="A1766" s="10">
        <v>1760</v>
      </c>
      <c r="B1766" s="7">
        <v>3850000</v>
      </c>
      <c r="C1766" s="7">
        <v>7020813.6448131073</v>
      </c>
      <c r="D1766" s="7">
        <v>14157351.264825869</v>
      </c>
      <c r="E1766" s="7">
        <v>19095595.78858019</v>
      </c>
      <c r="F1766" s="7">
        <v>30987975.028665382</v>
      </c>
      <c r="G1766" s="7">
        <v>43760028.464048102</v>
      </c>
      <c r="H1766" s="7">
        <v>60041316.101928703</v>
      </c>
    </row>
    <row r="1767" spans="1:8" x14ac:dyDescent="0.2">
      <c r="A1767" s="10">
        <v>1761</v>
      </c>
      <c r="B1767" s="7">
        <v>3850000</v>
      </c>
      <c r="C1767" s="7">
        <v>13179302.269493842</v>
      </c>
      <c r="D1767" s="7">
        <v>25823247.308363467</v>
      </c>
      <c r="E1767" s="7">
        <v>37548973.172926292</v>
      </c>
      <c r="F1767" s="7">
        <v>81102267.386964262</v>
      </c>
      <c r="G1767" s="7">
        <v>208318301.04881355</v>
      </c>
      <c r="H1767" s="7">
        <v>220320611.51778778</v>
      </c>
    </row>
    <row r="1768" spans="1:8" x14ac:dyDescent="0.2">
      <c r="A1768" s="10">
        <v>1762</v>
      </c>
      <c r="B1768" s="7">
        <v>3850000</v>
      </c>
      <c r="C1768" s="7">
        <v>11228340.296187226</v>
      </c>
      <c r="D1768" s="7">
        <v>16015256.068884902</v>
      </c>
      <c r="E1768" s="7">
        <v>33806089.878803991</v>
      </c>
      <c r="F1768" s="7">
        <v>70466878.49613145</v>
      </c>
      <c r="G1768" s="7">
        <v>202068445.90668482</v>
      </c>
      <c r="H1768" s="7">
        <v>270150062.31162381</v>
      </c>
    </row>
    <row r="1769" spans="1:8" x14ac:dyDescent="0.2">
      <c r="A1769" s="10">
        <v>1763</v>
      </c>
      <c r="B1769" s="7">
        <v>3850000</v>
      </c>
      <c r="C1769" s="7">
        <v>11622497.871672876</v>
      </c>
      <c r="D1769" s="7">
        <v>18005938.356685761</v>
      </c>
      <c r="E1769" s="7">
        <v>27339631.748506252</v>
      </c>
      <c r="F1769" s="7">
        <v>41238227.411856756</v>
      </c>
      <c r="G1769" s="7">
        <v>59341452.104004979</v>
      </c>
      <c r="H1769" s="7">
        <v>86224703.16242969</v>
      </c>
    </row>
    <row r="1770" spans="1:8" x14ac:dyDescent="0.2">
      <c r="A1770" s="10">
        <v>1764</v>
      </c>
      <c r="B1770" s="7">
        <v>3850000</v>
      </c>
      <c r="C1770" s="7">
        <v>13596560.340881452</v>
      </c>
      <c r="D1770" s="7">
        <v>42179524.559295401</v>
      </c>
      <c r="E1770" s="7">
        <v>86348405.925089344</v>
      </c>
      <c r="F1770" s="7">
        <v>160058947.76484525</v>
      </c>
      <c r="G1770" s="7">
        <v>358548248.867033</v>
      </c>
      <c r="H1770" s="7">
        <v>523068409.68421555</v>
      </c>
    </row>
    <row r="1771" spans="1:8" x14ac:dyDescent="0.2">
      <c r="A1771" s="10">
        <v>1765</v>
      </c>
      <c r="B1771" s="7">
        <v>3850000</v>
      </c>
      <c r="C1771" s="7">
        <v>12171439.478165805</v>
      </c>
      <c r="D1771" s="7">
        <v>32249558.700471267</v>
      </c>
      <c r="E1771" s="7">
        <v>80337035.257896766</v>
      </c>
      <c r="F1771" s="7">
        <v>175022384.24458501</v>
      </c>
      <c r="G1771" s="7">
        <v>432549865.74604517</v>
      </c>
      <c r="H1771" s="7">
        <v>605203328.53135395</v>
      </c>
    </row>
    <row r="1772" spans="1:8" x14ac:dyDescent="0.2">
      <c r="A1772" s="10">
        <v>1766</v>
      </c>
      <c r="B1772" s="7">
        <v>3850000</v>
      </c>
      <c r="C1772" s="7">
        <v>8140507.3869376639</v>
      </c>
      <c r="D1772" s="7">
        <v>12482749.199892301</v>
      </c>
      <c r="E1772" s="7">
        <v>14005964.677829048</v>
      </c>
      <c r="F1772" s="7">
        <v>20114768.648320395</v>
      </c>
      <c r="G1772" s="7">
        <v>43702501.459346034</v>
      </c>
      <c r="H1772" s="7">
        <v>47336477.591392495</v>
      </c>
    </row>
    <row r="1773" spans="1:8" x14ac:dyDescent="0.2">
      <c r="A1773" s="10">
        <v>1767</v>
      </c>
      <c r="B1773" s="7">
        <v>3850000</v>
      </c>
      <c r="C1773" s="7">
        <v>9163409.3216065243</v>
      </c>
      <c r="D1773" s="7">
        <v>18641326.079105385</v>
      </c>
      <c r="E1773" s="7">
        <v>22030408.159818783</v>
      </c>
      <c r="F1773" s="7">
        <v>38420294.238944024</v>
      </c>
      <c r="G1773" s="7">
        <v>50317218.654760323</v>
      </c>
      <c r="H1773" s="7">
        <v>76570524.661729977</v>
      </c>
    </row>
    <row r="1774" spans="1:8" x14ac:dyDescent="0.2">
      <c r="A1774" s="10">
        <v>1768</v>
      </c>
      <c r="B1774" s="7">
        <v>3850000</v>
      </c>
      <c r="C1774" s="7">
        <v>10061190.696275592</v>
      </c>
      <c r="D1774" s="7">
        <v>16592207.519894496</v>
      </c>
      <c r="E1774" s="7">
        <v>26046200.598072074</v>
      </c>
      <c r="F1774" s="7">
        <v>36851853.851349138</v>
      </c>
      <c r="G1774" s="7">
        <v>52464089.639049783</v>
      </c>
      <c r="H1774" s="7">
        <v>62325944.909797452</v>
      </c>
    </row>
    <row r="1775" spans="1:8" x14ac:dyDescent="0.2">
      <c r="A1775" s="10">
        <v>1769</v>
      </c>
      <c r="B1775" s="7">
        <v>3850000</v>
      </c>
      <c r="C1775" s="7">
        <v>10479725.57117717</v>
      </c>
      <c r="D1775" s="7">
        <v>15677206.720647227</v>
      </c>
      <c r="E1775" s="7">
        <v>33420997.571271729</v>
      </c>
      <c r="F1775" s="7">
        <v>64431649.385376535</v>
      </c>
      <c r="G1775" s="7">
        <v>170188575.43229693</v>
      </c>
      <c r="H1775" s="7">
        <v>192976801.81787732</v>
      </c>
    </row>
    <row r="1776" spans="1:8" x14ac:dyDescent="0.2">
      <c r="A1776" s="10">
        <v>1770</v>
      </c>
      <c r="B1776" s="7">
        <v>3850000</v>
      </c>
      <c r="C1776" s="7">
        <v>11741408.549314575</v>
      </c>
      <c r="D1776" s="7">
        <v>23638459.445600457</v>
      </c>
      <c r="E1776" s="7">
        <v>67707544.829707056</v>
      </c>
      <c r="F1776" s="7">
        <v>121951056.83694509</v>
      </c>
      <c r="G1776" s="7">
        <v>306188035.4046247</v>
      </c>
      <c r="H1776" s="7">
        <v>419961568.88996053</v>
      </c>
    </row>
    <row r="1777" spans="1:8" x14ac:dyDescent="0.2">
      <c r="A1777" s="10">
        <v>1771</v>
      </c>
      <c r="B1777" s="7">
        <v>3850000</v>
      </c>
      <c r="C1777" s="7">
        <v>12445013.210963154</v>
      </c>
      <c r="D1777" s="7">
        <v>26512830.190234475</v>
      </c>
      <c r="E1777" s="7">
        <v>59982097.256276034</v>
      </c>
      <c r="F1777" s="7">
        <v>138080390.22315502</v>
      </c>
      <c r="G1777" s="7">
        <v>323956992.73859024</v>
      </c>
      <c r="H1777" s="7">
        <v>372714677.02573019</v>
      </c>
    </row>
    <row r="1778" spans="1:8" x14ac:dyDescent="0.2">
      <c r="A1778" s="10">
        <v>1772</v>
      </c>
      <c r="B1778" s="7">
        <v>3850000</v>
      </c>
      <c r="C1778" s="7">
        <v>13155297.441990769</v>
      </c>
      <c r="D1778" s="7">
        <v>26924154.195112355</v>
      </c>
      <c r="E1778" s="7">
        <v>72753197.023240581</v>
      </c>
      <c r="F1778" s="7">
        <v>204804229.08136153</v>
      </c>
      <c r="G1778" s="7">
        <v>435804006.03017032</v>
      </c>
      <c r="H1778" s="7">
        <v>492521303.92411435</v>
      </c>
    </row>
    <row r="1779" spans="1:8" x14ac:dyDescent="0.2">
      <c r="A1779" s="10">
        <v>1773</v>
      </c>
      <c r="B1779" s="7">
        <v>3850000</v>
      </c>
      <c r="C1779" s="7">
        <v>8760811.7460835464</v>
      </c>
      <c r="D1779" s="7">
        <v>22278329.550625492</v>
      </c>
      <c r="E1779" s="7">
        <v>49772973.455426902</v>
      </c>
      <c r="F1779" s="7">
        <v>84355999.560555607</v>
      </c>
      <c r="G1779" s="7">
        <v>202397203.39637896</v>
      </c>
      <c r="H1779" s="7">
        <v>324182090.27486199</v>
      </c>
    </row>
    <row r="1780" spans="1:8" x14ac:dyDescent="0.2">
      <c r="A1780" s="10">
        <v>1774</v>
      </c>
      <c r="B1780" s="7">
        <v>3850000</v>
      </c>
      <c r="C1780" s="7">
        <v>9192189.8486865405</v>
      </c>
      <c r="D1780" s="7">
        <v>10658882.612315912</v>
      </c>
      <c r="E1780" s="7">
        <v>11695867.396202886</v>
      </c>
      <c r="F1780" s="7">
        <v>16344920.993434915</v>
      </c>
      <c r="G1780" s="7">
        <v>26687686.518832203</v>
      </c>
      <c r="H1780" s="7">
        <v>40686738.665194839</v>
      </c>
    </row>
    <row r="1781" spans="1:8" x14ac:dyDescent="0.2">
      <c r="A1781" s="10">
        <v>1775</v>
      </c>
      <c r="B1781" s="7">
        <v>3850000</v>
      </c>
      <c r="C1781" s="7">
        <v>14940881.69443474</v>
      </c>
      <c r="D1781" s="7">
        <v>26044482.069112346</v>
      </c>
      <c r="E1781" s="7">
        <v>38511246.899405748</v>
      </c>
      <c r="F1781" s="7">
        <v>72913582.968053669</v>
      </c>
      <c r="G1781" s="7">
        <v>154371281.13732207</v>
      </c>
      <c r="H1781" s="7">
        <v>244670642.7385177</v>
      </c>
    </row>
    <row r="1782" spans="1:8" x14ac:dyDescent="0.2">
      <c r="A1782" s="10">
        <v>1776</v>
      </c>
      <c r="B1782" s="7">
        <v>3850000</v>
      </c>
      <c r="C1782" s="7">
        <v>9885157.1704905573</v>
      </c>
      <c r="D1782" s="7">
        <v>18009688.271325849</v>
      </c>
      <c r="E1782" s="7">
        <v>31211698.794792689</v>
      </c>
      <c r="F1782" s="7">
        <v>45759153.457272232</v>
      </c>
      <c r="G1782" s="7">
        <v>100638679.51116426</v>
      </c>
      <c r="H1782" s="7">
        <v>158273894.24701026</v>
      </c>
    </row>
    <row r="1783" spans="1:8" x14ac:dyDescent="0.2">
      <c r="A1783" s="10">
        <v>1777</v>
      </c>
      <c r="B1783" s="7">
        <v>3850000</v>
      </c>
      <c r="C1783" s="7">
        <v>10035622.383992966</v>
      </c>
      <c r="D1783" s="7">
        <v>18720063.667411216</v>
      </c>
      <c r="E1783" s="7">
        <v>36273259.211632863</v>
      </c>
      <c r="F1783" s="7">
        <v>76878464.702067792</v>
      </c>
      <c r="G1783" s="7">
        <v>142096043.44049343</v>
      </c>
      <c r="H1783" s="7">
        <v>174495049.1205669</v>
      </c>
    </row>
    <row r="1784" spans="1:8" x14ac:dyDescent="0.2">
      <c r="A1784" s="10">
        <v>1778</v>
      </c>
      <c r="B1784" s="7">
        <v>3850000</v>
      </c>
      <c r="C1784" s="7">
        <v>10861819.107345635</v>
      </c>
      <c r="D1784" s="7">
        <v>20519702.739358883</v>
      </c>
      <c r="E1784" s="7">
        <v>45461691.123535924</v>
      </c>
      <c r="F1784" s="7">
        <v>76321087.513582632</v>
      </c>
      <c r="G1784" s="7">
        <v>183152891.5082469</v>
      </c>
      <c r="H1784" s="7">
        <v>306209581.39303881</v>
      </c>
    </row>
    <row r="1785" spans="1:8" x14ac:dyDescent="0.2">
      <c r="A1785" s="10">
        <v>1779</v>
      </c>
      <c r="B1785" s="7">
        <v>3850000</v>
      </c>
      <c r="C1785" s="7">
        <v>7870862.4494506661</v>
      </c>
      <c r="D1785" s="7">
        <v>12514598.447168678</v>
      </c>
      <c r="E1785" s="7">
        <v>19021091.21653837</v>
      </c>
      <c r="F1785" s="7">
        <v>27533322.628936913</v>
      </c>
      <c r="G1785" s="7">
        <v>31741431.005666118</v>
      </c>
      <c r="H1785" s="7">
        <v>40130292.649809234</v>
      </c>
    </row>
    <row r="1786" spans="1:8" x14ac:dyDescent="0.2">
      <c r="A1786" s="10">
        <v>1780</v>
      </c>
      <c r="B1786" s="7">
        <v>3850000</v>
      </c>
      <c r="C1786" s="7">
        <v>16205442.640676331</v>
      </c>
      <c r="D1786" s="7">
        <v>30938731.804215495</v>
      </c>
      <c r="E1786" s="7">
        <v>94398121.527042761</v>
      </c>
      <c r="F1786" s="7">
        <v>200371727.82265198</v>
      </c>
      <c r="G1786" s="7">
        <v>581582215.48056078</v>
      </c>
      <c r="H1786" s="7">
        <v>662437504.06657028</v>
      </c>
    </row>
    <row r="1787" spans="1:8" x14ac:dyDescent="0.2">
      <c r="A1787" s="10">
        <v>1781</v>
      </c>
      <c r="B1787" s="7">
        <v>3850000</v>
      </c>
      <c r="C1787" s="7">
        <v>14026890.222268779</v>
      </c>
      <c r="D1787" s="7">
        <v>32900359.789322071</v>
      </c>
      <c r="E1787" s="7">
        <v>71554745.346312299</v>
      </c>
      <c r="F1787" s="7">
        <v>158769425.02968526</v>
      </c>
      <c r="G1787" s="7">
        <v>399350132.21086258</v>
      </c>
      <c r="H1787" s="7">
        <v>539040466.5245707</v>
      </c>
    </row>
    <row r="1788" spans="1:8" x14ac:dyDescent="0.2">
      <c r="A1788" s="10">
        <v>1782</v>
      </c>
      <c r="B1788" s="7">
        <v>3850000</v>
      </c>
      <c r="C1788" s="7">
        <v>12208435.721163364</v>
      </c>
      <c r="D1788" s="7">
        <v>17119599.841765564</v>
      </c>
      <c r="E1788" s="7">
        <v>35298778.074935198</v>
      </c>
      <c r="F1788" s="7">
        <v>81983030.082080051</v>
      </c>
      <c r="G1788" s="7">
        <v>184039685.7408368</v>
      </c>
      <c r="H1788" s="7">
        <v>260291506.67931041</v>
      </c>
    </row>
    <row r="1789" spans="1:8" x14ac:dyDescent="0.2">
      <c r="A1789" s="10">
        <v>1783</v>
      </c>
      <c r="B1789" s="7">
        <v>3850000</v>
      </c>
      <c r="C1789" s="7">
        <v>12324971.384364514</v>
      </c>
      <c r="D1789" s="7">
        <v>19192997.759813141</v>
      </c>
      <c r="E1789" s="7">
        <v>34500638.149086818</v>
      </c>
      <c r="F1789" s="7">
        <v>109490973.17394212</v>
      </c>
      <c r="G1789" s="7">
        <v>325387583.99306798</v>
      </c>
      <c r="H1789" s="7">
        <v>397703372.09371698</v>
      </c>
    </row>
    <row r="1790" spans="1:8" x14ac:dyDescent="0.2">
      <c r="A1790" s="10">
        <v>1784</v>
      </c>
      <c r="B1790" s="7">
        <v>3850000</v>
      </c>
      <c r="C1790" s="7">
        <v>8566704.8610858954</v>
      </c>
      <c r="D1790" s="7">
        <v>11052845.585087094</v>
      </c>
      <c r="E1790" s="7">
        <v>8632493.7203109507</v>
      </c>
      <c r="F1790" s="7">
        <v>9795519.5101827253</v>
      </c>
      <c r="G1790" s="7">
        <v>12943926.102718178</v>
      </c>
      <c r="H1790" s="7">
        <v>14477945.62914647</v>
      </c>
    </row>
    <row r="1791" spans="1:8" x14ac:dyDescent="0.2">
      <c r="A1791" s="10">
        <v>1785</v>
      </c>
      <c r="B1791" s="7">
        <v>3850000</v>
      </c>
      <c r="C1791" s="7">
        <v>7345880.5945859421</v>
      </c>
      <c r="D1791" s="7">
        <v>12718344.700458763</v>
      </c>
      <c r="E1791" s="7">
        <v>12870002.496838309</v>
      </c>
      <c r="F1791" s="7">
        <v>16433235.369313527</v>
      </c>
      <c r="G1791" s="7">
        <v>19339303.003325004</v>
      </c>
      <c r="H1791" s="7">
        <v>20225700.740039967</v>
      </c>
    </row>
    <row r="1792" spans="1:8" x14ac:dyDescent="0.2">
      <c r="A1792" s="10">
        <v>1786</v>
      </c>
      <c r="B1792" s="7">
        <v>3850000</v>
      </c>
      <c r="C1792" s="7">
        <v>11970030.61735614</v>
      </c>
      <c r="D1792" s="7">
        <v>25361247.604038045</v>
      </c>
      <c r="E1792" s="7">
        <v>50128893.82898353</v>
      </c>
      <c r="F1792" s="7">
        <v>119554774.25262213</v>
      </c>
      <c r="G1792" s="7">
        <v>239977348.79243761</v>
      </c>
      <c r="H1792" s="7">
        <v>420510215.46093935</v>
      </c>
    </row>
    <row r="1793" spans="1:8" x14ac:dyDescent="0.2">
      <c r="A1793" s="10">
        <v>1787</v>
      </c>
      <c r="B1793" s="7">
        <v>3850000</v>
      </c>
      <c r="C1793" s="7">
        <v>11246835.230374308</v>
      </c>
      <c r="D1793" s="7">
        <v>27594152.390816398</v>
      </c>
      <c r="E1793" s="7">
        <v>50723578.018342294</v>
      </c>
      <c r="F1793" s="7">
        <v>101932117.59783006</v>
      </c>
      <c r="G1793" s="7">
        <v>166958344.96794972</v>
      </c>
      <c r="H1793" s="7">
        <v>245908270.39682662</v>
      </c>
    </row>
    <row r="1794" spans="1:8" x14ac:dyDescent="0.2">
      <c r="A1794" s="10">
        <v>1788</v>
      </c>
      <c r="B1794" s="7">
        <v>3850000</v>
      </c>
      <c r="C1794" s="7">
        <v>10767552.566963552</v>
      </c>
      <c r="D1794" s="7">
        <v>18137328.098810077</v>
      </c>
      <c r="E1794" s="7">
        <v>21407665.503531262</v>
      </c>
      <c r="F1794" s="7">
        <v>28595043.47063525</v>
      </c>
      <c r="G1794" s="7">
        <v>26730674.087368187</v>
      </c>
      <c r="H1794" s="7">
        <v>28607172.79423565</v>
      </c>
    </row>
    <row r="1795" spans="1:8" x14ac:dyDescent="0.2">
      <c r="A1795" s="10">
        <v>1789</v>
      </c>
      <c r="B1795" s="7">
        <v>3850000</v>
      </c>
      <c r="C1795" s="7">
        <v>11784820.46851436</v>
      </c>
      <c r="D1795" s="7">
        <v>21310996.099114336</v>
      </c>
      <c r="E1795" s="7">
        <v>29957735.241117924</v>
      </c>
      <c r="F1795" s="7">
        <v>32497303.304640576</v>
      </c>
      <c r="G1795" s="7">
        <v>63864458.605938271</v>
      </c>
      <c r="H1795" s="7">
        <v>83658749.389819741</v>
      </c>
    </row>
    <row r="1796" spans="1:8" x14ac:dyDescent="0.2">
      <c r="A1796" s="10">
        <v>1790</v>
      </c>
      <c r="B1796" s="7">
        <v>3850000</v>
      </c>
      <c r="C1796" s="7">
        <v>10587598.773913335</v>
      </c>
      <c r="D1796" s="7">
        <v>18566983.486192703</v>
      </c>
      <c r="E1796" s="7">
        <v>45750433.286170751</v>
      </c>
      <c r="F1796" s="7">
        <v>106153922.83485834</v>
      </c>
      <c r="G1796" s="7">
        <v>254261617.2769444</v>
      </c>
      <c r="H1796" s="7">
        <v>382975875.25544858</v>
      </c>
    </row>
    <row r="1797" spans="1:8" x14ac:dyDescent="0.2">
      <c r="A1797" s="10">
        <v>1791</v>
      </c>
      <c r="B1797" s="7">
        <v>3850000</v>
      </c>
      <c r="C1797" s="7">
        <v>11954620.590730852</v>
      </c>
      <c r="D1797" s="7">
        <v>23353937.955687903</v>
      </c>
      <c r="E1797" s="7">
        <v>55345924.696086816</v>
      </c>
      <c r="F1797" s="7">
        <v>154580742.46282411</v>
      </c>
      <c r="G1797" s="7">
        <v>393130278.82196331</v>
      </c>
      <c r="H1797" s="7">
        <v>591586433.14379525</v>
      </c>
    </row>
    <row r="1798" spans="1:8" x14ac:dyDescent="0.2">
      <c r="A1798" s="10">
        <v>1792</v>
      </c>
      <c r="B1798" s="7">
        <v>3850000</v>
      </c>
      <c r="C1798" s="7">
        <v>10439641.07631588</v>
      </c>
      <c r="D1798" s="7">
        <v>21829458.920562968</v>
      </c>
      <c r="E1798" s="7">
        <v>48511294.362452582</v>
      </c>
      <c r="F1798" s="7">
        <v>130853594.1456852</v>
      </c>
      <c r="G1798" s="7">
        <v>318996712.90111911</v>
      </c>
      <c r="H1798" s="7">
        <v>583125155.14835215</v>
      </c>
    </row>
    <row r="1799" spans="1:8" x14ac:dyDescent="0.2">
      <c r="A1799" s="10">
        <v>1793</v>
      </c>
      <c r="B1799" s="7">
        <v>3850000</v>
      </c>
      <c r="C1799" s="7">
        <v>12526278.507713851</v>
      </c>
      <c r="D1799" s="7">
        <v>28286782.709033974</v>
      </c>
      <c r="E1799" s="7">
        <v>49870985.920182921</v>
      </c>
      <c r="F1799" s="7">
        <v>101642714.22005735</v>
      </c>
      <c r="G1799" s="7">
        <v>240318953.64284828</v>
      </c>
      <c r="H1799" s="7">
        <v>432334004.6147306</v>
      </c>
    </row>
    <row r="1800" spans="1:8" x14ac:dyDescent="0.2">
      <c r="A1800" s="10">
        <v>1794</v>
      </c>
      <c r="B1800" s="7">
        <v>3850000</v>
      </c>
      <c r="C1800" s="7">
        <v>12044959.704524852</v>
      </c>
      <c r="D1800" s="7">
        <v>28667053.518493976</v>
      </c>
      <c r="E1800" s="7">
        <v>48913187.965193659</v>
      </c>
      <c r="F1800" s="7">
        <v>99984960.931286365</v>
      </c>
      <c r="G1800" s="7">
        <v>225696245.95403859</v>
      </c>
      <c r="H1800" s="7">
        <v>351688510.74619466</v>
      </c>
    </row>
    <row r="1801" spans="1:8" x14ac:dyDescent="0.2">
      <c r="A1801" s="10">
        <v>1795</v>
      </c>
      <c r="B1801" s="7">
        <v>3850000</v>
      </c>
      <c r="C1801" s="7">
        <v>12460262.813901778</v>
      </c>
      <c r="D1801" s="7">
        <v>27558286.624342404</v>
      </c>
      <c r="E1801" s="7">
        <v>65957384.521533988</v>
      </c>
      <c r="F1801" s="7">
        <v>161623799.61674863</v>
      </c>
      <c r="G1801" s="7">
        <v>280849390.73569304</v>
      </c>
      <c r="H1801" s="7">
        <v>433436297.09391761</v>
      </c>
    </row>
    <row r="1802" spans="1:8" x14ac:dyDescent="0.2">
      <c r="A1802" s="10">
        <v>1796</v>
      </c>
      <c r="B1802" s="7">
        <v>3850000</v>
      </c>
      <c r="C1802" s="7">
        <v>13532777.566871634</v>
      </c>
      <c r="D1802" s="7">
        <v>40219244.023912884</v>
      </c>
      <c r="E1802" s="7">
        <v>83391577.424178019</v>
      </c>
      <c r="F1802" s="7">
        <v>197291412.59840703</v>
      </c>
      <c r="G1802" s="7">
        <v>374746961.11886579</v>
      </c>
      <c r="H1802" s="7">
        <v>585065996.92546785</v>
      </c>
    </row>
    <row r="1803" spans="1:8" x14ac:dyDescent="0.2">
      <c r="A1803" s="10">
        <v>1797</v>
      </c>
      <c r="B1803" s="7">
        <v>3850000</v>
      </c>
      <c r="C1803" s="7">
        <v>7831055.4886903781</v>
      </c>
      <c r="D1803" s="7">
        <v>11719787.502683975</v>
      </c>
      <c r="E1803" s="7">
        <v>11157812.373062681</v>
      </c>
      <c r="F1803" s="7">
        <v>13551103.299638862</v>
      </c>
      <c r="G1803" s="7">
        <v>14418575.842340749</v>
      </c>
      <c r="H1803" s="7">
        <v>12435883.328162579</v>
      </c>
    </row>
    <row r="1804" spans="1:8" x14ac:dyDescent="0.2">
      <c r="A1804" s="10">
        <v>1798</v>
      </c>
      <c r="B1804" s="7">
        <v>3850000</v>
      </c>
      <c r="C1804" s="7">
        <v>10589754.67398997</v>
      </c>
      <c r="D1804" s="7">
        <v>15791593.264754904</v>
      </c>
      <c r="E1804" s="7">
        <v>25476762.308923751</v>
      </c>
      <c r="F1804" s="7">
        <v>40927230.65536575</v>
      </c>
      <c r="G1804" s="7">
        <v>64729827.288954198</v>
      </c>
      <c r="H1804" s="7">
        <v>98714719.088736832</v>
      </c>
    </row>
    <row r="1805" spans="1:8" x14ac:dyDescent="0.2">
      <c r="A1805" s="10">
        <v>1799</v>
      </c>
      <c r="B1805" s="7">
        <v>3850000</v>
      </c>
      <c r="C1805" s="7">
        <v>11602318.878316531</v>
      </c>
      <c r="D1805" s="7">
        <v>15473001.21973145</v>
      </c>
      <c r="E1805" s="7">
        <v>29977401.571327858</v>
      </c>
      <c r="F1805" s="7">
        <v>43372300.654960342</v>
      </c>
      <c r="G1805" s="7">
        <v>74187652.840019703</v>
      </c>
      <c r="H1805" s="7">
        <v>115426106.43444672</v>
      </c>
    </row>
    <row r="1806" spans="1:8" x14ac:dyDescent="0.2">
      <c r="A1806" s="10">
        <v>1800</v>
      </c>
      <c r="B1806" s="7">
        <v>3850000</v>
      </c>
      <c r="C1806" s="7">
        <v>10595021.031812888</v>
      </c>
      <c r="D1806" s="7">
        <v>20748754.757378481</v>
      </c>
      <c r="E1806" s="7">
        <v>30844834.691569868</v>
      </c>
      <c r="F1806" s="7">
        <v>50927054.38544827</v>
      </c>
      <c r="G1806" s="7">
        <v>111308224.58214042</v>
      </c>
      <c r="H1806" s="7">
        <v>166160957.43536058</v>
      </c>
    </row>
    <row r="1807" spans="1:8" x14ac:dyDescent="0.2">
      <c r="A1807" s="10">
        <v>1801</v>
      </c>
      <c r="B1807" s="7">
        <v>3850000</v>
      </c>
      <c r="C1807" s="7">
        <v>8820227.5363241993</v>
      </c>
      <c r="D1807" s="7">
        <v>16167235.975322485</v>
      </c>
      <c r="E1807" s="7">
        <v>32134548.316408202</v>
      </c>
      <c r="F1807" s="7">
        <v>34411486.914633214</v>
      </c>
      <c r="G1807" s="7">
        <v>60482783.749289386</v>
      </c>
      <c r="H1807" s="7">
        <v>85508191.619813606</v>
      </c>
    </row>
    <row r="1808" spans="1:8" x14ac:dyDescent="0.2">
      <c r="A1808" s="10">
        <v>1802</v>
      </c>
      <c r="B1808" s="7">
        <v>3850000</v>
      </c>
      <c r="C1808" s="7">
        <v>10727122.904146913</v>
      </c>
      <c r="D1808" s="7">
        <v>22570323.814984091</v>
      </c>
      <c r="E1808" s="7">
        <v>48801908.017397836</v>
      </c>
      <c r="F1808" s="7">
        <v>118077513.22406001</v>
      </c>
      <c r="G1808" s="7">
        <v>220952257.29383087</v>
      </c>
      <c r="H1808" s="7">
        <v>338809177.84688866</v>
      </c>
    </row>
    <row r="1809" spans="1:8" x14ac:dyDescent="0.2">
      <c r="A1809" s="10">
        <v>1803</v>
      </c>
      <c r="B1809" s="7">
        <v>3850000</v>
      </c>
      <c r="C1809" s="7">
        <v>7304840.9869111525</v>
      </c>
      <c r="D1809" s="7">
        <v>9315784.4180302024</v>
      </c>
      <c r="E1809" s="7">
        <v>6831449.7541309576</v>
      </c>
      <c r="F1809" s="7">
        <v>8411645.6525527667</v>
      </c>
      <c r="G1809" s="7">
        <v>10851667.727031963</v>
      </c>
      <c r="H1809" s="7">
        <v>14041483.574307479</v>
      </c>
    </row>
    <row r="1810" spans="1:8" x14ac:dyDescent="0.2">
      <c r="A1810" s="10">
        <v>1804</v>
      </c>
      <c r="B1810" s="7">
        <v>3850000</v>
      </c>
      <c r="C1810" s="7">
        <v>12190630.300075838</v>
      </c>
      <c r="D1810" s="7">
        <v>33514215.388017945</v>
      </c>
      <c r="E1810" s="7">
        <v>66951376.420296028</v>
      </c>
      <c r="F1810" s="7">
        <v>185845482.81759924</v>
      </c>
      <c r="G1810" s="7">
        <v>356489625.22971642</v>
      </c>
      <c r="H1810" s="7">
        <v>507147612.87686682</v>
      </c>
    </row>
    <row r="1811" spans="1:8" x14ac:dyDescent="0.2">
      <c r="A1811" s="10">
        <v>1805</v>
      </c>
      <c r="B1811" s="7">
        <v>3850000</v>
      </c>
      <c r="C1811" s="7">
        <v>11790945.380859509</v>
      </c>
      <c r="D1811" s="7">
        <v>27127883.245963786</v>
      </c>
      <c r="E1811" s="7">
        <v>47814911.656568624</v>
      </c>
      <c r="F1811" s="7">
        <v>109308759.88526684</v>
      </c>
      <c r="G1811" s="7">
        <v>252427254.53264236</v>
      </c>
      <c r="H1811" s="7">
        <v>265209256.93966657</v>
      </c>
    </row>
    <row r="1812" spans="1:8" x14ac:dyDescent="0.2">
      <c r="A1812" s="10">
        <v>1806</v>
      </c>
      <c r="B1812" s="7">
        <v>3850000</v>
      </c>
      <c r="C1812" s="7">
        <v>10136167.378677368</v>
      </c>
      <c r="D1812" s="7">
        <v>18690302.69683278</v>
      </c>
      <c r="E1812" s="7">
        <v>30252911.255126387</v>
      </c>
      <c r="F1812" s="7">
        <v>52573137.441155702</v>
      </c>
      <c r="G1812" s="7">
        <v>90899869.630105361</v>
      </c>
      <c r="H1812" s="7">
        <v>115854677.49147093</v>
      </c>
    </row>
    <row r="1813" spans="1:8" x14ac:dyDescent="0.2">
      <c r="A1813" s="10">
        <v>1807</v>
      </c>
      <c r="B1813" s="7">
        <v>3850000</v>
      </c>
      <c r="C1813" s="7">
        <v>13439539.686393153</v>
      </c>
      <c r="D1813" s="7">
        <v>21709998.559176639</v>
      </c>
      <c r="E1813" s="7">
        <v>42196384.074769281</v>
      </c>
      <c r="F1813" s="7">
        <v>94222361.420769423</v>
      </c>
      <c r="G1813" s="7">
        <v>252462458.37815756</v>
      </c>
      <c r="H1813" s="7">
        <v>450214269.49018967</v>
      </c>
    </row>
    <row r="1814" spans="1:8" x14ac:dyDescent="0.2">
      <c r="A1814" s="10">
        <v>1808</v>
      </c>
      <c r="B1814" s="7">
        <v>3850000</v>
      </c>
      <c r="C1814" s="7">
        <v>12212724.612832107</v>
      </c>
      <c r="D1814" s="7">
        <v>20068074.037815183</v>
      </c>
      <c r="E1814" s="7">
        <v>48234439.522943825</v>
      </c>
      <c r="F1814" s="7">
        <v>84793852.968755364</v>
      </c>
      <c r="G1814" s="7">
        <v>176795809.61043626</v>
      </c>
      <c r="H1814" s="7">
        <v>224242897.02868974</v>
      </c>
    </row>
    <row r="1815" spans="1:8" x14ac:dyDescent="0.2">
      <c r="A1815" s="10">
        <v>1809</v>
      </c>
      <c r="B1815" s="7">
        <v>3850000</v>
      </c>
      <c r="C1815" s="7">
        <v>9630898.1595053673</v>
      </c>
      <c r="D1815" s="7">
        <v>28822253.096368685</v>
      </c>
      <c r="E1815" s="7">
        <v>65239932.670445204</v>
      </c>
      <c r="F1815" s="7">
        <v>133715918.73528707</v>
      </c>
      <c r="G1815" s="7">
        <v>233124007.66495138</v>
      </c>
      <c r="H1815" s="7">
        <v>366671539.12940991</v>
      </c>
    </row>
    <row r="1816" spans="1:8" x14ac:dyDescent="0.2">
      <c r="A1816" s="10">
        <v>1810</v>
      </c>
      <c r="B1816" s="7">
        <v>3850000</v>
      </c>
      <c r="C1816" s="7">
        <v>12899398.673205197</v>
      </c>
      <c r="D1816" s="7">
        <v>30829914.101426072</v>
      </c>
      <c r="E1816" s="7">
        <v>67623361.992344946</v>
      </c>
      <c r="F1816" s="7">
        <v>127530506.15201525</v>
      </c>
      <c r="G1816" s="7">
        <v>227373469.68236318</v>
      </c>
      <c r="H1816" s="7">
        <v>385460693.5704658</v>
      </c>
    </row>
    <row r="1817" spans="1:8" x14ac:dyDescent="0.2">
      <c r="A1817" s="10">
        <v>1811</v>
      </c>
      <c r="B1817" s="7">
        <v>3850000</v>
      </c>
      <c r="C1817" s="7">
        <v>10924339.932739124</v>
      </c>
      <c r="D1817" s="7">
        <v>18652156.493251391</v>
      </c>
      <c r="E1817" s="7">
        <v>34648447.685784265</v>
      </c>
      <c r="F1817" s="7">
        <v>52659367.90735776</v>
      </c>
      <c r="G1817" s="7">
        <v>88721477.833998263</v>
      </c>
      <c r="H1817" s="7">
        <v>142378582.17122135</v>
      </c>
    </row>
    <row r="1818" spans="1:8" x14ac:dyDescent="0.2">
      <c r="A1818" s="10">
        <v>1812</v>
      </c>
      <c r="B1818" s="7">
        <v>3850000</v>
      </c>
      <c r="C1818" s="7">
        <v>12976660.55170762</v>
      </c>
      <c r="D1818" s="7">
        <v>26531070.893695071</v>
      </c>
      <c r="E1818" s="7">
        <v>58590214.16018793</v>
      </c>
      <c r="F1818" s="7">
        <v>127325089.09758508</v>
      </c>
      <c r="G1818" s="7">
        <v>325576938.07870638</v>
      </c>
      <c r="H1818" s="7">
        <v>509699904.65388489</v>
      </c>
    </row>
    <row r="1819" spans="1:8" x14ac:dyDescent="0.2">
      <c r="A1819" s="10">
        <v>1813</v>
      </c>
      <c r="B1819" s="7">
        <v>3850000</v>
      </c>
      <c r="C1819" s="7">
        <v>9910193.6948783565</v>
      </c>
      <c r="D1819" s="7">
        <v>30974118.993781701</v>
      </c>
      <c r="E1819" s="7">
        <v>79266434.831597984</v>
      </c>
      <c r="F1819" s="7">
        <v>158221157.45971891</v>
      </c>
      <c r="G1819" s="7">
        <v>441536203.47720075</v>
      </c>
      <c r="H1819" s="7">
        <v>661713615.08711672</v>
      </c>
    </row>
    <row r="1820" spans="1:8" x14ac:dyDescent="0.2">
      <c r="A1820" s="10">
        <v>1814</v>
      </c>
      <c r="B1820" s="7">
        <v>3850000</v>
      </c>
      <c r="C1820" s="7">
        <v>10778367.535597447</v>
      </c>
      <c r="D1820" s="7">
        <v>17794669.911195312</v>
      </c>
      <c r="E1820" s="7">
        <v>35802127.571251467</v>
      </c>
      <c r="F1820" s="7">
        <v>44895237.798933081</v>
      </c>
      <c r="G1820" s="7">
        <v>91600369.831926674</v>
      </c>
      <c r="H1820" s="7">
        <v>130620330.213054</v>
      </c>
    </row>
    <row r="1821" spans="1:8" x14ac:dyDescent="0.2">
      <c r="A1821" s="10">
        <v>1815</v>
      </c>
      <c r="B1821" s="7">
        <v>3850000</v>
      </c>
      <c r="C1821" s="7">
        <v>8240062.1570804259</v>
      </c>
      <c r="D1821" s="7">
        <v>14027160.213043047</v>
      </c>
      <c r="E1821" s="7">
        <v>23501283.262730502</v>
      </c>
      <c r="F1821" s="7">
        <v>46368946.983399466</v>
      </c>
      <c r="G1821" s="7">
        <v>58332338.41445718</v>
      </c>
      <c r="H1821" s="7">
        <v>65985350.629435427</v>
      </c>
    </row>
    <row r="1822" spans="1:8" x14ac:dyDescent="0.2">
      <c r="A1822" s="10">
        <v>1816</v>
      </c>
      <c r="B1822" s="7">
        <v>3850000</v>
      </c>
      <c r="C1822" s="7">
        <v>13056605.979592873</v>
      </c>
      <c r="D1822" s="7">
        <v>28021730.813078985</v>
      </c>
      <c r="E1822" s="7">
        <v>71286923.451689646</v>
      </c>
      <c r="F1822" s="7">
        <v>132447149.59284711</v>
      </c>
      <c r="G1822" s="7">
        <v>471277802.27943134</v>
      </c>
      <c r="H1822" s="7">
        <v>840249599.2537992</v>
      </c>
    </row>
    <row r="1823" spans="1:8" x14ac:dyDescent="0.2">
      <c r="A1823" s="10">
        <v>1817</v>
      </c>
      <c r="B1823" s="7">
        <v>3850000</v>
      </c>
      <c r="C1823" s="7">
        <v>10086539.308460888</v>
      </c>
      <c r="D1823" s="7">
        <v>30708870.375157319</v>
      </c>
      <c r="E1823" s="7">
        <v>32544392.627587751</v>
      </c>
      <c r="F1823" s="7">
        <v>44095819.955851853</v>
      </c>
      <c r="G1823" s="7">
        <v>83174111.61505951</v>
      </c>
      <c r="H1823" s="7">
        <v>105335777.47585303</v>
      </c>
    </row>
    <row r="1824" spans="1:8" x14ac:dyDescent="0.2">
      <c r="A1824" s="10">
        <v>1818</v>
      </c>
      <c r="B1824" s="7">
        <v>3850000</v>
      </c>
      <c r="C1824" s="7">
        <v>12261523.954688596</v>
      </c>
      <c r="D1824" s="7">
        <v>26049130.270983707</v>
      </c>
      <c r="E1824" s="7">
        <v>33520090.350415658</v>
      </c>
      <c r="F1824" s="7">
        <v>64858266.616239034</v>
      </c>
      <c r="G1824" s="7">
        <v>173946902.70790827</v>
      </c>
      <c r="H1824" s="7">
        <v>289689434.078843</v>
      </c>
    </row>
    <row r="1825" spans="1:8" x14ac:dyDescent="0.2">
      <c r="A1825" s="10">
        <v>1819</v>
      </c>
      <c r="B1825" s="7">
        <v>3850000</v>
      </c>
      <c r="C1825" s="7">
        <v>9840360.6794286426</v>
      </c>
      <c r="D1825" s="7">
        <v>17632165.219297681</v>
      </c>
      <c r="E1825" s="7">
        <v>26299374.376241878</v>
      </c>
      <c r="F1825" s="7">
        <v>66935292.407010436</v>
      </c>
      <c r="G1825" s="7">
        <v>100802424.84659557</v>
      </c>
      <c r="H1825" s="7">
        <v>155806168.38247302</v>
      </c>
    </row>
    <row r="1826" spans="1:8" x14ac:dyDescent="0.2">
      <c r="A1826" s="10">
        <v>1820</v>
      </c>
      <c r="B1826" s="7">
        <v>3850000</v>
      </c>
      <c r="C1826" s="7">
        <v>11523954.521872837</v>
      </c>
      <c r="D1826" s="7">
        <v>17588202.357363105</v>
      </c>
      <c r="E1826" s="7">
        <v>32284643.25952816</v>
      </c>
      <c r="F1826" s="7">
        <v>64162407.951495215</v>
      </c>
      <c r="G1826" s="7">
        <v>206177111.53977197</v>
      </c>
      <c r="H1826" s="7">
        <v>325766871.7007314</v>
      </c>
    </row>
    <row r="1827" spans="1:8" x14ac:dyDescent="0.2">
      <c r="A1827" s="10">
        <v>1821</v>
      </c>
      <c r="B1827" s="7">
        <v>3850000</v>
      </c>
      <c r="C1827" s="7">
        <v>8392172.6110642534</v>
      </c>
      <c r="D1827" s="7">
        <v>12879464.251990929</v>
      </c>
      <c r="E1827" s="7">
        <v>19076067.149442293</v>
      </c>
      <c r="F1827" s="7">
        <v>24061611.010924242</v>
      </c>
      <c r="G1827" s="7">
        <v>35617343.542880528</v>
      </c>
      <c r="H1827" s="7">
        <v>43174111.389060616</v>
      </c>
    </row>
    <row r="1828" spans="1:8" x14ac:dyDescent="0.2">
      <c r="A1828" s="10">
        <v>1822</v>
      </c>
      <c r="B1828" s="7">
        <v>3850000</v>
      </c>
      <c r="C1828" s="7">
        <v>10286800.1772618</v>
      </c>
      <c r="D1828" s="7">
        <v>25401487.444546938</v>
      </c>
      <c r="E1828" s="7">
        <v>67780478.197907373</v>
      </c>
      <c r="F1828" s="7">
        <v>167181305.26103568</v>
      </c>
      <c r="G1828" s="7">
        <v>399045003.24655348</v>
      </c>
      <c r="H1828" s="7">
        <v>687671230.75275326</v>
      </c>
    </row>
    <row r="1829" spans="1:8" x14ac:dyDescent="0.2">
      <c r="A1829" s="10">
        <v>1823</v>
      </c>
      <c r="B1829" s="7">
        <v>3850000</v>
      </c>
      <c r="C1829" s="7">
        <v>10620915.5478318</v>
      </c>
      <c r="D1829" s="7">
        <v>9501105.7731703557</v>
      </c>
      <c r="E1829" s="7">
        <v>7484650.6803190745</v>
      </c>
      <c r="F1829" s="7">
        <v>5470423.7518171053</v>
      </c>
      <c r="G1829" s="7">
        <v>-6868110.3158181552</v>
      </c>
      <c r="H1829" s="7">
        <v>-20810900.117185194</v>
      </c>
    </row>
    <row r="1830" spans="1:8" x14ac:dyDescent="0.2">
      <c r="A1830" s="10">
        <v>1824</v>
      </c>
      <c r="B1830" s="7">
        <v>3850000</v>
      </c>
      <c r="C1830" s="7">
        <v>10057661.238300469</v>
      </c>
      <c r="D1830" s="7">
        <v>20960953.18826583</v>
      </c>
      <c r="E1830" s="7">
        <v>39838425.939572208</v>
      </c>
      <c r="F1830" s="7">
        <v>81496172.023113102</v>
      </c>
      <c r="G1830" s="7">
        <v>202276446.44938499</v>
      </c>
      <c r="H1830" s="7">
        <v>321490385.8328222</v>
      </c>
    </row>
    <row r="1831" spans="1:8" x14ac:dyDescent="0.2">
      <c r="A1831" s="10">
        <v>1825</v>
      </c>
      <c r="B1831" s="7">
        <v>3850000</v>
      </c>
      <c r="C1831" s="7">
        <v>9958382.6617308594</v>
      </c>
      <c r="D1831" s="7">
        <v>24914266.562717222</v>
      </c>
      <c r="E1831" s="7">
        <v>55787966.765922621</v>
      </c>
      <c r="F1831" s="7">
        <v>119657029.97087246</v>
      </c>
      <c r="G1831" s="7">
        <v>149707211.63312125</v>
      </c>
      <c r="H1831" s="7">
        <v>204380990.98587692</v>
      </c>
    </row>
    <row r="1832" spans="1:8" x14ac:dyDescent="0.2">
      <c r="A1832" s="10">
        <v>1826</v>
      </c>
      <c r="B1832" s="7">
        <v>3850000</v>
      </c>
      <c r="C1832" s="7">
        <v>11549530.887861557</v>
      </c>
      <c r="D1832" s="7">
        <v>26524748.94843398</v>
      </c>
      <c r="E1832" s="7">
        <v>43084687.467285171</v>
      </c>
      <c r="F1832" s="7">
        <v>76548170.778999001</v>
      </c>
      <c r="G1832" s="7">
        <v>188761583.82235509</v>
      </c>
      <c r="H1832" s="7">
        <v>256297929.32034004</v>
      </c>
    </row>
    <row r="1833" spans="1:8" x14ac:dyDescent="0.2">
      <c r="A1833" s="10">
        <v>1827</v>
      </c>
      <c r="B1833" s="7">
        <v>3850000</v>
      </c>
      <c r="C1833" s="7">
        <v>12635497.339404736</v>
      </c>
      <c r="D1833" s="7">
        <v>29811374.391654216</v>
      </c>
      <c r="E1833" s="7">
        <v>71001276.705578908</v>
      </c>
      <c r="F1833" s="7">
        <v>186736270.85180166</v>
      </c>
      <c r="G1833" s="7">
        <v>310759769.86793089</v>
      </c>
      <c r="H1833" s="7">
        <v>531306685.66674459</v>
      </c>
    </row>
    <row r="1834" spans="1:8" x14ac:dyDescent="0.2">
      <c r="A1834" s="10">
        <v>1828</v>
      </c>
      <c r="B1834" s="7">
        <v>3850000</v>
      </c>
      <c r="C1834" s="7">
        <v>10568664.239309395</v>
      </c>
      <c r="D1834" s="7">
        <v>16681306.64776512</v>
      </c>
      <c r="E1834" s="7">
        <v>31230383.7549516</v>
      </c>
      <c r="F1834" s="7">
        <v>76814197.296670735</v>
      </c>
      <c r="G1834" s="7">
        <v>121416380.03934933</v>
      </c>
      <c r="H1834" s="7">
        <v>164465685.27496418</v>
      </c>
    </row>
    <row r="1835" spans="1:8" x14ac:dyDescent="0.2">
      <c r="A1835" s="10">
        <v>1829</v>
      </c>
      <c r="B1835" s="7">
        <v>3850000</v>
      </c>
      <c r="C1835" s="7">
        <v>12695591.701337241</v>
      </c>
      <c r="D1835" s="7">
        <v>41878897.873052575</v>
      </c>
      <c r="E1835" s="7">
        <v>83676469.998624057</v>
      </c>
      <c r="F1835" s="7">
        <v>162664343.79721642</v>
      </c>
      <c r="G1835" s="7">
        <v>332954086.69209623</v>
      </c>
      <c r="H1835" s="7">
        <v>536748884.3364706</v>
      </c>
    </row>
    <row r="1836" spans="1:8" x14ac:dyDescent="0.2">
      <c r="A1836" s="10">
        <v>1830</v>
      </c>
      <c r="B1836" s="7">
        <v>3850000</v>
      </c>
      <c r="C1836" s="7">
        <v>11694341.407266539</v>
      </c>
      <c r="D1836" s="7">
        <v>19076109.356027368</v>
      </c>
      <c r="E1836" s="7">
        <v>34126607.867331058</v>
      </c>
      <c r="F1836" s="7">
        <v>81804640.543541402</v>
      </c>
      <c r="G1836" s="7">
        <v>188840571.34339118</v>
      </c>
      <c r="H1836" s="7">
        <v>246863574.01025867</v>
      </c>
    </row>
    <row r="1837" spans="1:8" x14ac:dyDescent="0.2">
      <c r="A1837" s="10">
        <v>1831</v>
      </c>
      <c r="B1837" s="7">
        <v>3850000</v>
      </c>
      <c r="C1837" s="7">
        <v>9429545.4639629647</v>
      </c>
      <c r="D1837" s="7">
        <v>15223532.235955536</v>
      </c>
      <c r="E1837" s="7">
        <v>20563621.612067807</v>
      </c>
      <c r="F1837" s="7">
        <v>26157469.308891844</v>
      </c>
      <c r="G1837" s="7">
        <v>39639715.60040617</v>
      </c>
      <c r="H1837" s="7">
        <v>63134141.56859266</v>
      </c>
    </row>
    <row r="1838" spans="1:8" x14ac:dyDescent="0.2">
      <c r="A1838" s="10">
        <v>1832</v>
      </c>
      <c r="B1838" s="7">
        <v>3850000</v>
      </c>
      <c r="C1838" s="7">
        <v>9793233.3961674366</v>
      </c>
      <c r="D1838" s="7">
        <v>22641562.828140333</v>
      </c>
      <c r="E1838" s="7">
        <v>47180273.447939396</v>
      </c>
      <c r="F1838" s="7">
        <v>104615867.21234462</v>
      </c>
      <c r="G1838" s="7">
        <v>210574418.42277136</v>
      </c>
      <c r="H1838" s="7">
        <v>256037485.40891176</v>
      </c>
    </row>
    <row r="1839" spans="1:8" x14ac:dyDescent="0.2">
      <c r="A1839" s="10">
        <v>1833</v>
      </c>
      <c r="B1839" s="7">
        <v>3850000</v>
      </c>
      <c r="C1839" s="7">
        <v>8283884.0561992321</v>
      </c>
      <c r="D1839" s="7">
        <v>15327532.078856574</v>
      </c>
      <c r="E1839" s="7">
        <v>28856623.030475412</v>
      </c>
      <c r="F1839" s="7">
        <v>30782389.820614643</v>
      </c>
      <c r="G1839" s="7">
        <v>46746417.465207145</v>
      </c>
      <c r="H1839" s="7">
        <v>58529000.60224694</v>
      </c>
    </row>
    <row r="1840" spans="1:8" x14ac:dyDescent="0.2">
      <c r="A1840" s="10">
        <v>1834</v>
      </c>
      <c r="B1840" s="7">
        <v>3850000</v>
      </c>
      <c r="C1840" s="7">
        <v>10728078.754312033</v>
      </c>
      <c r="D1840" s="7">
        <v>29580993.08270032</v>
      </c>
      <c r="E1840" s="7">
        <v>48995891.250985235</v>
      </c>
      <c r="F1840" s="7">
        <v>92474975.772953853</v>
      </c>
      <c r="G1840" s="7">
        <v>251489391.60137713</v>
      </c>
      <c r="H1840" s="7">
        <v>416692863.83034837</v>
      </c>
    </row>
    <row r="1841" spans="1:8" x14ac:dyDescent="0.2">
      <c r="A1841" s="10">
        <v>1835</v>
      </c>
      <c r="B1841" s="7">
        <v>3850000</v>
      </c>
      <c r="C1841" s="7">
        <v>9492292.6511620991</v>
      </c>
      <c r="D1841" s="7">
        <v>21911186.415424559</v>
      </c>
      <c r="E1841" s="7">
        <v>51964382.211034417</v>
      </c>
      <c r="F1841" s="7">
        <v>123656335.62733646</v>
      </c>
      <c r="G1841" s="7">
        <v>324853681.11621338</v>
      </c>
      <c r="H1841" s="7">
        <v>524849189.81865013</v>
      </c>
    </row>
    <row r="1842" spans="1:8" x14ac:dyDescent="0.2">
      <c r="A1842" s="10">
        <v>1836</v>
      </c>
      <c r="B1842" s="7">
        <v>3850000</v>
      </c>
      <c r="C1842" s="7">
        <v>9890799.707481306</v>
      </c>
      <c r="D1842" s="7">
        <v>21361279.578849364</v>
      </c>
      <c r="E1842" s="7">
        <v>29350646.061585061</v>
      </c>
      <c r="F1842" s="7">
        <v>45771097.685800418</v>
      </c>
      <c r="G1842" s="7">
        <v>40675616.213512614</v>
      </c>
      <c r="H1842" s="7">
        <v>51419543.178115807</v>
      </c>
    </row>
    <row r="1843" spans="1:8" x14ac:dyDescent="0.2">
      <c r="A1843" s="10">
        <v>1837</v>
      </c>
      <c r="B1843" s="7">
        <v>3850000</v>
      </c>
      <c r="C1843" s="7">
        <v>11905067.495214701</v>
      </c>
      <c r="D1843" s="7">
        <v>26225985.411803566</v>
      </c>
      <c r="E1843" s="7">
        <v>57257105.451931328</v>
      </c>
      <c r="F1843" s="7">
        <v>173686944.43282914</v>
      </c>
      <c r="G1843" s="7">
        <v>445350269.54239738</v>
      </c>
      <c r="H1843" s="7">
        <v>590222430.52789593</v>
      </c>
    </row>
    <row r="1844" spans="1:8" x14ac:dyDescent="0.2">
      <c r="A1844" s="10">
        <v>1838</v>
      </c>
      <c r="B1844" s="7">
        <v>3850000</v>
      </c>
      <c r="C1844" s="7">
        <v>14999679.387094893</v>
      </c>
      <c r="D1844" s="7">
        <v>18873451.383819837</v>
      </c>
      <c r="E1844" s="7">
        <v>26635776.751724534</v>
      </c>
      <c r="F1844" s="7">
        <v>52301715.114717431</v>
      </c>
      <c r="G1844" s="7">
        <v>120320016.87640995</v>
      </c>
      <c r="H1844" s="7">
        <v>204727046.42364597</v>
      </c>
    </row>
    <row r="1845" spans="1:8" x14ac:dyDescent="0.2">
      <c r="A1845" s="10">
        <v>1839</v>
      </c>
      <c r="B1845" s="7">
        <v>3850000</v>
      </c>
      <c r="C1845" s="7">
        <v>11739806.956183944</v>
      </c>
      <c r="D1845" s="7">
        <v>23287111.544824552</v>
      </c>
      <c r="E1845" s="7">
        <v>44516808.197575428</v>
      </c>
      <c r="F1845" s="7">
        <v>87667787.73288326</v>
      </c>
      <c r="G1845" s="7">
        <v>234672511.116117</v>
      </c>
      <c r="H1845" s="7">
        <v>279214818.95662153</v>
      </c>
    </row>
    <row r="1846" spans="1:8" x14ac:dyDescent="0.2">
      <c r="A1846" s="10">
        <v>1840</v>
      </c>
      <c r="B1846" s="7">
        <v>3850000</v>
      </c>
      <c r="C1846" s="7">
        <v>9876832.0386210047</v>
      </c>
      <c r="D1846" s="7">
        <v>22778566.138808779</v>
      </c>
      <c r="E1846" s="7">
        <v>43634068.347633779</v>
      </c>
      <c r="F1846" s="7">
        <v>85719383.464110017</v>
      </c>
      <c r="G1846" s="7">
        <v>173374709.58288044</v>
      </c>
      <c r="H1846" s="7">
        <v>309748216.83898371</v>
      </c>
    </row>
    <row r="1847" spans="1:8" x14ac:dyDescent="0.2">
      <c r="A1847" s="10">
        <v>1841</v>
      </c>
      <c r="B1847" s="7">
        <v>3850000</v>
      </c>
      <c r="C1847" s="7">
        <v>11464591.803402686</v>
      </c>
      <c r="D1847" s="7">
        <v>18843694.842976552</v>
      </c>
      <c r="E1847" s="7">
        <v>26615032.889383376</v>
      </c>
      <c r="F1847" s="7">
        <v>50133836.770142205</v>
      </c>
      <c r="G1847" s="7">
        <v>71275326.231129825</v>
      </c>
      <c r="H1847" s="7">
        <v>114035751.67728139</v>
      </c>
    </row>
    <row r="1848" spans="1:8" x14ac:dyDescent="0.2">
      <c r="A1848" s="10">
        <v>1842</v>
      </c>
      <c r="B1848" s="7">
        <v>3850000</v>
      </c>
      <c r="C1848" s="7">
        <v>9283466.2258186415</v>
      </c>
      <c r="D1848" s="7">
        <v>22917533.894308064</v>
      </c>
      <c r="E1848" s="7">
        <v>62277364.558635935</v>
      </c>
      <c r="F1848" s="7">
        <v>113665043.6557229</v>
      </c>
      <c r="G1848" s="7">
        <v>262659750.94328243</v>
      </c>
      <c r="H1848" s="7">
        <v>341213858.57654488</v>
      </c>
    </row>
    <row r="1849" spans="1:8" x14ac:dyDescent="0.2">
      <c r="A1849" s="10">
        <v>1843</v>
      </c>
      <c r="B1849" s="7">
        <v>3850000</v>
      </c>
      <c r="C1849" s="7">
        <v>11014390.690577306</v>
      </c>
      <c r="D1849" s="7">
        <v>25947447.67685014</v>
      </c>
      <c r="E1849" s="7">
        <v>63804622.697571091</v>
      </c>
      <c r="F1849" s="7">
        <v>165850791.06186584</v>
      </c>
      <c r="G1849" s="7">
        <v>312485090.00566471</v>
      </c>
      <c r="H1849" s="7">
        <v>479965814.75704557</v>
      </c>
    </row>
    <row r="1850" spans="1:8" x14ac:dyDescent="0.2">
      <c r="A1850" s="10">
        <v>1844</v>
      </c>
      <c r="B1850" s="7">
        <v>3850000</v>
      </c>
      <c r="C1850" s="7">
        <v>9404072.3296219371</v>
      </c>
      <c r="D1850" s="7">
        <v>21416482.871555403</v>
      </c>
      <c r="E1850" s="7">
        <v>26518851.830367249</v>
      </c>
      <c r="F1850" s="7">
        <v>61817141.365495384</v>
      </c>
      <c r="G1850" s="7">
        <v>80559128.262064457</v>
      </c>
      <c r="H1850" s="7">
        <v>92093714.361894652</v>
      </c>
    </row>
    <row r="1851" spans="1:8" x14ac:dyDescent="0.2">
      <c r="A1851" s="10">
        <v>1845</v>
      </c>
      <c r="B1851" s="7">
        <v>3850000</v>
      </c>
      <c r="C1851" s="7">
        <v>8064470.8711074181</v>
      </c>
      <c r="D1851" s="7">
        <v>12594431.21352759</v>
      </c>
      <c r="E1851" s="7">
        <v>24518181.859232143</v>
      </c>
      <c r="F1851" s="7">
        <v>42282447.354401283</v>
      </c>
      <c r="G1851" s="7">
        <v>92112964.089874551</v>
      </c>
      <c r="H1851" s="7">
        <v>114877590.16126052</v>
      </c>
    </row>
    <row r="1852" spans="1:8" x14ac:dyDescent="0.2">
      <c r="A1852" s="10">
        <v>1846</v>
      </c>
      <c r="B1852" s="7">
        <v>3850000</v>
      </c>
      <c r="C1852" s="7">
        <v>10438823.478320336</v>
      </c>
      <c r="D1852" s="7">
        <v>23374419.901533343</v>
      </c>
      <c r="E1852" s="7">
        <v>43901200.182565972</v>
      </c>
      <c r="F1852" s="7">
        <v>49554120.796386927</v>
      </c>
      <c r="G1852" s="7">
        <v>64663829.848092087</v>
      </c>
      <c r="H1852" s="7">
        <v>69166816.455187455</v>
      </c>
    </row>
    <row r="1853" spans="1:8" x14ac:dyDescent="0.2">
      <c r="A1853" s="10">
        <v>1847</v>
      </c>
      <c r="B1853" s="7">
        <v>3850000</v>
      </c>
      <c r="C1853" s="7">
        <v>13126858.935119521</v>
      </c>
      <c r="D1853" s="7">
        <v>22737585.40331367</v>
      </c>
      <c r="E1853" s="7">
        <v>41771594.596414216</v>
      </c>
      <c r="F1853" s="7">
        <v>72054853.727295965</v>
      </c>
      <c r="G1853" s="7">
        <v>133618058.90526175</v>
      </c>
      <c r="H1853" s="7">
        <v>159345011.50953537</v>
      </c>
    </row>
    <row r="1854" spans="1:8" x14ac:dyDescent="0.2">
      <c r="A1854" s="10">
        <v>1848</v>
      </c>
      <c r="B1854" s="7">
        <v>3850000</v>
      </c>
      <c r="C1854" s="7">
        <v>11618979.389745202</v>
      </c>
      <c r="D1854" s="7">
        <v>21756517.902702454</v>
      </c>
      <c r="E1854" s="7">
        <v>56777546.473073319</v>
      </c>
      <c r="F1854" s="7">
        <v>122574711.94813231</v>
      </c>
      <c r="G1854" s="7">
        <v>282144333.31589282</v>
      </c>
      <c r="H1854" s="7">
        <v>491284466.12302291</v>
      </c>
    </row>
    <row r="1855" spans="1:8" x14ac:dyDescent="0.2">
      <c r="A1855" s="10">
        <v>1849</v>
      </c>
      <c r="B1855" s="7">
        <v>3850000</v>
      </c>
      <c r="C1855" s="7">
        <v>11166803.056753188</v>
      </c>
      <c r="D1855" s="7">
        <v>36603695.789585359</v>
      </c>
      <c r="E1855" s="7">
        <v>83350350.081577763</v>
      </c>
      <c r="F1855" s="7">
        <v>228742554.13861704</v>
      </c>
      <c r="G1855" s="7">
        <v>517189701.74388981</v>
      </c>
      <c r="H1855" s="7">
        <v>618814029.76596451</v>
      </c>
    </row>
    <row r="1856" spans="1:8" x14ac:dyDescent="0.2">
      <c r="A1856" s="10">
        <v>1850</v>
      </c>
      <c r="B1856" s="7">
        <v>3850000</v>
      </c>
      <c r="C1856" s="7">
        <v>11001783.338220231</v>
      </c>
      <c r="D1856" s="7">
        <v>14855170.828864459</v>
      </c>
      <c r="E1856" s="7">
        <v>36118098.560072742</v>
      </c>
      <c r="F1856" s="7">
        <v>74430513.29012832</v>
      </c>
      <c r="G1856" s="7">
        <v>145515443.65295249</v>
      </c>
      <c r="H1856" s="7">
        <v>211398594.1724689</v>
      </c>
    </row>
    <row r="1857" spans="1:8" x14ac:dyDescent="0.2">
      <c r="A1857" s="10">
        <v>1851</v>
      </c>
      <c r="B1857" s="7">
        <v>3850000</v>
      </c>
      <c r="C1857" s="7">
        <v>9849569.4237522501</v>
      </c>
      <c r="D1857" s="7">
        <v>22995856.029551651</v>
      </c>
      <c r="E1857" s="7">
        <v>50797938.813601106</v>
      </c>
      <c r="F1857" s="7">
        <v>100774991.21081123</v>
      </c>
      <c r="G1857" s="7">
        <v>182192811.52051687</v>
      </c>
      <c r="H1857" s="7">
        <v>331294310.54501176</v>
      </c>
    </row>
    <row r="1858" spans="1:8" x14ac:dyDescent="0.2">
      <c r="A1858" s="10">
        <v>1852</v>
      </c>
      <c r="B1858" s="7">
        <v>3850000</v>
      </c>
      <c r="C1858" s="7">
        <v>11547758.011283562</v>
      </c>
      <c r="D1858" s="7">
        <v>22873122.521812782</v>
      </c>
      <c r="E1858" s="7">
        <v>48199971.473027028</v>
      </c>
      <c r="F1858" s="7">
        <v>91900469.02242595</v>
      </c>
      <c r="G1858" s="7">
        <v>293874989.30684006</v>
      </c>
      <c r="H1858" s="7">
        <v>541539298.56589878</v>
      </c>
    </row>
    <row r="1859" spans="1:8" x14ac:dyDescent="0.2">
      <c r="A1859" s="10">
        <v>1853</v>
      </c>
      <c r="B1859" s="7">
        <v>3850000</v>
      </c>
      <c r="C1859" s="7">
        <v>13015564.714554913</v>
      </c>
      <c r="D1859" s="7">
        <v>29369155.931112744</v>
      </c>
      <c r="E1859" s="7">
        <v>61831060.889965385</v>
      </c>
      <c r="F1859" s="7">
        <v>159697623.0382193</v>
      </c>
      <c r="G1859" s="7">
        <v>252274473.10836178</v>
      </c>
      <c r="H1859" s="7">
        <v>383585257.12591493</v>
      </c>
    </row>
    <row r="1860" spans="1:8" x14ac:dyDescent="0.2">
      <c r="A1860" s="10">
        <v>1854</v>
      </c>
      <c r="B1860" s="7">
        <v>3850000</v>
      </c>
      <c r="C1860" s="7">
        <v>11171013.017609429</v>
      </c>
      <c r="D1860" s="7">
        <v>19942802.270937383</v>
      </c>
      <c r="E1860" s="7">
        <v>37405241.811058924</v>
      </c>
      <c r="F1860" s="7">
        <v>60044591.045879364</v>
      </c>
      <c r="G1860" s="7">
        <v>127641243.62158597</v>
      </c>
      <c r="H1860" s="7">
        <v>207893314.23665178</v>
      </c>
    </row>
    <row r="1861" spans="1:8" x14ac:dyDescent="0.2">
      <c r="A1861" s="10">
        <v>1855</v>
      </c>
      <c r="B1861" s="7">
        <v>3850000</v>
      </c>
      <c r="C1861" s="7">
        <v>8660119.0598608591</v>
      </c>
      <c r="D1861" s="7">
        <v>15909915.420351513</v>
      </c>
      <c r="E1861" s="7">
        <v>17338132.427128185</v>
      </c>
      <c r="F1861" s="7">
        <v>28342950.489891212</v>
      </c>
      <c r="G1861" s="7">
        <v>41346902.545709774</v>
      </c>
      <c r="H1861" s="7">
        <v>55232441.319313712</v>
      </c>
    </row>
    <row r="1862" spans="1:8" x14ac:dyDescent="0.2">
      <c r="A1862" s="10">
        <v>1856</v>
      </c>
      <c r="B1862" s="7">
        <v>3850000</v>
      </c>
      <c r="C1862" s="7">
        <v>11381908.964222958</v>
      </c>
      <c r="D1862" s="7">
        <v>24824383.180630565</v>
      </c>
      <c r="E1862" s="7">
        <v>39715025.570233859</v>
      </c>
      <c r="F1862" s="7">
        <v>73744103.910176173</v>
      </c>
      <c r="G1862" s="7">
        <v>204206195.64118451</v>
      </c>
      <c r="H1862" s="7">
        <v>197868487.94655609</v>
      </c>
    </row>
    <row r="1863" spans="1:8" x14ac:dyDescent="0.2">
      <c r="A1863" s="10">
        <v>1857</v>
      </c>
      <c r="B1863" s="7">
        <v>3850000</v>
      </c>
      <c r="C1863" s="7">
        <v>10884552.713122973</v>
      </c>
      <c r="D1863" s="7">
        <v>21437630.592155494</v>
      </c>
      <c r="E1863" s="7">
        <v>34952679.81776996</v>
      </c>
      <c r="F1863" s="7">
        <v>70533286.13669242</v>
      </c>
      <c r="G1863" s="7">
        <v>174235981.73438725</v>
      </c>
      <c r="H1863" s="7">
        <v>243123677.74833143</v>
      </c>
    </row>
    <row r="1864" spans="1:8" x14ac:dyDescent="0.2">
      <c r="A1864" s="10">
        <v>1858</v>
      </c>
      <c r="B1864" s="7">
        <v>3850000</v>
      </c>
      <c r="C1864" s="7">
        <v>7301661.0426896736</v>
      </c>
      <c r="D1864" s="7">
        <v>7296517.9819001909</v>
      </c>
      <c r="E1864" s="7">
        <v>3588517.0627919752</v>
      </c>
      <c r="F1864" s="7">
        <v>-1044616.4687185045</v>
      </c>
      <c r="G1864" s="7">
        <v>-19836188.794379618</v>
      </c>
      <c r="H1864" s="7">
        <v>-36065146.295638241</v>
      </c>
    </row>
    <row r="1865" spans="1:8" x14ac:dyDescent="0.2">
      <c r="A1865" s="10">
        <v>1859</v>
      </c>
      <c r="B1865" s="7">
        <v>3850000</v>
      </c>
      <c r="C1865" s="7">
        <v>9449342.6826286819</v>
      </c>
      <c r="D1865" s="7">
        <v>33769111.11895705</v>
      </c>
      <c r="E1865" s="7">
        <v>52573361.784046993</v>
      </c>
      <c r="F1865" s="7">
        <v>115170157.28540403</v>
      </c>
      <c r="G1865" s="7">
        <v>203455798.30169332</v>
      </c>
      <c r="H1865" s="7">
        <v>288517684.05593789</v>
      </c>
    </row>
    <row r="1866" spans="1:8" x14ac:dyDescent="0.2">
      <c r="A1866" s="10">
        <v>1860</v>
      </c>
      <c r="B1866" s="7">
        <v>3850000</v>
      </c>
      <c r="C1866" s="7">
        <v>11363393.318119165</v>
      </c>
      <c r="D1866" s="7">
        <v>16195031.523068018</v>
      </c>
      <c r="E1866" s="7">
        <v>17062948.540487345</v>
      </c>
      <c r="F1866" s="7">
        <v>24509449.948253218</v>
      </c>
      <c r="G1866" s="7">
        <v>37983480.781568959</v>
      </c>
      <c r="H1866" s="7">
        <v>42262895.810801789</v>
      </c>
    </row>
    <row r="1867" spans="1:8" x14ac:dyDescent="0.2">
      <c r="A1867" s="10">
        <v>1861</v>
      </c>
      <c r="B1867" s="7">
        <v>3850000</v>
      </c>
      <c r="C1867" s="7">
        <v>10555971.080946399</v>
      </c>
      <c r="D1867" s="7">
        <v>20955855.253165778</v>
      </c>
      <c r="E1867" s="7">
        <v>41031317.162251219</v>
      </c>
      <c r="F1867" s="7">
        <v>71123418.400245413</v>
      </c>
      <c r="G1867" s="7">
        <v>156755741.84804568</v>
      </c>
      <c r="H1867" s="7">
        <v>247357554.05487448</v>
      </c>
    </row>
    <row r="1868" spans="1:8" x14ac:dyDescent="0.2">
      <c r="A1868" s="10">
        <v>1862</v>
      </c>
      <c r="B1868" s="7">
        <v>3850000</v>
      </c>
      <c r="C1868" s="7">
        <v>12209473.923487607</v>
      </c>
      <c r="D1868" s="7">
        <v>27338828.761241972</v>
      </c>
      <c r="E1868" s="7">
        <v>61350418.467298463</v>
      </c>
      <c r="F1868" s="7">
        <v>126307617.52882659</v>
      </c>
      <c r="G1868" s="7">
        <v>331659460.50975263</v>
      </c>
      <c r="H1868" s="7">
        <v>478292921.54225802</v>
      </c>
    </row>
    <row r="1869" spans="1:8" x14ac:dyDescent="0.2">
      <c r="A1869" s="10">
        <v>1863</v>
      </c>
      <c r="B1869" s="7">
        <v>3850000</v>
      </c>
      <c r="C1869" s="7">
        <v>9414447.774918288</v>
      </c>
      <c r="D1869" s="7">
        <v>15737817.21930971</v>
      </c>
      <c r="E1869" s="7">
        <v>16946834.429499269</v>
      </c>
      <c r="F1869" s="7">
        <v>24767396.008239444</v>
      </c>
      <c r="G1869" s="7">
        <v>51122998.398036733</v>
      </c>
      <c r="H1869" s="7">
        <v>77218907.362575337</v>
      </c>
    </row>
    <row r="1870" spans="1:8" x14ac:dyDescent="0.2">
      <c r="A1870" s="10">
        <v>1864</v>
      </c>
      <c r="B1870" s="7">
        <v>3850000</v>
      </c>
      <c r="C1870" s="7">
        <v>9877528.9528677054</v>
      </c>
      <c r="D1870" s="7">
        <v>14933473.506094866</v>
      </c>
      <c r="E1870" s="7">
        <v>18013403.255130369</v>
      </c>
      <c r="F1870" s="7">
        <v>26397308.174551032</v>
      </c>
      <c r="G1870" s="7">
        <v>31226732.864946663</v>
      </c>
      <c r="H1870" s="7">
        <v>40363244.365956768</v>
      </c>
    </row>
    <row r="1871" spans="1:8" x14ac:dyDescent="0.2">
      <c r="A1871" s="10">
        <v>1865</v>
      </c>
      <c r="B1871" s="7">
        <v>3850000</v>
      </c>
      <c r="C1871" s="7">
        <v>10454087.215809431</v>
      </c>
      <c r="D1871" s="7">
        <v>22514456.736503877</v>
      </c>
      <c r="E1871" s="7">
        <v>38342785.807450518</v>
      </c>
      <c r="F1871" s="7">
        <v>54937074.758989155</v>
      </c>
      <c r="G1871" s="7">
        <v>111315415.73269719</v>
      </c>
      <c r="H1871" s="7">
        <v>156401488.95392466</v>
      </c>
    </row>
    <row r="1872" spans="1:8" x14ac:dyDescent="0.2">
      <c r="A1872" s="10">
        <v>1866</v>
      </c>
      <c r="B1872" s="7">
        <v>3850000</v>
      </c>
      <c r="C1872" s="7">
        <v>8602375.7482777052</v>
      </c>
      <c r="D1872" s="7">
        <v>13757241.091994327</v>
      </c>
      <c r="E1872" s="7">
        <v>22074870.788704805</v>
      </c>
      <c r="F1872" s="7">
        <v>28991867.815923125</v>
      </c>
      <c r="G1872" s="7">
        <v>37684881.115434512</v>
      </c>
      <c r="H1872" s="7">
        <v>47757427.379019901</v>
      </c>
    </row>
    <row r="1873" spans="1:8" x14ac:dyDescent="0.2">
      <c r="A1873" s="10">
        <v>1867</v>
      </c>
      <c r="B1873" s="7">
        <v>3850000</v>
      </c>
      <c r="C1873" s="7">
        <v>8752778.8236714154</v>
      </c>
      <c r="D1873" s="7">
        <v>14664922.599755831</v>
      </c>
      <c r="E1873" s="7">
        <v>18909723.003292494</v>
      </c>
      <c r="F1873" s="7">
        <v>24732690.610770922</v>
      </c>
      <c r="G1873" s="7">
        <v>39549542.040258616</v>
      </c>
      <c r="H1873" s="7">
        <v>49653301.091435507</v>
      </c>
    </row>
    <row r="1874" spans="1:8" x14ac:dyDescent="0.2">
      <c r="A1874" s="10">
        <v>1868</v>
      </c>
      <c r="B1874" s="7">
        <v>3850000</v>
      </c>
      <c r="C1874" s="7">
        <v>7845592.5674379263</v>
      </c>
      <c r="D1874" s="7">
        <v>20987149.978660543</v>
      </c>
      <c r="E1874" s="7">
        <v>39388072.767193899</v>
      </c>
      <c r="F1874" s="7">
        <v>86044925.437482789</v>
      </c>
      <c r="G1874" s="7">
        <v>215312457.50555545</v>
      </c>
      <c r="H1874" s="7">
        <v>381935644.06222439</v>
      </c>
    </row>
    <row r="1875" spans="1:8" x14ac:dyDescent="0.2">
      <c r="A1875" s="10">
        <v>1869</v>
      </c>
      <c r="B1875" s="7">
        <v>3850000</v>
      </c>
      <c r="C1875" s="7">
        <v>10358121.39743384</v>
      </c>
      <c r="D1875" s="7">
        <v>15885335.121791603</v>
      </c>
      <c r="E1875" s="7">
        <v>25703404.373458736</v>
      </c>
      <c r="F1875" s="7">
        <v>47111434.373642363</v>
      </c>
      <c r="G1875" s="7">
        <v>103678551.05909616</v>
      </c>
      <c r="H1875" s="7">
        <v>138326489.30483678</v>
      </c>
    </row>
    <row r="1876" spans="1:8" x14ac:dyDescent="0.2">
      <c r="A1876" s="10">
        <v>1870</v>
      </c>
      <c r="B1876" s="7">
        <v>3850000</v>
      </c>
      <c r="C1876" s="7">
        <v>9341100.6658606585</v>
      </c>
      <c r="D1876" s="7">
        <v>9000757.029634133</v>
      </c>
      <c r="E1876" s="7">
        <v>8338850.54426069</v>
      </c>
      <c r="F1876" s="7">
        <v>2821914.2274952941</v>
      </c>
      <c r="G1876" s="7">
        <v>-25160611.281707238</v>
      </c>
      <c r="H1876" s="7">
        <v>-50055031.871963061</v>
      </c>
    </row>
    <row r="1877" spans="1:8" x14ac:dyDescent="0.2">
      <c r="A1877" s="10">
        <v>1871</v>
      </c>
      <c r="B1877" s="7">
        <v>3850000</v>
      </c>
      <c r="C1877" s="7">
        <v>9940359.9809520412</v>
      </c>
      <c r="D1877" s="7">
        <v>17705906.558428697</v>
      </c>
      <c r="E1877" s="7">
        <v>41113115.221313745</v>
      </c>
      <c r="F1877" s="7">
        <v>81071364.232798845</v>
      </c>
      <c r="G1877" s="7">
        <v>116024231.62625933</v>
      </c>
      <c r="H1877" s="7">
        <v>119181628.5901171</v>
      </c>
    </row>
    <row r="1878" spans="1:8" x14ac:dyDescent="0.2">
      <c r="A1878" s="10">
        <v>1872</v>
      </c>
      <c r="B1878" s="7">
        <v>3850000</v>
      </c>
      <c r="C1878" s="7">
        <v>10986997.294890691</v>
      </c>
      <c r="D1878" s="7">
        <v>18887377.010710154</v>
      </c>
      <c r="E1878" s="7">
        <v>30920349.784329109</v>
      </c>
      <c r="F1878" s="7">
        <v>61579532.826701716</v>
      </c>
      <c r="G1878" s="7">
        <v>118864690.73925507</v>
      </c>
      <c r="H1878" s="7">
        <v>178071189.70662799</v>
      </c>
    </row>
    <row r="1879" spans="1:8" x14ac:dyDescent="0.2">
      <c r="A1879" s="10">
        <v>1873</v>
      </c>
      <c r="B1879" s="7">
        <v>3850000</v>
      </c>
      <c r="C1879" s="7">
        <v>12562859.876590623</v>
      </c>
      <c r="D1879" s="7">
        <v>24715605.884069022</v>
      </c>
      <c r="E1879" s="7">
        <v>73149732.088661164</v>
      </c>
      <c r="F1879" s="7">
        <v>159108592.87842986</v>
      </c>
      <c r="G1879" s="7">
        <v>446013387.70243096</v>
      </c>
      <c r="H1879" s="7">
        <v>597107989.45165586</v>
      </c>
    </row>
    <row r="1880" spans="1:8" x14ac:dyDescent="0.2">
      <c r="A1880" s="10">
        <v>1874</v>
      </c>
      <c r="B1880" s="7">
        <v>3850000</v>
      </c>
      <c r="C1880" s="7">
        <v>10938351.356431013</v>
      </c>
      <c r="D1880" s="7">
        <v>18483888.823533501</v>
      </c>
      <c r="E1880" s="7">
        <v>27297754.78452725</v>
      </c>
      <c r="F1880" s="7">
        <v>68658575.466538131</v>
      </c>
      <c r="G1880" s="7">
        <v>163884074.19467896</v>
      </c>
      <c r="H1880" s="7">
        <v>223596286.92061377</v>
      </c>
    </row>
    <row r="1881" spans="1:8" x14ac:dyDescent="0.2">
      <c r="A1881" s="10">
        <v>1875</v>
      </c>
      <c r="B1881" s="7">
        <v>3850000</v>
      </c>
      <c r="C1881" s="7">
        <v>9749452.9059110805</v>
      </c>
      <c r="D1881" s="7">
        <v>16901130.656759985</v>
      </c>
      <c r="E1881" s="7">
        <v>30738943.264793545</v>
      </c>
      <c r="F1881" s="7">
        <v>80644023.092338622</v>
      </c>
      <c r="G1881" s="7">
        <v>225496253.54410976</v>
      </c>
      <c r="H1881" s="7">
        <v>351394843.32610047</v>
      </c>
    </row>
    <row r="1882" spans="1:8" x14ac:dyDescent="0.2">
      <c r="A1882" s="10">
        <v>1876</v>
      </c>
      <c r="B1882" s="7">
        <v>3850000</v>
      </c>
      <c r="C1882" s="7">
        <v>9445093.9851453956</v>
      </c>
      <c r="D1882" s="7">
        <v>17984767.547389533</v>
      </c>
      <c r="E1882" s="7">
        <v>25904263.796751544</v>
      </c>
      <c r="F1882" s="7">
        <v>32078936.652867023</v>
      </c>
      <c r="G1882" s="7">
        <v>53499295.197318338</v>
      </c>
      <c r="H1882" s="7">
        <v>89448118.299454063</v>
      </c>
    </row>
    <row r="1883" spans="1:8" x14ac:dyDescent="0.2">
      <c r="A1883" s="10">
        <v>1877</v>
      </c>
      <c r="B1883" s="7">
        <v>3850000</v>
      </c>
      <c r="C1883" s="7">
        <v>8861417.9313745648</v>
      </c>
      <c r="D1883" s="7">
        <v>21584084.94836802</v>
      </c>
      <c r="E1883" s="7">
        <v>47668762.73875013</v>
      </c>
      <c r="F1883" s="7">
        <v>83191917.33382006</v>
      </c>
      <c r="G1883" s="7">
        <v>169443875.20065707</v>
      </c>
      <c r="H1883" s="7">
        <v>260171997.30408254</v>
      </c>
    </row>
    <row r="1884" spans="1:8" x14ac:dyDescent="0.2">
      <c r="A1884" s="10">
        <v>1878</v>
      </c>
      <c r="B1884" s="7">
        <v>3850000</v>
      </c>
      <c r="C1884" s="7">
        <v>10189349.225793831</v>
      </c>
      <c r="D1884" s="7">
        <v>14817293.015453147</v>
      </c>
      <c r="E1884" s="7">
        <v>26383622.841099694</v>
      </c>
      <c r="F1884" s="7">
        <v>50217414.608053491</v>
      </c>
      <c r="G1884" s="7">
        <v>84767560.147279456</v>
      </c>
      <c r="H1884" s="7">
        <v>97844983.415847093</v>
      </c>
    </row>
    <row r="1885" spans="1:8" x14ac:dyDescent="0.2">
      <c r="A1885" s="10">
        <v>1879</v>
      </c>
      <c r="B1885" s="7">
        <v>3850000</v>
      </c>
      <c r="C1885" s="7">
        <v>10069216.006236812</v>
      </c>
      <c r="D1885" s="7">
        <v>22677959.288264111</v>
      </c>
      <c r="E1885" s="7">
        <v>47122847.81513828</v>
      </c>
      <c r="F1885" s="7">
        <v>73874423.090776235</v>
      </c>
      <c r="G1885" s="7">
        <v>86468152.377530396</v>
      </c>
      <c r="H1885" s="7">
        <v>115208524.40256387</v>
      </c>
    </row>
    <row r="1886" spans="1:8" x14ac:dyDescent="0.2">
      <c r="A1886" s="10">
        <v>1880</v>
      </c>
      <c r="B1886" s="7">
        <v>3850000</v>
      </c>
      <c r="C1886" s="7">
        <v>12552161.49890955</v>
      </c>
      <c r="D1886" s="7">
        <v>19586419.406206097</v>
      </c>
      <c r="E1886" s="7">
        <v>33622944.881608903</v>
      </c>
      <c r="F1886" s="7">
        <v>80192838.087092236</v>
      </c>
      <c r="G1886" s="7">
        <v>168875526.31725669</v>
      </c>
      <c r="H1886" s="7">
        <v>233136320.5091815</v>
      </c>
    </row>
    <row r="1887" spans="1:8" x14ac:dyDescent="0.2">
      <c r="A1887" s="10">
        <v>1881</v>
      </c>
      <c r="B1887" s="7">
        <v>3850000</v>
      </c>
      <c r="C1887" s="7">
        <v>10548693.667278573</v>
      </c>
      <c r="D1887" s="7">
        <v>16420481.467457749</v>
      </c>
      <c r="E1887" s="7">
        <v>46251239.193350226</v>
      </c>
      <c r="F1887" s="7">
        <v>81153014.526567206</v>
      </c>
      <c r="G1887" s="7">
        <v>212436976.79565996</v>
      </c>
      <c r="H1887" s="7">
        <v>270416375.74593258</v>
      </c>
    </row>
    <row r="1888" spans="1:8" x14ac:dyDescent="0.2">
      <c r="A1888" s="10">
        <v>1882</v>
      </c>
      <c r="B1888" s="7">
        <v>3850000</v>
      </c>
      <c r="C1888" s="7">
        <v>10092517.209777614</v>
      </c>
      <c r="D1888" s="7">
        <v>16887743.962268647</v>
      </c>
      <c r="E1888" s="7">
        <v>31138607.635811709</v>
      </c>
      <c r="F1888" s="7">
        <v>50072740.692043245</v>
      </c>
      <c r="G1888" s="7">
        <v>134536827.67442179</v>
      </c>
      <c r="H1888" s="7">
        <v>143585393.0641548</v>
      </c>
    </row>
    <row r="1889" spans="1:8" x14ac:dyDescent="0.2">
      <c r="A1889" s="10">
        <v>1883</v>
      </c>
      <c r="B1889" s="7">
        <v>3850000</v>
      </c>
      <c r="C1889" s="7">
        <v>9840881.2128002439</v>
      </c>
      <c r="D1889" s="7">
        <v>13693577.321295109</v>
      </c>
      <c r="E1889" s="7">
        <v>24017483.612458423</v>
      </c>
      <c r="F1889" s="7">
        <v>57568372.013644561</v>
      </c>
      <c r="G1889" s="7">
        <v>128113895.23852862</v>
      </c>
      <c r="H1889" s="7">
        <v>148568385.34958541</v>
      </c>
    </row>
    <row r="1890" spans="1:8" x14ac:dyDescent="0.2">
      <c r="A1890" s="10">
        <v>1884</v>
      </c>
      <c r="B1890" s="7">
        <v>3850000</v>
      </c>
      <c r="C1890" s="7">
        <v>11206565.351157811</v>
      </c>
      <c r="D1890" s="7">
        <v>21038757.292308778</v>
      </c>
      <c r="E1890" s="7">
        <v>32727852.525680996</v>
      </c>
      <c r="F1890" s="7">
        <v>53252369.799628347</v>
      </c>
      <c r="G1890" s="7">
        <v>103905186.595002</v>
      </c>
      <c r="H1890" s="7">
        <v>161156531.42311692</v>
      </c>
    </row>
    <row r="1891" spans="1:8" x14ac:dyDescent="0.2">
      <c r="A1891" s="10">
        <v>1885</v>
      </c>
      <c r="B1891" s="7">
        <v>3850000</v>
      </c>
      <c r="C1891" s="7">
        <v>6316136.7814791342</v>
      </c>
      <c r="D1891" s="7">
        <v>10212750.523036202</v>
      </c>
      <c r="E1891" s="7">
        <v>15068189.970089495</v>
      </c>
      <c r="F1891" s="7">
        <v>19445139.851253882</v>
      </c>
      <c r="G1891" s="7">
        <v>28971476.334278494</v>
      </c>
      <c r="H1891" s="7">
        <v>33678854.9432595</v>
      </c>
    </row>
    <row r="1892" spans="1:8" x14ac:dyDescent="0.2">
      <c r="A1892" s="10">
        <v>1886</v>
      </c>
      <c r="B1892" s="7">
        <v>3850000</v>
      </c>
      <c r="C1892" s="7">
        <v>11687189.606160924</v>
      </c>
      <c r="D1892" s="7">
        <v>27496118.197487965</v>
      </c>
      <c r="E1892" s="7">
        <v>70613269.490545347</v>
      </c>
      <c r="F1892" s="7">
        <v>158028289.84663004</v>
      </c>
      <c r="G1892" s="7">
        <v>243582165.72175834</v>
      </c>
      <c r="H1892" s="7">
        <v>317596849.4371314</v>
      </c>
    </row>
    <row r="1893" spans="1:8" x14ac:dyDescent="0.2">
      <c r="A1893" s="10">
        <v>1887</v>
      </c>
      <c r="B1893" s="7">
        <v>3850000</v>
      </c>
      <c r="C1893" s="7">
        <v>12862806.08690897</v>
      </c>
      <c r="D1893" s="7">
        <v>25918274.798200592</v>
      </c>
      <c r="E1893" s="7">
        <v>49601969.596035078</v>
      </c>
      <c r="F1893" s="7">
        <v>89634143.844217405</v>
      </c>
      <c r="G1893" s="7">
        <v>285044703.2691139</v>
      </c>
      <c r="H1893" s="7">
        <v>443758691.90837955</v>
      </c>
    </row>
    <row r="1894" spans="1:8" x14ac:dyDescent="0.2">
      <c r="A1894" s="10">
        <v>1888</v>
      </c>
      <c r="B1894" s="7">
        <v>3850000</v>
      </c>
      <c r="C1894" s="7">
        <v>8451281.8127287198</v>
      </c>
      <c r="D1894" s="7">
        <v>19790939.292498086</v>
      </c>
      <c r="E1894" s="7">
        <v>28138835.108143408</v>
      </c>
      <c r="F1894" s="7">
        <v>49775231.609053835</v>
      </c>
      <c r="G1894" s="7">
        <v>95017980.759969831</v>
      </c>
      <c r="H1894" s="7">
        <v>163957649.19375637</v>
      </c>
    </row>
    <row r="1895" spans="1:8" x14ac:dyDescent="0.2">
      <c r="A1895" s="10">
        <v>1889</v>
      </c>
      <c r="B1895" s="7">
        <v>3850000</v>
      </c>
      <c r="C1895" s="7">
        <v>9851388.935997095</v>
      </c>
      <c r="D1895" s="7">
        <v>13566233.308064017</v>
      </c>
      <c r="E1895" s="7">
        <v>16560199.584016657</v>
      </c>
      <c r="F1895" s="7">
        <v>21011984.589688517</v>
      </c>
      <c r="G1895" s="7">
        <v>29794094.910786953</v>
      </c>
      <c r="H1895" s="7">
        <v>39754869.259324469</v>
      </c>
    </row>
    <row r="1896" spans="1:8" x14ac:dyDescent="0.2">
      <c r="A1896" s="10">
        <v>1890</v>
      </c>
      <c r="B1896" s="7">
        <v>3850000</v>
      </c>
      <c r="C1896" s="7">
        <v>11787417.620063655</v>
      </c>
      <c r="D1896" s="7">
        <v>21686968.477643881</v>
      </c>
      <c r="E1896" s="7">
        <v>38436471.518781357</v>
      </c>
      <c r="F1896" s="7">
        <v>79882069.618208334</v>
      </c>
      <c r="G1896" s="7">
        <v>145023323.44679609</v>
      </c>
      <c r="H1896" s="7">
        <v>219383276.49705201</v>
      </c>
    </row>
    <row r="1897" spans="1:8" x14ac:dyDescent="0.2">
      <c r="A1897" s="10">
        <v>1891</v>
      </c>
      <c r="B1897" s="7">
        <v>3850000</v>
      </c>
      <c r="C1897" s="7">
        <v>9191596.5047768038</v>
      </c>
      <c r="D1897" s="7">
        <v>17289132.73832063</v>
      </c>
      <c r="E1897" s="7">
        <v>49362127.45547618</v>
      </c>
      <c r="F1897" s="7">
        <v>79109716.29196924</v>
      </c>
      <c r="G1897" s="7">
        <v>141060135.92844403</v>
      </c>
      <c r="H1897" s="7">
        <v>195819272.32019204</v>
      </c>
    </row>
    <row r="1898" spans="1:8" x14ac:dyDescent="0.2">
      <c r="A1898" s="10">
        <v>1892</v>
      </c>
      <c r="B1898" s="7">
        <v>3850000</v>
      </c>
      <c r="C1898" s="7">
        <v>11354249.743799068</v>
      </c>
      <c r="D1898" s="7">
        <v>17810870.65986108</v>
      </c>
      <c r="E1898" s="7">
        <v>33030055.000895973</v>
      </c>
      <c r="F1898" s="7">
        <v>75224913.030479372</v>
      </c>
      <c r="G1898" s="7">
        <v>198128699.79422837</v>
      </c>
      <c r="H1898" s="7">
        <v>286687707.84733117</v>
      </c>
    </row>
    <row r="1899" spans="1:8" x14ac:dyDescent="0.2">
      <c r="A1899" s="10">
        <v>1893</v>
      </c>
      <c r="B1899" s="7">
        <v>3850000</v>
      </c>
      <c r="C1899" s="7">
        <v>9495460.2043291759</v>
      </c>
      <c r="D1899" s="7">
        <v>21973523.1545076</v>
      </c>
      <c r="E1899" s="7">
        <v>31812325.55987332</v>
      </c>
      <c r="F1899" s="7">
        <v>44852557.100793906</v>
      </c>
      <c r="G1899" s="7">
        <v>88425991.436552122</v>
      </c>
      <c r="H1899" s="7">
        <v>120337254.97009903</v>
      </c>
    </row>
    <row r="1900" spans="1:8" x14ac:dyDescent="0.2">
      <c r="A1900" s="10">
        <v>1894</v>
      </c>
      <c r="B1900" s="7">
        <v>3850000</v>
      </c>
      <c r="C1900" s="7">
        <v>9353646.2728670239</v>
      </c>
      <c r="D1900" s="7">
        <v>16143434.26441583</v>
      </c>
      <c r="E1900" s="7">
        <v>24096433.798658162</v>
      </c>
      <c r="F1900" s="7">
        <v>40456010.276959732</v>
      </c>
      <c r="G1900" s="7">
        <v>60072242.279590286</v>
      </c>
      <c r="H1900" s="7">
        <v>93479463.673494011</v>
      </c>
    </row>
    <row r="1901" spans="1:8" x14ac:dyDescent="0.2">
      <c r="A1901" s="10">
        <v>1895</v>
      </c>
      <c r="B1901" s="7">
        <v>3850000</v>
      </c>
      <c r="C1901" s="7">
        <v>8309379.9165173145</v>
      </c>
      <c r="D1901" s="7">
        <v>17112467.698513381</v>
      </c>
      <c r="E1901" s="7">
        <v>24941204.174064711</v>
      </c>
      <c r="F1901" s="7">
        <v>37627355.640804179</v>
      </c>
      <c r="G1901" s="7">
        <v>65011919.271428615</v>
      </c>
      <c r="H1901" s="7">
        <v>94868874.40093714</v>
      </c>
    </row>
    <row r="1902" spans="1:8" x14ac:dyDescent="0.2">
      <c r="A1902" s="10">
        <v>1896</v>
      </c>
      <c r="B1902" s="7">
        <v>3850000</v>
      </c>
      <c r="C1902" s="7">
        <v>8094617.6834063083</v>
      </c>
      <c r="D1902" s="7">
        <v>13486673.092548242</v>
      </c>
      <c r="E1902" s="7">
        <v>14939972.222256284</v>
      </c>
      <c r="F1902" s="7">
        <v>14710364.883763969</v>
      </c>
      <c r="G1902" s="7">
        <v>19513106.193271406</v>
      </c>
      <c r="H1902" s="7">
        <v>20768963.537141994</v>
      </c>
    </row>
    <row r="1903" spans="1:8" x14ac:dyDescent="0.2">
      <c r="A1903" s="10">
        <v>1897</v>
      </c>
      <c r="B1903" s="7">
        <v>3850000</v>
      </c>
      <c r="C1903" s="7">
        <v>10707461.136206472</v>
      </c>
      <c r="D1903" s="7">
        <v>19188833.924632475</v>
      </c>
      <c r="E1903" s="7">
        <v>42225245.654582024</v>
      </c>
      <c r="F1903" s="7">
        <v>87430289.094336614</v>
      </c>
      <c r="G1903" s="7">
        <v>209493165.22436213</v>
      </c>
      <c r="H1903" s="7">
        <v>335854802.6928333</v>
      </c>
    </row>
    <row r="1904" spans="1:8" x14ac:dyDescent="0.2">
      <c r="A1904" s="10">
        <v>1898</v>
      </c>
      <c r="B1904" s="7">
        <v>3850000</v>
      </c>
      <c r="C1904" s="7">
        <v>9303589.1587447226</v>
      </c>
      <c r="D1904" s="7">
        <v>17597057.789727326</v>
      </c>
      <c r="E1904" s="7">
        <v>41205965.05448091</v>
      </c>
      <c r="F1904" s="7">
        <v>90006445.331124678</v>
      </c>
      <c r="G1904" s="7">
        <v>210954518.3970868</v>
      </c>
      <c r="H1904" s="7">
        <v>289127090.38294065</v>
      </c>
    </row>
    <row r="1905" spans="1:8" x14ac:dyDescent="0.2">
      <c r="A1905" s="10">
        <v>1899</v>
      </c>
      <c r="B1905" s="7">
        <v>3850000</v>
      </c>
      <c r="C1905" s="7">
        <v>11237344.899990352</v>
      </c>
      <c r="D1905" s="7">
        <v>20386816.274244554</v>
      </c>
      <c r="E1905" s="7">
        <v>30938238.297146074</v>
      </c>
      <c r="F1905" s="7">
        <v>53942778.911994219</v>
      </c>
      <c r="G1905" s="7">
        <v>125161531.6549401</v>
      </c>
      <c r="H1905" s="7">
        <v>169257344.54412311</v>
      </c>
    </row>
    <row r="1906" spans="1:8" x14ac:dyDescent="0.2">
      <c r="A1906" s="10">
        <v>1900</v>
      </c>
      <c r="B1906" s="7">
        <v>3850000</v>
      </c>
      <c r="C1906" s="7">
        <v>11812146.319776591</v>
      </c>
      <c r="D1906" s="7">
        <v>23248967.364231657</v>
      </c>
      <c r="E1906" s="7">
        <v>33448839.661141735</v>
      </c>
      <c r="F1906" s="7">
        <v>72906603.911533654</v>
      </c>
      <c r="G1906" s="7">
        <v>191158618.22345006</v>
      </c>
      <c r="H1906" s="7">
        <v>257897146.61324921</v>
      </c>
    </row>
    <row r="1907" spans="1:8" x14ac:dyDescent="0.2">
      <c r="A1907" s="10">
        <v>1901</v>
      </c>
      <c r="B1907" s="7">
        <v>3850000</v>
      </c>
      <c r="C1907" s="7">
        <v>11627003.24128977</v>
      </c>
      <c r="D1907" s="7">
        <v>27235736.244131379</v>
      </c>
      <c r="E1907" s="7">
        <v>45988765.776851669</v>
      </c>
      <c r="F1907" s="7">
        <v>102772074.90310873</v>
      </c>
      <c r="G1907" s="7">
        <v>256759031.91654211</v>
      </c>
      <c r="H1907" s="7">
        <v>348250599.75625741</v>
      </c>
    </row>
    <row r="1908" spans="1:8" x14ac:dyDescent="0.2">
      <c r="A1908" s="10">
        <v>1902</v>
      </c>
      <c r="B1908" s="7">
        <v>3850000</v>
      </c>
      <c r="C1908" s="7">
        <v>8105905.1135868235</v>
      </c>
      <c r="D1908" s="7">
        <v>17629487.379302207</v>
      </c>
      <c r="E1908" s="7">
        <v>32094786.432448119</v>
      </c>
      <c r="F1908" s="7">
        <v>57436954.351250939</v>
      </c>
      <c r="G1908" s="7">
        <v>98627636.808212474</v>
      </c>
      <c r="H1908" s="7">
        <v>129091951.8457493</v>
      </c>
    </row>
    <row r="1909" spans="1:8" x14ac:dyDescent="0.2">
      <c r="A1909" s="10">
        <v>1903</v>
      </c>
      <c r="B1909" s="7">
        <v>3850000</v>
      </c>
      <c r="C1909" s="7">
        <v>9442590.6371569913</v>
      </c>
      <c r="D1909" s="7">
        <v>15826678.833819993</v>
      </c>
      <c r="E1909" s="7">
        <v>21103515.480031371</v>
      </c>
      <c r="F1909" s="7">
        <v>37053552.996912338</v>
      </c>
      <c r="G1909" s="7">
        <v>48449243.31648127</v>
      </c>
      <c r="H1909" s="7">
        <v>58171113.506973393</v>
      </c>
    </row>
    <row r="1910" spans="1:8" x14ac:dyDescent="0.2">
      <c r="A1910" s="10">
        <v>1904</v>
      </c>
      <c r="B1910" s="7">
        <v>3850000</v>
      </c>
      <c r="C1910" s="7">
        <v>13829754.122956242</v>
      </c>
      <c r="D1910" s="7">
        <v>45160684.529451996</v>
      </c>
      <c r="E1910" s="7">
        <v>108634055.35143581</v>
      </c>
      <c r="F1910" s="7">
        <v>257809789.90969986</v>
      </c>
      <c r="G1910" s="7">
        <v>654166244.44496727</v>
      </c>
      <c r="H1910" s="7">
        <v>937591689.61095214</v>
      </c>
    </row>
    <row r="1911" spans="1:8" x14ac:dyDescent="0.2">
      <c r="A1911" s="10">
        <v>1905</v>
      </c>
      <c r="B1911" s="7">
        <v>3850000</v>
      </c>
      <c r="C1911" s="7">
        <v>11619406.02537176</v>
      </c>
      <c r="D1911" s="7">
        <v>20083598.126988612</v>
      </c>
      <c r="E1911" s="7">
        <v>39274619.581121534</v>
      </c>
      <c r="F1911" s="7">
        <v>87456802.165672988</v>
      </c>
      <c r="G1911" s="7">
        <v>240237700.19851011</v>
      </c>
      <c r="H1911" s="7">
        <v>317125390.86457896</v>
      </c>
    </row>
    <row r="1912" spans="1:8" x14ac:dyDescent="0.2">
      <c r="A1912" s="10">
        <v>1906</v>
      </c>
      <c r="B1912" s="7">
        <v>3850000</v>
      </c>
      <c r="C1912" s="7">
        <v>10360192.467744179</v>
      </c>
      <c r="D1912" s="7">
        <v>32117117.733281493</v>
      </c>
      <c r="E1912" s="7">
        <v>80538614.162144154</v>
      </c>
      <c r="F1912" s="7">
        <v>123702786.99240276</v>
      </c>
      <c r="G1912" s="7">
        <v>357797360.50466257</v>
      </c>
      <c r="H1912" s="7">
        <v>584444501.58814311</v>
      </c>
    </row>
    <row r="1913" spans="1:8" x14ac:dyDescent="0.2">
      <c r="A1913" s="10">
        <v>1907</v>
      </c>
      <c r="B1913" s="7">
        <v>3850000</v>
      </c>
      <c r="C1913" s="7">
        <v>12797678.322241753</v>
      </c>
      <c r="D1913" s="7">
        <v>24932277.218129493</v>
      </c>
      <c r="E1913" s="7">
        <v>37019809.043916166</v>
      </c>
      <c r="F1913" s="7">
        <v>103213884.86931822</v>
      </c>
      <c r="G1913" s="7">
        <v>195471931.5245316</v>
      </c>
      <c r="H1913" s="7">
        <v>297478890.50492996</v>
      </c>
    </row>
    <row r="1914" spans="1:8" x14ac:dyDescent="0.2">
      <c r="A1914" s="10">
        <v>1908</v>
      </c>
      <c r="B1914" s="7">
        <v>3850000</v>
      </c>
      <c r="C1914" s="7">
        <v>12911226.682155371</v>
      </c>
      <c r="D1914" s="7">
        <v>19144695.446516626</v>
      </c>
      <c r="E1914" s="7">
        <v>42397217.695484236</v>
      </c>
      <c r="F1914" s="7">
        <v>89997548.348123267</v>
      </c>
      <c r="G1914" s="7">
        <v>116819707.93991004</v>
      </c>
      <c r="H1914" s="7">
        <v>172949928.73036709</v>
      </c>
    </row>
    <row r="1915" spans="1:8" x14ac:dyDescent="0.2">
      <c r="A1915" s="10">
        <v>1909</v>
      </c>
      <c r="B1915" s="7">
        <v>3850000</v>
      </c>
      <c r="C1915" s="7">
        <v>8724524.232751783</v>
      </c>
      <c r="D1915" s="7">
        <v>18076836.738811702</v>
      </c>
      <c r="E1915" s="7">
        <v>32751879.74217505</v>
      </c>
      <c r="F1915" s="7">
        <v>83834330.885908693</v>
      </c>
      <c r="G1915" s="7">
        <v>176619436.86927915</v>
      </c>
      <c r="H1915" s="7">
        <v>253027368.81754959</v>
      </c>
    </row>
    <row r="1916" spans="1:8" x14ac:dyDescent="0.2">
      <c r="A1916" s="10">
        <v>1910</v>
      </c>
      <c r="B1916" s="7">
        <v>3850000</v>
      </c>
      <c r="C1916" s="7">
        <v>10565796.028443478</v>
      </c>
      <c r="D1916" s="7">
        <v>22516920.117530718</v>
      </c>
      <c r="E1916" s="7">
        <v>49931185.33029893</v>
      </c>
      <c r="F1916" s="7">
        <v>125598498.97280216</v>
      </c>
      <c r="G1916" s="7">
        <v>181799785.64823604</v>
      </c>
      <c r="H1916" s="7">
        <v>250901739.3208366</v>
      </c>
    </row>
    <row r="1917" spans="1:8" x14ac:dyDescent="0.2">
      <c r="A1917" s="10">
        <v>1911</v>
      </c>
      <c r="B1917" s="7">
        <v>3850000</v>
      </c>
      <c r="C1917" s="7">
        <v>13656746.018162007</v>
      </c>
      <c r="D1917" s="7">
        <v>20257735.344709374</v>
      </c>
      <c r="E1917" s="7">
        <v>33665425.710001916</v>
      </c>
      <c r="F1917" s="7">
        <v>45249911.001873448</v>
      </c>
      <c r="G1917" s="7">
        <v>99008624.224066243</v>
      </c>
      <c r="H1917" s="7">
        <v>121536955.53717285</v>
      </c>
    </row>
    <row r="1918" spans="1:8" x14ac:dyDescent="0.2">
      <c r="A1918" s="10">
        <v>1912</v>
      </c>
      <c r="B1918" s="7">
        <v>3850000</v>
      </c>
      <c r="C1918" s="7">
        <v>14811036.156084359</v>
      </c>
      <c r="D1918" s="7">
        <v>38687456.588568822</v>
      </c>
      <c r="E1918" s="7">
        <v>68100943.001914963</v>
      </c>
      <c r="F1918" s="7">
        <v>155833905.43541959</v>
      </c>
      <c r="G1918" s="7">
        <v>381159587.51539826</v>
      </c>
      <c r="H1918" s="7">
        <v>544086521.00977635</v>
      </c>
    </row>
    <row r="1919" spans="1:8" x14ac:dyDescent="0.2">
      <c r="A1919" s="10">
        <v>1913</v>
      </c>
      <c r="B1919" s="7">
        <v>3850000</v>
      </c>
      <c r="C1919" s="7">
        <v>8766703.6677464601</v>
      </c>
      <c r="D1919" s="7">
        <v>8313793.8658668268</v>
      </c>
      <c r="E1919" s="7">
        <v>9314507.7494364344</v>
      </c>
      <c r="F1919" s="7">
        <v>9097930.3505287413</v>
      </c>
      <c r="G1919" s="7">
        <v>6896789.4275701968</v>
      </c>
      <c r="H1919" s="7">
        <v>660693.35585469869</v>
      </c>
    </row>
    <row r="1920" spans="1:8" x14ac:dyDescent="0.2">
      <c r="A1920" s="10">
        <v>1914</v>
      </c>
      <c r="B1920" s="7">
        <v>3850000</v>
      </c>
      <c r="C1920" s="7">
        <v>9106061.5280843601</v>
      </c>
      <c r="D1920" s="7">
        <v>11210046.730387896</v>
      </c>
      <c r="E1920" s="7">
        <v>11231518.269702796</v>
      </c>
      <c r="F1920" s="7">
        <v>15119862.688385991</v>
      </c>
      <c r="G1920" s="7">
        <v>25061780.839645375</v>
      </c>
      <c r="H1920" s="7">
        <v>22023158.728731662</v>
      </c>
    </row>
    <row r="1921" spans="1:8" x14ac:dyDescent="0.2">
      <c r="A1921" s="10">
        <v>1915</v>
      </c>
      <c r="B1921" s="7">
        <v>3850000</v>
      </c>
      <c r="C1921" s="7">
        <v>13268124.214678489</v>
      </c>
      <c r="D1921" s="7">
        <v>23660104.914460428</v>
      </c>
      <c r="E1921" s="7">
        <v>25426394.221900482</v>
      </c>
      <c r="F1921" s="7">
        <v>36355382.714172587</v>
      </c>
      <c r="G1921" s="7">
        <v>64620326.815594904</v>
      </c>
      <c r="H1921" s="7">
        <v>92158661.165540054</v>
      </c>
    </row>
    <row r="1922" spans="1:8" x14ac:dyDescent="0.2">
      <c r="A1922" s="10">
        <v>1916</v>
      </c>
      <c r="B1922" s="7">
        <v>3850000</v>
      </c>
      <c r="C1922" s="7">
        <v>8610783.2695738655</v>
      </c>
      <c r="D1922" s="7">
        <v>15871221.269148853</v>
      </c>
      <c r="E1922" s="7">
        <v>26828565.118884981</v>
      </c>
      <c r="F1922" s="7">
        <v>52097361.693721235</v>
      </c>
      <c r="G1922" s="7">
        <v>109700703.6064702</v>
      </c>
      <c r="H1922" s="7">
        <v>135617127.97513369</v>
      </c>
    </row>
    <row r="1923" spans="1:8" x14ac:dyDescent="0.2">
      <c r="A1923" s="10">
        <v>1917</v>
      </c>
      <c r="B1923" s="7">
        <v>3850000</v>
      </c>
      <c r="C1923" s="7">
        <v>11371880.502147112</v>
      </c>
      <c r="D1923" s="7">
        <v>31386431.969790064</v>
      </c>
      <c r="E1923" s="7">
        <v>69869016.347431153</v>
      </c>
      <c r="F1923" s="7">
        <v>187957126.95073122</v>
      </c>
      <c r="G1923" s="7">
        <v>454307380.34501159</v>
      </c>
      <c r="H1923" s="7">
        <v>589943656.55997348</v>
      </c>
    </row>
    <row r="1924" spans="1:8" x14ac:dyDescent="0.2">
      <c r="A1924" s="10">
        <v>1918</v>
      </c>
      <c r="B1924" s="7">
        <v>3850000</v>
      </c>
      <c r="C1924" s="7">
        <v>10985922.428865515</v>
      </c>
      <c r="D1924" s="7">
        <v>12605720.127377976</v>
      </c>
      <c r="E1924" s="7">
        <v>24357654.091085747</v>
      </c>
      <c r="F1924" s="7">
        <v>44929119.388192445</v>
      </c>
      <c r="G1924" s="7">
        <v>53857152.277054556</v>
      </c>
      <c r="H1924" s="7">
        <v>75877573.590800509</v>
      </c>
    </row>
    <row r="1925" spans="1:8" x14ac:dyDescent="0.2">
      <c r="A1925" s="10">
        <v>1919</v>
      </c>
      <c r="B1925" s="7">
        <v>3850000</v>
      </c>
      <c r="C1925" s="7">
        <v>10615963.069418993</v>
      </c>
      <c r="D1925" s="7">
        <v>22641242.93065457</v>
      </c>
      <c r="E1925" s="7">
        <v>51066156.494231306</v>
      </c>
      <c r="F1925" s="7">
        <v>80935258.196542904</v>
      </c>
      <c r="G1925" s="7">
        <v>204842593.24021995</v>
      </c>
      <c r="H1925" s="7">
        <v>289563836.88242042</v>
      </c>
    </row>
    <row r="1926" spans="1:8" x14ac:dyDescent="0.2">
      <c r="A1926" s="10">
        <v>1920</v>
      </c>
      <c r="B1926" s="7">
        <v>3850000</v>
      </c>
      <c r="C1926" s="7">
        <v>10230500.04419294</v>
      </c>
      <c r="D1926" s="7">
        <v>17910739.084202882</v>
      </c>
      <c r="E1926" s="7">
        <v>20547517.880798724</v>
      </c>
      <c r="F1926" s="7">
        <v>39685860.050614841</v>
      </c>
      <c r="G1926" s="7">
        <v>80441960.528507546</v>
      </c>
      <c r="H1926" s="7">
        <v>110322056.06121585</v>
      </c>
    </row>
    <row r="1927" spans="1:8" x14ac:dyDescent="0.2">
      <c r="A1927" s="10">
        <v>1921</v>
      </c>
      <c r="B1927" s="7">
        <v>3850000</v>
      </c>
      <c r="C1927" s="7">
        <v>8912862.0154060721</v>
      </c>
      <c r="D1927" s="7">
        <v>21449406.442977708</v>
      </c>
      <c r="E1927" s="7">
        <v>45283728.749571882</v>
      </c>
      <c r="F1927" s="7">
        <v>94843137.275409281</v>
      </c>
      <c r="G1927" s="7">
        <v>280931990.75482607</v>
      </c>
      <c r="H1927" s="7">
        <v>431214790.7361517</v>
      </c>
    </row>
    <row r="1928" spans="1:8" x14ac:dyDescent="0.2">
      <c r="A1928" s="10">
        <v>1922</v>
      </c>
      <c r="B1928" s="7">
        <v>3850000</v>
      </c>
      <c r="C1928" s="7">
        <v>10919086.001440998</v>
      </c>
      <c r="D1928" s="7">
        <v>19395987.386127196</v>
      </c>
      <c r="E1928" s="7">
        <v>31090042.657774046</v>
      </c>
      <c r="F1928" s="7">
        <v>99584889.408385247</v>
      </c>
      <c r="G1928" s="7">
        <v>189853775.59757084</v>
      </c>
      <c r="H1928" s="7">
        <v>299176217.59643131</v>
      </c>
    </row>
    <row r="1929" spans="1:8" x14ac:dyDescent="0.2">
      <c r="A1929" s="10">
        <v>1923</v>
      </c>
      <c r="B1929" s="7">
        <v>3850000</v>
      </c>
      <c r="C1929" s="7">
        <v>12504163.843841042</v>
      </c>
      <c r="D1929" s="7">
        <v>31135819.677379265</v>
      </c>
      <c r="E1929" s="7">
        <v>78237226.933511749</v>
      </c>
      <c r="F1929" s="7">
        <v>193249259.97099212</v>
      </c>
      <c r="G1929" s="7">
        <v>457643752.26239276</v>
      </c>
      <c r="H1929" s="7">
        <v>608855393.62494254</v>
      </c>
    </row>
    <row r="1930" spans="1:8" x14ac:dyDescent="0.2">
      <c r="A1930" s="10">
        <v>1924</v>
      </c>
      <c r="B1930" s="7">
        <v>3850000</v>
      </c>
      <c r="C1930" s="7">
        <v>14361125.690940803</v>
      </c>
      <c r="D1930" s="7">
        <v>32801190.10659606</v>
      </c>
      <c r="E1930" s="7">
        <v>70338472.593339324</v>
      </c>
      <c r="F1930" s="7">
        <v>170107088.18107176</v>
      </c>
      <c r="G1930" s="7">
        <v>294043400.04256976</v>
      </c>
      <c r="H1930" s="7">
        <v>417328501.51697063</v>
      </c>
    </row>
    <row r="1931" spans="1:8" x14ac:dyDescent="0.2">
      <c r="A1931" s="10">
        <v>1925</v>
      </c>
      <c r="B1931" s="7">
        <v>3850000</v>
      </c>
      <c r="C1931" s="7">
        <v>9664336.9429153353</v>
      </c>
      <c r="D1931" s="7">
        <v>22523937.877525397</v>
      </c>
      <c r="E1931" s="7">
        <v>34187363.407495864</v>
      </c>
      <c r="F1931" s="7">
        <v>67246635.18192938</v>
      </c>
      <c r="G1931" s="7">
        <v>193205399.39701331</v>
      </c>
      <c r="H1931" s="7">
        <v>285801144.23416293</v>
      </c>
    </row>
    <row r="1932" spans="1:8" x14ac:dyDescent="0.2">
      <c r="A1932" s="10">
        <v>1926</v>
      </c>
      <c r="B1932" s="7">
        <v>3850000</v>
      </c>
      <c r="C1932" s="7">
        <v>11991558.058638046</v>
      </c>
      <c r="D1932" s="7">
        <v>15585269.529039782</v>
      </c>
      <c r="E1932" s="7">
        <v>29027118.087445151</v>
      </c>
      <c r="F1932" s="7">
        <v>45707614.900243871</v>
      </c>
      <c r="G1932" s="7">
        <v>96907651.794772014</v>
      </c>
      <c r="H1932" s="7">
        <v>146528622.27607566</v>
      </c>
    </row>
    <row r="1933" spans="1:8" x14ac:dyDescent="0.2">
      <c r="A1933" s="10">
        <v>1927</v>
      </c>
      <c r="B1933" s="7">
        <v>3850000</v>
      </c>
      <c r="C1933" s="7">
        <v>11128110.894222444</v>
      </c>
      <c r="D1933" s="7">
        <v>27309467.629288897</v>
      </c>
      <c r="E1933" s="7">
        <v>59039504.716906078</v>
      </c>
      <c r="F1933" s="7">
        <v>133388240.66896956</v>
      </c>
      <c r="G1933" s="7">
        <v>277595120.07697737</v>
      </c>
      <c r="H1933" s="7">
        <v>387175332.81581938</v>
      </c>
    </row>
    <row r="1934" spans="1:8" x14ac:dyDescent="0.2">
      <c r="A1934" s="10">
        <v>1928</v>
      </c>
      <c r="B1934" s="7">
        <v>3850000</v>
      </c>
      <c r="C1934" s="7">
        <v>10868152.633057052</v>
      </c>
      <c r="D1934" s="7">
        <v>17200293.988642424</v>
      </c>
      <c r="E1934" s="7">
        <v>24493862.897267334</v>
      </c>
      <c r="F1934" s="7">
        <v>24375375.048467219</v>
      </c>
      <c r="G1934" s="7">
        <v>48059152.816894658</v>
      </c>
      <c r="H1934" s="7">
        <v>52559057.347864352</v>
      </c>
    </row>
    <row r="1935" spans="1:8" x14ac:dyDescent="0.2">
      <c r="A1935" s="10">
        <v>1929</v>
      </c>
      <c r="B1935" s="7">
        <v>3850000</v>
      </c>
      <c r="C1935" s="7">
        <v>10151565.250139579</v>
      </c>
      <c r="D1935" s="7">
        <v>13834302.51030935</v>
      </c>
      <c r="E1935" s="7">
        <v>17435162.948125683</v>
      </c>
      <c r="F1935" s="7">
        <v>26736126.083846767</v>
      </c>
      <c r="G1935" s="7">
        <v>61842218.881738536</v>
      </c>
      <c r="H1935" s="7">
        <v>100971853.01579882</v>
      </c>
    </row>
    <row r="1936" spans="1:8" x14ac:dyDescent="0.2">
      <c r="A1936" s="10">
        <v>1930</v>
      </c>
      <c r="B1936" s="7">
        <v>3850000</v>
      </c>
      <c r="C1936" s="7">
        <v>11910601.655432001</v>
      </c>
      <c r="D1936" s="7">
        <v>20408751.030323446</v>
      </c>
      <c r="E1936" s="7">
        <v>42104714.015224084</v>
      </c>
      <c r="F1936" s="7">
        <v>67562479.870166421</v>
      </c>
      <c r="G1936" s="7">
        <v>166730809.50622249</v>
      </c>
      <c r="H1936" s="7">
        <v>299350313.9153195</v>
      </c>
    </row>
    <row r="1937" spans="1:8" x14ac:dyDescent="0.2">
      <c r="A1937" s="10">
        <v>1931</v>
      </c>
      <c r="B1937" s="7">
        <v>3850000</v>
      </c>
      <c r="C1937" s="7">
        <v>10052819.981783034</v>
      </c>
      <c r="D1937" s="7">
        <v>14779083.427842613</v>
      </c>
      <c r="E1937" s="7">
        <v>30385039.725320704</v>
      </c>
      <c r="F1937" s="7">
        <v>49949997.487952068</v>
      </c>
      <c r="G1937" s="7">
        <v>107126210.80844808</v>
      </c>
      <c r="H1937" s="7">
        <v>135148533.34170792</v>
      </c>
    </row>
    <row r="1938" spans="1:8" x14ac:dyDescent="0.2">
      <c r="A1938" s="10">
        <v>1932</v>
      </c>
      <c r="B1938" s="7">
        <v>3850000</v>
      </c>
      <c r="C1938" s="7">
        <v>14599900.898344275</v>
      </c>
      <c r="D1938" s="7">
        <v>34590944.073507488</v>
      </c>
      <c r="E1938" s="7">
        <v>66674530.461151004</v>
      </c>
      <c r="F1938" s="7">
        <v>153585018.92897397</v>
      </c>
      <c r="G1938" s="7">
        <v>283273601.76839817</v>
      </c>
      <c r="H1938" s="7">
        <v>380765159.47875196</v>
      </c>
    </row>
    <row r="1939" spans="1:8" x14ac:dyDescent="0.2">
      <c r="A1939" s="10">
        <v>1933</v>
      </c>
      <c r="B1939" s="7">
        <v>3850000</v>
      </c>
      <c r="C1939" s="7">
        <v>8202998.6413486274</v>
      </c>
      <c r="D1939" s="7">
        <v>14650532.812613122</v>
      </c>
      <c r="E1939" s="7">
        <v>26436226.569229692</v>
      </c>
      <c r="F1939" s="7">
        <v>36036264.471993081</v>
      </c>
      <c r="G1939" s="7">
        <v>71578218.53572078</v>
      </c>
      <c r="H1939" s="7">
        <v>115113812.56154513</v>
      </c>
    </row>
    <row r="1940" spans="1:8" x14ac:dyDescent="0.2">
      <c r="A1940" s="10">
        <v>1934</v>
      </c>
      <c r="B1940" s="7">
        <v>3850000</v>
      </c>
      <c r="C1940" s="7">
        <v>8433332.8911365438</v>
      </c>
      <c r="D1940" s="7">
        <v>20752168.376060192</v>
      </c>
      <c r="E1940" s="7">
        <v>42172799.451688074</v>
      </c>
      <c r="F1940" s="7">
        <v>51646208.966026396</v>
      </c>
      <c r="G1940" s="7">
        <v>118714591.74746078</v>
      </c>
      <c r="H1940" s="7">
        <v>147365601.01313803</v>
      </c>
    </row>
    <row r="1941" spans="1:8" x14ac:dyDescent="0.2">
      <c r="A1941" s="10">
        <v>1935</v>
      </c>
      <c r="B1941" s="7">
        <v>3850000</v>
      </c>
      <c r="C1941" s="7">
        <v>9466522.2812775634</v>
      </c>
      <c r="D1941" s="7">
        <v>13936753.97184087</v>
      </c>
      <c r="E1941" s="7">
        <v>20194623.819930647</v>
      </c>
      <c r="F1941" s="7">
        <v>31388140.113097582</v>
      </c>
      <c r="G1941" s="7">
        <v>57553856.138335928</v>
      </c>
      <c r="H1941" s="7">
        <v>93512434.4064634</v>
      </c>
    </row>
    <row r="1942" spans="1:8" x14ac:dyDescent="0.2">
      <c r="A1942" s="10">
        <v>1936</v>
      </c>
      <c r="B1942" s="7">
        <v>3850000</v>
      </c>
      <c r="C1942" s="7">
        <v>11552937.143401016</v>
      </c>
      <c r="D1942" s="7">
        <v>21119009.741964553</v>
      </c>
      <c r="E1942" s="7">
        <v>29845510.235799924</v>
      </c>
      <c r="F1942" s="7">
        <v>55253980.616886877</v>
      </c>
      <c r="G1942" s="7">
        <v>85157970.168540299</v>
      </c>
      <c r="H1942" s="7">
        <v>143815264.50068909</v>
      </c>
    </row>
    <row r="1943" spans="1:8" x14ac:dyDescent="0.2">
      <c r="A1943" s="10">
        <v>1937</v>
      </c>
      <c r="B1943" s="7">
        <v>3850000</v>
      </c>
      <c r="C1943" s="7">
        <v>12184922.78514888</v>
      </c>
      <c r="D1943" s="7">
        <v>25120529.715972975</v>
      </c>
      <c r="E1943" s="7">
        <v>61396937.682167709</v>
      </c>
      <c r="F1943" s="7">
        <v>133511164.23803645</v>
      </c>
      <c r="G1943" s="7">
        <v>242332156.71730196</v>
      </c>
      <c r="H1943" s="7">
        <v>360666885.77352405</v>
      </c>
    </row>
    <row r="1944" spans="1:8" x14ac:dyDescent="0.2">
      <c r="A1944" s="10">
        <v>1938</v>
      </c>
      <c r="B1944" s="7">
        <v>3850000</v>
      </c>
      <c r="C1944" s="7">
        <v>7278933.028147554</v>
      </c>
      <c r="D1944" s="7">
        <v>20004237.538962968</v>
      </c>
      <c r="E1944" s="7">
        <v>31131101.699481945</v>
      </c>
      <c r="F1944" s="7">
        <v>46497141.82352674</v>
      </c>
      <c r="G1944" s="7">
        <v>104406271.51983346</v>
      </c>
      <c r="H1944" s="7">
        <v>135207864.23514611</v>
      </c>
    </row>
    <row r="1945" spans="1:8" x14ac:dyDescent="0.2">
      <c r="A1945" s="10">
        <v>1939</v>
      </c>
      <c r="B1945" s="7">
        <v>3850000</v>
      </c>
      <c r="C1945" s="7">
        <v>12246917.938058134</v>
      </c>
      <c r="D1945" s="7">
        <v>33249036.833517283</v>
      </c>
      <c r="E1945" s="7">
        <v>77633285.213009968</v>
      </c>
      <c r="F1945" s="7">
        <v>176663807.38082373</v>
      </c>
      <c r="G1945" s="7">
        <v>273952851.46563458</v>
      </c>
      <c r="H1945" s="7">
        <v>375288895.76825809</v>
      </c>
    </row>
    <row r="1946" spans="1:8" x14ac:dyDescent="0.2">
      <c r="A1946" s="10">
        <v>1940</v>
      </c>
      <c r="B1946" s="7">
        <v>3850000</v>
      </c>
      <c r="C1946" s="7">
        <v>10545467.617348645</v>
      </c>
      <c r="D1946" s="7">
        <v>13633296.0486832</v>
      </c>
      <c r="E1946" s="7">
        <v>22056392.144447997</v>
      </c>
      <c r="F1946" s="7">
        <v>30110685.558066465</v>
      </c>
      <c r="G1946" s="7">
        <v>70960173.51219736</v>
      </c>
      <c r="H1946" s="7">
        <v>116014977.2894906</v>
      </c>
    </row>
    <row r="1947" spans="1:8" x14ac:dyDescent="0.2">
      <c r="A1947" s="10">
        <v>1941</v>
      </c>
      <c r="B1947" s="7">
        <v>3850000</v>
      </c>
      <c r="C1947" s="7">
        <v>10300857.996292002</v>
      </c>
      <c r="D1947" s="7">
        <v>27233040.107904214</v>
      </c>
      <c r="E1947" s="7">
        <v>56811551.176396728</v>
      </c>
      <c r="F1947" s="7">
        <v>135169578.68645376</v>
      </c>
      <c r="G1947" s="7">
        <v>348004401.14714444</v>
      </c>
      <c r="H1947" s="7">
        <v>529188685.53510404</v>
      </c>
    </row>
    <row r="1948" spans="1:8" x14ac:dyDescent="0.2">
      <c r="A1948" s="10">
        <v>1942</v>
      </c>
      <c r="B1948" s="7">
        <v>3850000</v>
      </c>
      <c r="C1948" s="7">
        <v>11980421.38018018</v>
      </c>
      <c r="D1948" s="7">
        <v>19692217.808068834</v>
      </c>
      <c r="E1948" s="7">
        <v>24636522.19070176</v>
      </c>
      <c r="F1948" s="7">
        <v>53426713.311880171</v>
      </c>
      <c r="G1948" s="7">
        <v>153160863.94417751</v>
      </c>
      <c r="H1948" s="7">
        <v>188281050.06944087</v>
      </c>
    </row>
    <row r="1949" spans="1:8" x14ac:dyDescent="0.2">
      <c r="A1949" s="10">
        <v>1943</v>
      </c>
      <c r="B1949" s="7">
        <v>3850000</v>
      </c>
      <c r="C1949" s="7">
        <v>10387204.364729937</v>
      </c>
      <c r="D1949" s="7">
        <v>16868190.962270569</v>
      </c>
      <c r="E1949" s="7">
        <v>29873590.21647846</v>
      </c>
      <c r="F1949" s="7">
        <v>67199054.421011895</v>
      </c>
      <c r="G1949" s="7">
        <v>152212725.02054599</v>
      </c>
      <c r="H1949" s="7">
        <v>265295470.1366134</v>
      </c>
    </row>
    <row r="1950" spans="1:8" x14ac:dyDescent="0.2">
      <c r="A1950" s="10">
        <v>1944</v>
      </c>
      <c r="B1950" s="7">
        <v>3850000</v>
      </c>
      <c r="C1950" s="7">
        <v>13606457.371734189</v>
      </c>
      <c r="D1950" s="7">
        <v>24226235.754489228</v>
      </c>
      <c r="E1950" s="7">
        <v>45416033.992252961</v>
      </c>
      <c r="F1950" s="7">
        <v>82669630.273967654</v>
      </c>
      <c r="G1950" s="7">
        <v>165743915.64649761</v>
      </c>
      <c r="H1950" s="7">
        <v>308036782.24326432</v>
      </c>
    </row>
    <row r="1951" spans="1:8" x14ac:dyDescent="0.2">
      <c r="A1951" s="10">
        <v>1945</v>
      </c>
      <c r="B1951" s="7">
        <v>3850000</v>
      </c>
      <c r="C1951" s="7">
        <v>11259439.621384412</v>
      </c>
      <c r="D1951" s="7">
        <v>18892147.750879522</v>
      </c>
      <c r="E1951" s="7">
        <v>45110839.699622601</v>
      </c>
      <c r="F1951" s="7">
        <v>95564081.326302648</v>
      </c>
      <c r="G1951" s="7">
        <v>200100327.10858756</v>
      </c>
      <c r="H1951" s="7">
        <v>308610744.01075476</v>
      </c>
    </row>
    <row r="1952" spans="1:8" x14ac:dyDescent="0.2">
      <c r="A1952" s="10">
        <v>1946</v>
      </c>
      <c r="B1952" s="7">
        <v>3850000</v>
      </c>
      <c r="C1952" s="7">
        <v>11882489.287976155</v>
      </c>
      <c r="D1952" s="7">
        <v>19719877.025071707</v>
      </c>
      <c r="E1952" s="7">
        <v>30412394.133595802</v>
      </c>
      <c r="F1952" s="7">
        <v>47548023.701699018</v>
      </c>
      <c r="G1952" s="7">
        <v>74121582.596911475</v>
      </c>
      <c r="H1952" s="7">
        <v>110671458.72094387</v>
      </c>
    </row>
    <row r="1953" spans="1:8" x14ac:dyDescent="0.2">
      <c r="A1953" s="10">
        <v>1947</v>
      </c>
      <c r="B1953" s="7">
        <v>3850000</v>
      </c>
      <c r="C1953" s="7">
        <v>7172364.1697812434</v>
      </c>
      <c r="D1953" s="7">
        <v>5965073.5423639128</v>
      </c>
      <c r="E1953" s="7">
        <v>2437974.9521477651</v>
      </c>
      <c r="F1953" s="7">
        <v>-4717535.3087825272</v>
      </c>
      <c r="G1953" s="7">
        <v>-30813196.853636272</v>
      </c>
      <c r="H1953" s="7">
        <v>-72556000.962502852</v>
      </c>
    </row>
    <row r="1954" spans="1:8" x14ac:dyDescent="0.2">
      <c r="A1954" s="10">
        <v>1948</v>
      </c>
      <c r="B1954" s="7">
        <v>3850000</v>
      </c>
      <c r="C1954" s="7">
        <v>14177404.905632623</v>
      </c>
      <c r="D1954" s="7">
        <v>26607292.59853908</v>
      </c>
      <c r="E1954" s="7">
        <v>69808962.762686864</v>
      </c>
      <c r="F1954" s="7">
        <v>155383419.09411734</v>
      </c>
      <c r="G1954" s="7">
        <v>372175219.96088594</v>
      </c>
      <c r="H1954" s="7">
        <v>600855308.20802045</v>
      </c>
    </row>
    <row r="1955" spans="1:8" x14ac:dyDescent="0.2">
      <c r="A1955" s="10">
        <v>1949</v>
      </c>
      <c r="B1955" s="7">
        <v>3850000</v>
      </c>
      <c r="C1955" s="7">
        <v>10464864.782041578</v>
      </c>
      <c r="D1955" s="7">
        <v>21117395.397911232</v>
      </c>
      <c r="E1955" s="7">
        <v>48021198.981976666</v>
      </c>
      <c r="F1955" s="7">
        <v>111243866.30327611</v>
      </c>
      <c r="G1955" s="7">
        <v>187420740.50175065</v>
      </c>
      <c r="H1955" s="7">
        <v>222243975.03401327</v>
      </c>
    </row>
    <row r="1956" spans="1:8" x14ac:dyDescent="0.2">
      <c r="A1956" s="10">
        <v>1950</v>
      </c>
      <c r="B1956" s="7">
        <v>3850000</v>
      </c>
      <c r="C1956" s="7">
        <v>7395366.6595285749</v>
      </c>
      <c r="D1956" s="7">
        <v>8876183.5728981495</v>
      </c>
      <c r="E1956" s="7">
        <v>11689167.241820469</v>
      </c>
      <c r="F1956" s="7">
        <v>20461076.17265759</v>
      </c>
      <c r="G1956" s="7">
        <v>19810857.06893494</v>
      </c>
      <c r="H1956" s="7">
        <v>30670940.871113371</v>
      </c>
    </row>
    <row r="1957" spans="1:8" x14ac:dyDescent="0.2">
      <c r="A1957" s="10">
        <v>1951</v>
      </c>
      <c r="B1957" s="7">
        <v>3850000</v>
      </c>
      <c r="C1957" s="7">
        <v>11699864.844792482</v>
      </c>
      <c r="D1957" s="7">
        <v>24011291.354965184</v>
      </c>
      <c r="E1957" s="7">
        <v>44479644.575270511</v>
      </c>
      <c r="F1957" s="7">
        <v>90958072.094326451</v>
      </c>
      <c r="G1957" s="7">
        <v>171152018.80581528</v>
      </c>
      <c r="H1957" s="7">
        <v>325851756.29645216</v>
      </c>
    </row>
    <row r="1958" spans="1:8" x14ac:dyDescent="0.2">
      <c r="A1958" s="10">
        <v>1952</v>
      </c>
      <c r="B1958" s="7">
        <v>3850000</v>
      </c>
      <c r="C1958" s="7">
        <v>10261739.51255686</v>
      </c>
      <c r="D1958" s="7">
        <v>24696947.434026312</v>
      </c>
      <c r="E1958" s="7">
        <v>49413159.902730003</v>
      </c>
      <c r="F1958" s="7">
        <v>127562448.12354128</v>
      </c>
      <c r="G1958" s="7">
        <v>272552196.42828798</v>
      </c>
      <c r="H1958" s="7">
        <v>360172500.50190514</v>
      </c>
    </row>
    <row r="1959" spans="1:8" x14ac:dyDescent="0.2">
      <c r="A1959" s="10">
        <v>1953</v>
      </c>
      <c r="B1959" s="7">
        <v>3850000</v>
      </c>
      <c r="C1959" s="7">
        <v>9477101.9973579813</v>
      </c>
      <c r="D1959" s="7">
        <v>19699927.769800663</v>
      </c>
      <c r="E1959" s="7">
        <v>45216746.833925858</v>
      </c>
      <c r="F1959" s="7">
        <v>66755748.105944186</v>
      </c>
      <c r="G1959" s="7">
        <v>100149904.97945476</v>
      </c>
      <c r="H1959" s="7">
        <v>123090779.05045795</v>
      </c>
    </row>
    <row r="1960" spans="1:8" x14ac:dyDescent="0.2">
      <c r="A1960" s="10">
        <v>1954</v>
      </c>
      <c r="B1960" s="7">
        <v>3850000</v>
      </c>
      <c r="C1960" s="7">
        <v>7910804.0330988336</v>
      </c>
      <c r="D1960" s="7">
        <v>19942863.854523279</v>
      </c>
      <c r="E1960" s="7">
        <v>35342263.488816217</v>
      </c>
      <c r="F1960" s="7">
        <v>70831785.392789245</v>
      </c>
      <c r="G1960" s="7">
        <v>112332406.19171113</v>
      </c>
      <c r="H1960" s="7">
        <v>139265173.66390377</v>
      </c>
    </row>
    <row r="1961" spans="1:8" x14ac:dyDescent="0.2">
      <c r="A1961" s="10">
        <v>1955</v>
      </c>
      <c r="B1961" s="7">
        <v>3850000</v>
      </c>
      <c r="C1961" s="7">
        <v>11861614.050836269</v>
      </c>
      <c r="D1961" s="7">
        <v>26001085.64322374</v>
      </c>
      <c r="E1961" s="7">
        <v>56299133.012919635</v>
      </c>
      <c r="F1961" s="7">
        <v>128327410.40808786</v>
      </c>
      <c r="G1961" s="7">
        <v>208305403.00857782</v>
      </c>
      <c r="H1961" s="7">
        <v>300072761.82599699</v>
      </c>
    </row>
    <row r="1962" spans="1:8" x14ac:dyDescent="0.2">
      <c r="A1962" s="10">
        <v>1956</v>
      </c>
      <c r="B1962" s="7">
        <v>3850000</v>
      </c>
      <c r="C1962" s="7">
        <v>10393869.483134395</v>
      </c>
      <c r="D1962" s="7">
        <v>32944647.331100017</v>
      </c>
      <c r="E1962" s="7">
        <v>79499927.01333718</v>
      </c>
      <c r="F1962" s="7">
        <v>165328147.08328199</v>
      </c>
      <c r="G1962" s="7">
        <v>403525354.81926072</v>
      </c>
      <c r="H1962" s="7">
        <v>565335255.44557428</v>
      </c>
    </row>
    <row r="1963" spans="1:8" x14ac:dyDescent="0.2">
      <c r="A1963" s="10">
        <v>1957</v>
      </c>
      <c r="B1963" s="7">
        <v>3850000</v>
      </c>
      <c r="C1963" s="7">
        <v>11179394.017450403</v>
      </c>
      <c r="D1963" s="7">
        <v>21137716.213482004</v>
      </c>
      <c r="E1963" s="7">
        <v>45585222.883560039</v>
      </c>
      <c r="F1963" s="7">
        <v>74974190.317303732</v>
      </c>
      <c r="G1963" s="7">
        <v>217724754.441064</v>
      </c>
      <c r="H1963" s="7">
        <v>243389558.53576827</v>
      </c>
    </row>
    <row r="1964" spans="1:8" x14ac:dyDescent="0.2">
      <c r="A1964" s="10">
        <v>1958</v>
      </c>
      <c r="B1964" s="7">
        <v>3850000</v>
      </c>
      <c r="C1964" s="7">
        <v>10236324.766832242</v>
      </c>
      <c r="D1964" s="7">
        <v>21919631.696498156</v>
      </c>
      <c r="E1964" s="7">
        <v>28468582.687328056</v>
      </c>
      <c r="F1964" s="7">
        <v>69592936.210766613</v>
      </c>
      <c r="G1964" s="7">
        <v>154157444.3212364</v>
      </c>
      <c r="H1964" s="7">
        <v>177786161.11890626</v>
      </c>
    </row>
    <row r="1965" spans="1:8" x14ac:dyDescent="0.2">
      <c r="A1965" s="10">
        <v>1959</v>
      </c>
      <c r="B1965" s="7">
        <v>3850000</v>
      </c>
      <c r="C1965" s="7">
        <v>10318912.770320784</v>
      </c>
      <c r="D1965" s="7">
        <v>17009066.608219571</v>
      </c>
      <c r="E1965" s="7">
        <v>27934767.405667156</v>
      </c>
      <c r="F1965" s="7">
        <v>56128228.225563198</v>
      </c>
      <c r="G1965" s="7">
        <v>75393744.300711975</v>
      </c>
      <c r="H1965" s="7">
        <v>92795693.276348174</v>
      </c>
    </row>
    <row r="1966" spans="1:8" x14ac:dyDescent="0.2">
      <c r="A1966" s="10">
        <v>1960</v>
      </c>
      <c r="B1966" s="7">
        <v>3850000</v>
      </c>
      <c r="C1966" s="7">
        <v>12477409.630106935</v>
      </c>
      <c r="D1966" s="7">
        <v>33811965.620782256</v>
      </c>
      <c r="E1966" s="7">
        <v>56205913.003530309</v>
      </c>
      <c r="F1966" s="7">
        <v>132450835.01689741</v>
      </c>
      <c r="G1966" s="7">
        <v>305116383.91514122</v>
      </c>
      <c r="H1966" s="7">
        <v>383962913.29564995</v>
      </c>
    </row>
    <row r="1967" spans="1:8" x14ac:dyDescent="0.2">
      <c r="A1967" s="10">
        <v>1961</v>
      </c>
      <c r="B1967" s="7">
        <v>3850000</v>
      </c>
      <c r="C1967" s="7">
        <v>10437862.706057291</v>
      </c>
      <c r="D1967" s="7">
        <v>24464708.872936931</v>
      </c>
      <c r="E1967" s="7">
        <v>41274344.938688897</v>
      </c>
      <c r="F1967" s="7">
        <v>68702438.561733261</v>
      </c>
      <c r="G1967" s="7">
        <v>148328724.99515617</v>
      </c>
      <c r="H1967" s="7">
        <v>195722627.7691181</v>
      </c>
    </row>
    <row r="1968" spans="1:8" x14ac:dyDescent="0.2">
      <c r="A1968" s="10">
        <v>1962</v>
      </c>
      <c r="B1968" s="7">
        <v>3850000</v>
      </c>
      <c r="C1968" s="7">
        <v>11152316.896634415</v>
      </c>
      <c r="D1968" s="7">
        <v>19788824.452677287</v>
      </c>
      <c r="E1968" s="7">
        <v>33810512.868135639</v>
      </c>
      <c r="F1968" s="7">
        <v>111888465.17051134</v>
      </c>
      <c r="G1968" s="7">
        <v>293607700.52346122</v>
      </c>
      <c r="H1968" s="7">
        <v>429750472.17921758</v>
      </c>
    </row>
    <row r="1969" spans="1:8" x14ac:dyDescent="0.2">
      <c r="A1969" s="10">
        <v>1963</v>
      </c>
      <c r="B1969" s="7">
        <v>3850000</v>
      </c>
      <c r="C1969" s="7">
        <v>10351128.085658191</v>
      </c>
      <c r="D1969" s="7">
        <v>20547100.781935573</v>
      </c>
      <c r="E1969" s="7">
        <v>43192972.667251952</v>
      </c>
      <c r="F1969" s="7">
        <v>102190532.55352327</v>
      </c>
      <c r="G1969" s="7">
        <v>198809175.56290871</v>
      </c>
      <c r="H1969" s="7">
        <v>277650862.21083391</v>
      </c>
    </row>
    <row r="1970" spans="1:8" x14ac:dyDescent="0.2">
      <c r="A1970" s="10">
        <v>1964</v>
      </c>
      <c r="B1970" s="7">
        <v>3850000</v>
      </c>
      <c r="C1970" s="7">
        <v>9555343.4888658114</v>
      </c>
      <c r="D1970" s="7">
        <v>21140218.339378368</v>
      </c>
      <c r="E1970" s="7">
        <v>55698691.497810945</v>
      </c>
      <c r="F1970" s="7">
        <v>136012494.59088117</v>
      </c>
      <c r="G1970" s="7">
        <v>250517094.21795565</v>
      </c>
      <c r="H1970" s="7">
        <v>398967629.69598746</v>
      </c>
    </row>
    <row r="1971" spans="1:8" x14ac:dyDescent="0.2">
      <c r="A1971" s="10">
        <v>1965</v>
      </c>
      <c r="B1971" s="7">
        <v>3850000</v>
      </c>
      <c r="C1971" s="7">
        <v>10673235.450852966</v>
      </c>
      <c r="D1971" s="7">
        <v>15208634.180250518</v>
      </c>
      <c r="E1971" s="7">
        <v>22735902.655993976</v>
      </c>
      <c r="F1971" s="7">
        <v>33519397.62825923</v>
      </c>
      <c r="G1971" s="7">
        <v>60655861.160265736</v>
      </c>
      <c r="H1971" s="7">
        <v>69981501.973398536</v>
      </c>
    </row>
    <row r="1972" spans="1:8" x14ac:dyDescent="0.2">
      <c r="A1972" s="10">
        <v>1966</v>
      </c>
      <c r="B1972" s="7">
        <v>3850000</v>
      </c>
      <c r="C1972" s="7">
        <v>11424825.087947663</v>
      </c>
      <c r="D1972" s="7">
        <v>18885998.864874464</v>
      </c>
      <c r="E1972" s="7">
        <v>40332765.83634495</v>
      </c>
      <c r="F1972" s="7">
        <v>83285843.285357699</v>
      </c>
      <c r="G1972" s="7">
        <v>163811194.66896009</v>
      </c>
      <c r="H1972" s="7">
        <v>208112925.56452075</v>
      </c>
    </row>
    <row r="1973" spans="1:8" x14ac:dyDescent="0.2">
      <c r="A1973" s="10">
        <v>1967</v>
      </c>
      <c r="B1973" s="7">
        <v>3850000</v>
      </c>
      <c r="C1973" s="7">
        <v>9223158.5892360806</v>
      </c>
      <c r="D1973" s="7">
        <v>19604636.050001077</v>
      </c>
      <c r="E1973" s="7">
        <v>23217326.698797815</v>
      </c>
      <c r="F1973" s="7">
        <v>31534754.276780259</v>
      </c>
      <c r="G1973" s="7">
        <v>70645779.9696033</v>
      </c>
      <c r="H1973" s="7">
        <v>119034569.14342783</v>
      </c>
    </row>
    <row r="1974" spans="1:8" x14ac:dyDescent="0.2">
      <c r="A1974" s="10">
        <v>1968</v>
      </c>
      <c r="B1974" s="7">
        <v>3850000</v>
      </c>
      <c r="C1974" s="7">
        <v>8502735.4884341881</v>
      </c>
      <c r="D1974" s="7">
        <v>15614028.423131801</v>
      </c>
      <c r="E1974" s="7">
        <v>30865365.112853043</v>
      </c>
      <c r="F1974" s="7">
        <v>52984323.008974761</v>
      </c>
      <c r="G1974" s="7">
        <v>79846612.280202746</v>
      </c>
      <c r="H1974" s="7">
        <v>133737598.18374369</v>
      </c>
    </row>
    <row r="1975" spans="1:8" x14ac:dyDescent="0.2">
      <c r="A1975" s="10">
        <v>1969</v>
      </c>
      <c r="B1975" s="7">
        <v>3850000</v>
      </c>
      <c r="C1975" s="7">
        <v>11085089.518842872</v>
      </c>
      <c r="D1975" s="7">
        <v>14588119.03112202</v>
      </c>
      <c r="E1975" s="7">
        <v>19797228.914663687</v>
      </c>
      <c r="F1975" s="7">
        <v>26020134.604987685</v>
      </c>
      <c r="G1975" s="7">
        <v>51148330.090868421</v>
      </c>
      <c r="H1975" s="7">
        <v>58686902.496566303</v>
      </c>
    </row>
    <row r="1976" spans="1:8" x14ac:dyDescent="0.2">
      <c r="A1976" s="10">
        <v>1970</v>
      </c>
      <c r="B1976" s="7">
        <v>3850000</v>
      </c>
      <c r="C1976" s="7">
        <v>10876418.480014091</v>
      </c>
      <c r="D1976" s="7">
        <v>30417139.131237991</v>
      </c>
      <c r="E1976" s="7">
        <v>59916376.314446136</v>
      </c>
      <c r="F1976" s="7">
        <v>118885902.17227606</v>
      </c>
      <c r="G1976" s="7">
        <v>316725031.36492097</v>
      </c>
      <c r="H1976" s="7">
        <v>519066764.71703076</v>
      </c>
    </row>
    <row r="1977" spans="1:8" x14ac:dyDescent="0.2">
      <c r="A1977" s="10">
        <v>1971</v>
      </c>
      <c r="B1977" s="7">
        <v>3850000</v>
      </c>
      <c r="C1977" s="7">
        <v>11474419.595647706</v>
      </c>
      <c r="D1977" s="7">
        <v>26216930.601331368</v>
      </c>
      <c r="E1977" s="7">
        <v>59735200.049403571</v>
      </c>
      <c r="F1977" s="7">
        <v>119893476.06632879</v>
      </c>
      <c r="G1977" s="7">
        <v>221595547.29190299</v>
      </c>
      <c r="H1977" s="7">
        <v>349464666.65604877</v>
      </c>
    </row>
    <row r="1978" spans="1:8" x14ac:dyDescent="0.2">
      <c r="A1978" s="10">
        <v>1972</v>
      </c>
      <c r="B1978" s="7">
        <v>3850000</v>
      </c>
      <c r="C1978" s="7">
        <v>12708103.655654442</v>
      </c>
      <c r="D1978" s="7">
        <v>19406303.508504424</v>
      </c>
      <c r="E1978" s="7">
        <v>45413807.79688786</v>
      </c>
      <c r="F1978" s="7">
        <v>107983157.75553976</v>
      </c>
      <c r="G1978" s="7">
        <v>182513455.16266844</v>
      </c>
      <c r="H1978" s="7">
        <v>267340534.39269611</v>
      </c>
    </row>
    <row r="1979" spans="1:8" x14ac:dyDescent="0.2">
      <c r="A1979" s="10">
        <v>1973</v>
      </c>
      <c r="B1979" s="7">
        <v>3850000</v>
      </c>
      <c r="C1979" s="7">
        <v>12665482.899364078</v>
      </c>
      <c r="D1979" s="7">
        <v>22422728.870964773</v>
      </c>
      <c r="E1979" s="7">
        <v>44945593.928607464</v>
      </c>
      <c r="F1979" s="7">
        <v>140734381.31138486</v>
      </c>
      <c r="G1979" s="7">
        <v>223152733.28492838</v>
      </c>
      <c r="H1979" s="7">
        <v>325201290.27415925</v>
      </c>
    </row>
    <row r="1980" spans="1:8" x14ac:dyDescent="0.2">
      <c r="A1980" s="10">
        <v>1974</v>
      </c>
      <c r="B1980" s="7">
        <v>3850000</v>
      </c>
      <c r="C1980" s="7">
        <v>9364074.400295496</v>
      </c>
      <c r="D1980" s="7">
        <v>15110781.393842377</v>
      </c>
      <c r="E1980" s="7">
        <v>21900888.534388743</v>
      </c>
      <c r="F1980" s="7">
        <v>35312924.828854352</v>
      </c>
      <c r="G1980" s="7">
        <v>56837554.827602059</v>
      </c>
      <c r="H1980" s="7">
        <v>76401018.874570549</v>
      </c>
    </row>
    <row r="1981" spans="1:8" x14ac:dyDescent="0.2">
      <c r="A1981" s="10">
        <v>1975</v>
      </c>
      <c r="B1981" s="7">
        <v>3850000</v>
      </c>
      <c r="C1981" s="7">
        <v>7963962.3139699567</v>
      </c>
      <c r="D1981" s="7">
        <v>10525803.469851572</v>
      </c>
      <c r="E1981" s="7">
        <v>16746194.12524646</v>
      </c>
      <c r="F1981" s="7">
        <v>19804446.790609773</v>
      </c>
      <c r="G1981" s="7">
        <v>23722454.913938273</v>
      </c>
      <c r="H1981" s="7">
        <v>28648893.201324869</v>
      </c>
    </row>
    <row r="1982" spans="1:8" x14ac:dyDescent="0.2">
      <c r="A1982" s="10">
        <v>1976</v>
      </c>
      <c r="B1982" s="7">
        <v>3850000</v>
      </c>
      <c r="C1982" s="7">
        <v>14091545.713642061</v>
      </c>
      <c r="D1982" s="7">
        <v>25410105.992534533</v>
      </c>
      <c r="E1982" s="7">
        <v>37910212.591302335</v>
      </c>
      <c r="F1982" s="7">
        <v>66972153.948684186</v>
      </c>
      <c r="G1982" s="7">
        <v>122054621.43349871</v>
      </c>
      <c r="H1982" s="7">
        <v>192946746.66730741</v>
      </c>
    </row>
    <row r="1983" spans="1:8" x14ac:dyDescent="0.2">
      <c r="A1983" s="10">
        <v>1977</v>
      </c>
      <c r="B1983" s="7">
        <v>3850000</v>
      </c>
      <c r="C1983" s="7">
        <v>9341358.3717785254</v>
      </c>
      <c r="D1983" s="7">
        <v>15205482.096469894</v>
      </c>
      <c r="E1983" s="7">
        <v>15810321.41851791</v>
      </c>
      <c r="F1983" s="7">
        <v>34419184.096697912</v>
      </c>
      <c r="G1983" s="7">
        <v>60283649.772144437</v>
      </c>
      <c r="H1983" s="7">
        <v>72021471.201965541</v>
      </c>
    </row>
    <row r="1984" spans="1:8" x14ac:dyDescent="0.2">
      <c r="A1984" s="10">
        <v>1978</v>
      </c>
      <c r="B1984" s="7">
        <v>3850000</v>
      </c>
      <c r="C1984" s="7">
        <v>10505713.621731618</v>
      </c>
      <c r="D1984" s="7">
        <v>22222355.272346586</v>
      </c>
      <c r="E1984" s="7">
        <v>45962133.215223998</v>
      </c>
      <c r="F1984" s="7">
        <v>104608729.87521692</v>
      </c>
      <c r="G1984" s="7">
        <v>259057921.67476803</v>
      </c>
      <c r="H1984" s="7">
        <v>326571273.34604925</v>
      </c>
    </row>
    <row r="1985" spans="1:8" x14ac:dyDescent="0.2">
      <c r="A1985" s="10">
        <v>1979</v>
      </c>
      <c r="B1985" s="7">
        <v>3850000</v>
      </c>
      <c r="C1985" s="7">
        <v>8995440.9377421401</v>
      </c>
      <c r="D1985" s="7">
        <v>17965501.503626615</v>
      </c>
      <c r="E1985" s="7">
        <v>32927295.553752586</v>
      </c>
      <c r="F1985" s="7">
        <v>44483081.11071381</v>
      </c>
      <c r="G1985" s="7">
        <v>54815041.028745405</v>
      </c>
      <c r="H1985" s="7">
        <v>96933944.919198915</v>
      </c>
    </row>
    <row r="1986" spans="1:8" x14ac:dyDescent="0.2">
      <c r="A1986" s="10">
        <v>1980</v>
      </c>
      <c r="B1986" s="7">
        <v>3850000</v>
      </c>
      <c r="C1986" s="7">
        <v>10406446.182918692</v>
      </c>
      <c r="D1986" s="7">
        <v>24488195.759749833</v>
      </c>
      <c r="E1986" s="7">
        <v>77073083.764616922</v>
      </c>
      <c r="F1986" s="7">
        <v>165749944.22339851</v>
      </c>
      <c r="G1986" s="7">
        <v>364484749.84271264</v>
      </c>
      <c r="H1986" s="7">
        <v>496672206.73154676</v>
      </c>
    </row>
    <row r="1987" spans="1:8" x14ac:dyDescent="0.2">
      <c r="A1987" s="10">
        <v>1981</v>
      </c>
      <c r="B1987" s="7">
        <v>3850000</v>
      </c>
      <c r="C1987" s="7">
        <v>12247231.852494661</v>
      </c>
      <c r="D1987" s="7">
        <v>29657214.09917251</v>
      </c>
      <c r="E1987" s="7">
        <v>40906826.220837474</v>
      </c>
      <c r="F1987" s="7">
        <v>69241049.543806583</v>
      </c>
      <c r="G1987" s="7">
        <v>136042571.85469046</v>
      </c>
      <c r="H1987" s="7">
        <v>195642727.17995906</v>
      </c>
    </row>
    <row r="1988" spans="1:8" x14ac:dyDescent="0.2">
      <c r="A1988" s="10">
        <v>1982</v>
      </c>
      <c r="B1988" s="7">
        <v>3850000</v>
      </c>
      <c r="C1988" s="7">
        <v>14082800.306375545</v>
      </c>
      <c r="D1988" s="7">
        <v>27455224.221499406</v>
      </c>
      <c r="E1988" s="7">
        <v>41404441.533031851</v>
      </c>
      <c r="F1988" s="7">
        <v>112793623.12612891</v>
      </c>
      <c r="G1988" s="7">
        <v>245526417.62343758</v>
      </c>
      <c r="H1988" s="7">
        <v>417381382.73960233</v>
      </c>
    </row>
    <row r="1989" spans="1:8" x14ac:dyDescent="0.2">
      <c r="A1989" s="10">
        <v>1983</v>
      </c>
      <c r="B1989" s="7">
        <v>3850000</v>
      </c>
      <c r="C1989" s="7">
        <v>12813217.518581629</v>
      </c>
      <c r="D1989" s="7">
        <v>17909997.728814688</v>
      </c>
      <c r="E1989" s="7">
        <v>27195456.282441415</v>
      </c>
      <c r="F1989" s="7">
        <v>52422677.1666058</v>
      </c>
      <c r="G1989" s="7">
        <v>140035513.17645511</v>
      </c>
      <c r="H1989" s="7">
        <v>165810153.71035516</v>
      </c>
    </row>
    <row r="1990" spans="1:8" x14ac:dyDescent="0.2">
      <c r="A1990" s="10">
        <v>1984</v>
      </c>
      <c r="B1990" s="7">
        <v>3850000</v>
      </c>
      <c r="C1990" s="7">
        <v>7554234.2308664862</v>
      </c>
      <c r="D1990" s="7">
        <v>8673709.4886323363</v>
      </c>
      <c r="E1990" s="7">
        <v>10971801.383962478</v>
      </c>
      <c r="F1990" s="7">
        <v>11672681.891450899</v>
      </c>
      <c r="G1990" s="7">
        <v>15726089.016562209</v>
      </c>
      <c r="H1990" s="7">
        <v>18180732.101913694</v>
      </c>
    </row>
    <row r="1991" spans="1:8" x14ac:dyDescent="0.2">
      <c r="A1991" s="10">
        <v>1985</v>
      </c>
      <c r="B1991" s="7">
        <v>3850000</v>
      </c>
      <c r="C1991" s="7">
        <v>9091283.1347766612</v>
      </c>
      <c r="D1991" s="7">
        <v>21537188.242950335</v>
      </c>
      <c r="E1991" s="7">
        <v>30246557.176401585</v>
      </c>
      <c r="F1991" s="7">
        <v>51850533.914338931</v>
      </c>
      <c r="G1991" s="7">
        <v>119243270.60318139</v>
      </c>
      <c r="H1991" s="7">
        <v>201781649.70640185</v>
      </c>
    </row>
    <row r="1992" spans="1:8" x14ac:dyDescent="0.2">
      <c r="A1992" s="10">
        <v>1986</v>
      </c>
      <c r="B1992" s="7">
        <v>3850000</v>
      </c>
      <c r="C1992" s="7">
        <v>9236115.320452936</v>
      </c>
      <c r="D1992" s="7">
        <v>16900763.357058715</v>
      </c>
      <c r="E1992" s="7">
        <v>19420225.250229374</v>
      </c>
      <c r="F1992" s="7">
        <v>26569823.158063777</v>
      </c>
      <c r="G1992" s="7">
        <v>48067367.616831645</v>
      </c>
      <c r="H1992" s="7">
        <v>71481335.438866109</v>
      </c>
    </row>
    <row r="1993" spans="1:8" x14ac:dyDescent="0.2">
      <c r="A1993" s="10">
        <v>1987</v>
      </c>
      <c r="B1993" s="7">
        <v>3850000</v>
      </c>
      <c r="C1993" s="7">
        <v>14463642.769037673</v>
      </c>
      <c r="D1993" s="7">
        <v>33130617.308006458</v>
      </c>
      <c r="E1993" s="7">
        <v>44043206.745239452</v>
      </c>
      <c r="F1993" s="7">
        <v>98499995.328028277</v>
      </c>
      <c r="G1993" s="7">
        <v>257718321.32604921</v>
      </c>
      <c r="H1993" s="7">
        <v>441113347.07915246</v>
      </c>
    </row>
    <row r="1994" spans="1:8" x14ac:dyDescent="0.2">
      <c r="A1994" s="10">
        <v>1988</v>
      </c>
      <c r="B1994" s="7">
        <v>3850000</v>
      </c>
      <c r="C1994" s="7">
        <v>8629577.0663334504</v>
      </c>
      <c r="D1994" s="7">
        <v>17929976.355758809</v>
      </c>
      <c r="E1994" s="7">
        <v>36518491.895954669</v>
      </c>
      <c r="F1994" s="7">
        <v>54113733.07140445</v>
      </c>
      <c r="G1994" s="7">
        <v>148028647.89872974</v>
      </c>
      <c r="H1994" s="7">
        <v>193315408.4561325</v>
      </c>
    </row>
    <row r="1995" spans="1:8" x14ac:dyDescent="0.2">
      <c r="A1995" s="10">
        <v>1989</v>
      </c>
      <c r="B1995" s="7">
        <v>3850000</v>
      </c>
      <c r="C1995" s="7">
        <v>10700565.350424211</v>
      </c>
      <c r="D1995" s="7">
        <v>30251452.287680507</v>
      </c>
      <c r="E1995" s="7">
        <v>48979102.976369515</v>
      </c>
      <c r="F1995" s="7">
        <v>109562828.00034189</v>
      </c>
      <c r="G1995" s="7">
        <v>247623635.23469633</v>
      </c>
      <c r="H1995" s="7">
        <v>373954157.17885399</v>
      </c>
    </row>
    <row r="1996" spans="1:8" x14ac:dyDescent="0.2">
      <c r="A1996" s="10">
        <v>1990</v>
      </c>
      <c r="B1996" s="7">
        <v>3850000</v>
      </c>
      <c r="C1996" s="7">
        <v>10857966.646201771</v>
      </c>
      <c r="D1996" s="7">
        <v>16999322.182760742</v>
      </c>
      <c r="E1996" s="7">
        <v>25978669.343895465</v>
      </c>
      <c r="F1996" s="7">
        <v>41234871.599798664</v>
      </c>
      <c r="G1996" s="7">
        <v>82887930.460524529</v>
      </c>
      <c r="H1996" s="7">
        <v>95116061.873431042</v>
      </c>
    </row>
    <row r="1997" spans="1:8" x14ac:dyDescent="0.2">
      <c r="A1997" s="10">
        <v>1991</v>
      </c>
      <c r="B1997" s="7">
        <v>3850000</v>
      </c>
      <c r="C1997" s="7">
        <v>11240768.856121924</v>
      </c>
      <c r="D1997" s="7">
        <v>21289759.498900093</v>
      </c>
      <c r="E1997" s="7">
        <v>32891425.921689674</v>
      </c>
      <c r="F1997" s="7">
        <v>97946200.246658593</v>
      </c>
      <c r="G1997" s="7">
        <v>233473721.16338754</v>
      </c>
      <c r="H1997" s="7">
        <v>323545085.72010022</v>
      </c>
    </row>
    <row r="1998" spans="1:8" x14ac:dyDescent="0.2">
      <c r="A1998" s="10">
        <v>1992</v>
      </c>
      <c r="B1998" s="7">
        <v>3850000</v>
      </c>
      <c r="C1998" s="7">
        <v>14970188.742951602</v>
      </c>
      <c r="D1998" s="7">
        <v>32947029.181189068</v>
      </c>
      <c r="E1998" s="7">
        <v>64297841.058463134</v>
      </c>
      <c r="F1998" s="7">
        <v>213665636.4541389</v>
      </c>
      <c r="G1998" s="7">
        <v>577061121.76424456</v>
      </c>
      <c r="H1998" s="7">
        <v>1014502815.8681624</v>
      </c>
    </row>
    <row r="1999" spans="1:8" x14ac:dyDescent="0.2">
      <c r="A1999" s="10">
        <v>1993</v>
      </c>
      <c r="B1999" s="7">
        <v>3850000</v>
      </c>
      <c r="C1999" s="7">
        <v>10213046.418712344</v>
      </c>
      <c r="D1999" s="7">
        <v>14561154.840236451</v>
      </c>
      <c r="E1999" s="7">
        <v>35397801.359910473</v>
      </c>
      <c r="F1999" s="7">
        <v>62712096.8941769</v>
      </c>
      <c r="G1999" s="7">
        <v>141480584.40752703</v>
      </c>
      <c r="H1999" s="7">
        <v>208292202.32479388</v>
      </c>
    </row>
    <row r="2000" spans="1:8" x14ac:dyDescent="0.2">
      <c r="A2000" s="10">
        <v>1994</v>
      </c>
      <c r="B2000" s="7">
        <v>3850000</v>
      </c>
      <c r="C2000" s="7">
        <v>11479713.5625687</v>
      </c>
      <c r="D2000" s="7">
        <v>20517094.009982094</v>
      </c>
      <c r="E2000" s="7">
        <v>38413658.20825544</v>
      </c>
      <c r="F2000" s="7">
        <v>51040307.731089488</v>
      </c>
      <c r="G2000" s="7">
        <v>117369422.70916374</v>
      </c>
      <c r="H2000" s="7">
        <v>178288505.37357181</v>
      </c>
    </row>
    <row r="2001" spans="1:8" x14ac:dyDescent="0.2">
      <c r="A2001" s="10">
        <v>1995</v>
      </c>
      <c r="B2001" s="7">
        <v>3850000</v>
      </c>
      <c r="C2001" s="7">
        <v>10294559.128869306</v>
      </c>
      <c r="D2001" s="7">
        <v>25610611.508195013</v>
      </c>
      <c r="E2001" s="7">
        <v>46904613.642914414</v>
      </c>
      <c r="F2001" s="7">
        <v>102256376.91257873</v>
      </c>
      <c r="G2001" s="7">
        <v>236207560.15567595</v>
      </c>
      <c r="H2001" s="7">
        <v>263042745.21175033</v>
      </c>
    </row>
    <row r="2002" spans="1:8" x14ac:dyDescent="0.2">
      <c r="A2002" s="10">
        <v>1996</v>
      </c>
      <c r="B2002" s="7">
        <v>3850000</v>
      </c>
      <c r="C2002" s="7">
        <v>10086252.273405069</v>
      </c>
      <c r="D2002" s="7">
        <v>22748645.810840141</v>
      </c>
      <c r="E2002" s="7">
        <v>31588820.892778821</v>
      </c>
      <c r="F2002" s="7">
        <v>48778908.330787882</v>
      </c>
      <c r="G2002" s="7">
        <v>96106774.827782571</v>
      </c>
      <c r="H2002" s="7">
        <v>136763849.79361638</v>
      </c>
    </row>
    <row r="2003" spans="1:8" x14ac:dyDescent="0.2">
      <c r="A2003" s="10">
        <v>1997</v>
      </c>
      <c r="B2003" s="7">
        <v>3850000</v>
      </c>
      <c r="C2003" s="7">
        <v>10651944.827943221</v>
      </c>
      <c r="D2003" s="7">
        <v>22161650.260530718</v>
      </c>
      <c r="E2003" s="7">
        <v>40643886.72241132</v>
      </c>
      <c r="F2003" s="7">
        <v>75275681.338790834</v>
      </c>
      <c r="G2003" s="7">
        <v>155303995.824267</v>
      </c>
      <c r="H2003" s="7">
        <v>248462219.33483008</v>
      </c>
    </row>
    <row r="2004" spans="1:8" x14ac:dyDescent="0.2">
      <c r="A2004" s="10">
        <v>1998</v>
      </c>
      <c r="B2004" s="7">
        <v>3850000</v>
      </c>
      <c r="C2004" s="7">
        <v>12726451.907291772</v>
      </c>
      <c r="D2004" s="7">
        <v>31004665.216179073</v>
      </c>
      <c r="E2004" s="7">
        <v>80671579.092953056</v>
      </c>
      <c r="F2004" s="7">
        <v>145029394.02955085</v>
      </c>
      <c r="G2004" s="7">
        <v>317653947.30412543</v>
      </c>
      <c r="H2004" s="7">
        <v>416964369.79263848</v>
      </c>
    </row>
    <row r="2005" spans="1:8" x14ac:dyDescent="0.2">
      <c r="A2005" s="10">
        <v>1999</v>
      </c>
      <c r="B2005" s="7">
        <v>3850000</v>
      </c>
      <c r="C2005" s="7">
        <v>9990942.5521127451</v>
      </c>
      <c r="D2005" s="7">
        <v>22330341.921110649</v>
      </c>
      <c r="E2005" s="7">
        <v>33760747.356078923</v>
      </c>
      <c r="F2005" s="7">
        <v>59286038.588278823</v>
      </c>
      <c r="G2005" s="7">
        <v>115579915.59744258</v>
      </c>
      <c r="H2005" s="7">
        <v>198656347.59746131</v>
      </c>
    </row>
    <row r="2006" spans="1:8" x14ac:dyDescent="0.2">
      <c r="A2006" s="10">
        <v>2000</v>
      </c>
      <c r="B2006" s="7">
        <v>3850000</v>
      </c>
      <c r="C2006" s="7">
        <v>12391975.415112471</v>
      </c>
      <c r="D2006" s="7">
        <v>19738755.972092658</v>
      </c>
      <c r="E2006" s="7">
        <v>35593394.937193528</v>
      </c>
      <c r="F2006" s="7">
        <v>64347667.124441087</v>
      </c>
      <c r="G2006" s="7">
        <v>121854757.57107159</v>
      </c>
      <c r="H2006" s="7">
        <v>188552124.44302142</v>
      </c>
    </row>
    <row r="2007" spans="1:8" x14ac:dyDescent="0.2">
      <c r="A2007" s="10">
        <v>2001</v>
      </c>
      <c r="B2007" s="7">
        <v>3850000</v>
      </c>
      <c r="C2007" s="7">
        <v>9720247.3808057085</v>
      </c>
      <c r="D2007" s="7">
        <v>16371014.797199324</v>
      </c>
      <c r="E2007" s="7">
        <v>22379354.216188073</v>
      </c>
      <c r="F2007" s="7">
        <v>43587993.1827389</v>
      </c>
      <c r="G2007" s="7">
        <v>96033379.514866576</v>
      </c>
      <c r="H2007" s="7">
        <v>155234711.09850943</v>
      </c>
    </row>
    <row r="2008" spans="1:8" x14ac:dyDescent="0.2">
      <c r="A2008" s="10">
        <v>2002</v>
      </c>
      <c r="B2008" s="7">
        <v>3850000</v>
      </c>
      <c r="C2008" s="7">
        <v>11307672.922611248</v>
      </c>
      <c r="D2008" s="7">
        <v>31417703.161715008</v>
      </c>
      <c r="E2008" s="7">
        <v>73255139.704965636</v>
      </c>
      <c r="F2008" s="7">
        <v>136039681.2416721</v>
      </c>
      <c r="G2008" s="7">
        <v>257476933.64376372</v>
      </c>
      <c r="H2008" s="7">
        <v>424121410.46885407</v>
      </c>
    </row>
    <row r="2009" spans="1:8" x14ac:dyDescent="0.2">
      <c r="A2009" s="10">
        <v>2003</v>
      </c>
      <c r="B2009" s="7">
        <v>3850000</v>
      </c>
      <c r="C2009" s="7">
        <v>10066815.855379064</v>
      </c>
      <c r="D2009" s="7">
        <v>16316063.115714073</v>
      </c>
      <c r="E2009" s="7">
        <v>19575550.029595226</v>
      </c>
      <c r="F2009" s="7">
        <v>17770731.461667866</v>
      </c>
      <c r="G2009" s="7">
        <v>29601308.116048422</v>
      </c>
      <c r="H2009" s="7">
        <v>35361346.776440196</v>
      </c>
    </row>
    <row r="2010" spans="1:8" x14ac:dyDescent="0.2">
      <c r="A2010" s="10">
        <v>2004</v>
      </c>
      <c r="B2010" s="7">
        <v>3850000</v>
      </c>
      <c r="C2010" s="7">
        <v>11831827.816530278</v>
      </c>
      <c r="D2010" s="7">
        <v>25107065.034699671</v>
      </c>
      <c r="E2010" s="7">
        <v>33173000.160245828</v>
      </c>
      <c r="F2010" s="7">
        <v>51401653.655707769</v>
      </c>
      <c r="G2010" s="7">
        <v>104995239.62555516</v>
      </c>
      <c r="H2010" s="7">
        <v>155777577.42558238</v>
      </c>
    </row>
    <row r="2011" spans="1:8" x14ac:dyDescent="0.2">
      <c r="A2011" s="10">
        <v>2005</v>
      </c>
      <c r="B2011" s="7">
        <v>3850000</v>
      </c>
      <c r="C2011" s="7">
        <v>11014891.449769944</v>
      </c>
      <c r="D2011" s="7">
        <v>14878497.429743551</v>
      </c>
      <c r="E2011" s="7">
        <v>19752921.040835112</v>
      </c>
      <c r="F2011" s="7">
        <v>25653999.751066677</v>
      </c>
      <c r="G2011" s="7">
        <v>49950914.553537346</v>
      </c>
      <c r="H2011" s="7">
        <v>69231648.991264433</v>
      </c>
    </row>
    <row r="2012" spans="1:8" x14ac:dyDescent="0.2">
      <c r="A2012" s="10">
        <v>2006</v>
      </c>
      <c r="B2012" s="7">
        <v>3850000</v>
      </c>
      <c r="C2012" s="7">
        <v>12558097.965460571</v>
      </c>
      <c r="D2012" s="7">
        <v>21608232.610611793</v>
      </c>
      <c r="E2012" s="7">
        <v>42768682.152145766</v>
      </c>
      <c r="F2012" s="7">
        <v>63590701.134234771</v>
      </c>
      <c r="G2012" s="7">
        <v>120637632.55919297</v>
      </c>
      <c r="H2012" s="7">
        <v>168313837.75378472</v>
      </c>
    </row>
    <row r="2013" spans="1:8" x14ac:dyDescent="0.2">
      <c r="A2013" s="10">
        <v>2007</v>
      </c>
      <c r="B2013" s="7">
        <v>3850000</v>
      </c>
      <c r="C2013" s="7">
        <v>11284486.94683549</v>
      </c>
      <c r="D2013" s="7">
        <v>31226534.943654947</v>
      </c>
      <c r="E2013" s="7">
        <v>71517074.872253746</v>
      </c>
      <c r="F2013" s="7">
        <v>177986071.53481203</v>
      </c>
      <c r="G2013" s="7">
        <v>558761478.76698804</v>
      </c>
      <c r="H2013" s="7">
        <v>990498073.82678008</v>
      </c>
    </row>
    <row r="2014" spans="1:8" x14ac:dyDescent="0.2">
      <c r="A2014" s="10">
        <v>2008</v>
      </c>
      <c r="B2014" s="7">
        <v>3850000</v>
      </c>
      <c r="C2014" s="7">
        <v>12253589.179424794</v>
      </c>
      <c r="D2014" s="7">
        <v>30276157.122986555</v>
      </c>
      <c r="E2014" s="7">
        <v>58160036.45131211</v>
      </c>
      <c r="F2014" s="7">
        <v>145220395.42163455</v>
      </c>
      <c r="G2014" s="7">
        <v>285515262.66290867</v>
      </c>
      <c r="H2014" s="7">
        <v>367644007.08978295</v>
      </c>
    </row>
    <row r="2015" spans="1:8" x14ac:dyDescent="0.2">
      <c r="A2015" s="10">
        <v>2009</v>
      </c>
      <c r="B2015" s="7">
        <v>3850000</v>
      </c>
      <c r="C2015" s="7">
        <v>12400672.147716291</v>
      </c>
      <c r="D2015" s="7">
        <v>21944316.844910488</v>
      </c>
      <c r="E2015" s="7">
        <v>41320098.000323564</v>
      </c>
      <c r="F2015" s="7">
        <v>86889031.755656928</v>
      </c>
      <c r="G2015" s="7">
        <v>166178479.71825558</v>
      </c>
      <c r="H2015" s="7">
        <v>315218439.82127702</v>
      </c>
    </row>
    <row r="2016" spans="1:8" x14ac:dyDescent="0.2">
      <c r="A2016" s="10">
        <v>2010</v>
      </c>
      <c r="B2016" s="7">
        <v>3850000</v>
      </c>
      <c r="C2016" s="7">
        <v>11610166.18097413</v>
      </c>
      <c r="D2016" s="7">
        <v>14540695.051877782</v>
      </c>
      <c r="E2016" s="7">
        <v>23115919.257614717</v>
      </c>
      <c r="F2016" s="7">
        <v>36087886.702622533</v>
      </c>
      <c r="G2016" s="7">
        <v>57954733.3728889</v>
      </c>
      <c r="H2016" s="7">
        <v>65440795.747895278</v>
      </c>
    </row>
    <row r="2017" spans="1:8" x14ac:dyDescent="0.2">
      <c r="A2017" s="10">
        <v>2011</v>
      </c>
      <c r="B2017" s="7">
        <v>3850000</v>
      </c>
      <c r="C2017" s="7">
        <v>7459118.1757495701</v>
      </c>
      <c r="D2017" s="7">
        <v>10142626.721883049</v>
      </c>
      <c r="E2017" s="7">
        <v>13164765.818957271</v>
      </c>
      <c r="F2017" s="7">
        <v>19427052.577754017</v>
      </c>
      <c r="G2017" s="7">
        <v>25640587.595089786</v>
      </c>
      <c r="H2017" s="7">
        <v>29036600.806349821</v>
      </c>
    </row>
    <row r="2018" spans="1:8" x14ac:dyDescent="0.2">
      <c r="A2018" s="10">
        <v>2012</v>
      </c>
      <c r="B2018" s="7">
        <v>3850000</v>
      </c>
      <c r="C2018" s="7">
        <v>11758953.755438946</v>
      </c>
      <c r="D2018" s="7">
        <v>24657307.241566271</v>
      </c>
      <c r="E2018" s="7">
        <v>48062028.49181664</v>
      </c>
      <c r="F2018" s="7">
        <v>51829200.999721885</v>
      </c>
      <c r="G2018" s="7">
        <v>113645654.29168716</v>
      </c>
      <c r="H2018" s="7">
        <v>191638035.22326374</v>
      </c>
    </row>
    <row r="2019" spans="1:8" x14ac:dyDescent="0.2">
      <c r="A2019" s="10">
        <v>2013</v>
      </c>
      <c r="B2019" s="7">
        <v>3850000</v>
      </c>
      <c r="C2019" s="7">
        <v>8484594.8175146226</v>
      </c>
      <c r="D2019" s="7">
        <v>14885787.900349099</v>
      </c>
      <c r="E2019" s="7">
        <v>20189531.884666644</v>
      </c>
      <c r="F2019" s="7">
        <v>20309960.267822523</v>
      </c>
      <c r="G2019" s="7">
        <v>22083919.294043556</v>
      </c>
      <c r="H2019" s="7">
        <v>16138105.578763157</v>
      </c>
    </row>
    <row r="2020" spans="1:8" x14ac:dyDescent="0.2">
      <c r="A2020" s="10">
        <v>2014</v>
      </c>
      <c r="B2020" s="7">
        <v>3850000</v>
      </c>
      <c r="C2020" s="7">
        <v>7960129.6257767985</v>
      </c>
      <c r="D2020" s="7">
        <v>15686064.678294268</v>
      </c>
      <c r="E2020" s="7">
        <v>18598871.202838637</v>
      </c>
      <c r="F2020" s="7">
        <v>18188236.922941856</v>
      </c>
      <c r="G2020" s="7">
        <v>27575980.686093386</v>
      </c>
      <c r="H2020" s="7">
        <v>37430960.282820955</v>
      </c>
    </row>
    <row r="2021" spans="1:8" x14ac:dyDescent="0.2">
      <c r="A2021" s="10">
        <v>2015</v>
      </c>
      <c r="B2021" s="7">
        <v>3850000</v>
      </c>
      <c r="C2021" s="7">
        <v>10064839.541542927</v>
      </c>
      <c r="D2021" s="7">
        <v>13572001.400927469</v>
      </c>
      <c r="E2021" s="7">
        <v>26673009.601784259</v>
      </c>
      <c r="F2021" s="7">
        <v>45858342.439319417</v>
      </c>
      <c r="G2021" s="7">
        <v>130777472.09943198</v>
      </c>
      <c r="H2021" s="7">
        <v>216801266.70524821</v>
      </c>
    </row>
    <row r="2022" spans="1:8" x14ac:dyDescent="0.2">
      <c r="A2022" s="10">
        <v>2016</v>
      </c>
      <c r="B2022" s="7">
        <v>3850000</v>
      </c>
      <c r="C2022" s="7">
        <v>8976796.5974390972</v>
      </c>
      <c r="D2022" s="7">
        <v>9706854.7260309272</v>
      </c>
      <c r="E2022" s="7">
        <v>12258132.181260478</v>
      </c>
      <c r="F2022" s="7">
        <v>19887015.208237752</v>
      </c>
      <c r="G2022" s="7">
        <v>33019435.226481233</v>
      </c>
      <c r="H2022" s="7">
        <v>38582956.949506693</v>
      </c>
    </row>
    <row r="2023" spans="1:8" x14ac:dyDescent="0.2">
      <c r="A2023" s="10">
        <v>2017</v>
      </c>
      <c r="B2023" s="7">
        <v>3850000</v>
      </c>
      <c r="C2023" s="7">
        <v>9286339.9767934494</v>
      </c>
      <c r="D2023" s="7">
        <v>17336959.046042003</v>
      </c>
      <c r="E2023" s="7">
        <v>35033865.781181112</v>
      </c>
      <c r="F2023" s="7">
        <v>62720566.264191985</v>
      </c>
      <c r="G2023" s="7">
        <v>174577751.65337384</v>
      </c>
      <c r="H2023" s="7">
        <v>270241249.76979709</v>
      </c>
    </row>
    <row r="2024" spans="1:8" x14ac:dyDescent="0.2">
      <c r="A2024" s="10">
        <v>2018</v>
      </c>
      <c r="B2024" s="7">
        <v>3850000</v>
      </c>
      <c r="C2024" s="7">
        <v>8728755.6638547536</v>
      </c>
      <c r="D2024" s="7">
        <v>14759667.764502868</v>
      </c>
      <c r="E2024" s="7">
        <v>22553825.395009078</v>
      </c>
      <c r="F2024" s="7">
        <v>52939070.476758614</v>
      </c>
      <c r="G2024" s="7">
        <v>113131760.53744824</v>
      </c>
      <c r="H2024" s="7">
        <v>142390500.19955733</v>
      </c>
    </row>
    <row r="2025" spans="1:8" x14ac:dyDescent="0.2">
      <c r="A2025" s="10">
        <v>2019</v>
      </c>
      <c r="B2025" s="7">
        <v>3850000</v>
      </c>
      <c r="C2025" s="7">
        <v>10058679.296260681</v>
      </c>
      <c r="D2025" s="7">
        <v>19507000.705440179</v>
      </c>
      <c r="E2025" s="7">
        <v>35826105.97985658</v>
      </c>
      <c r="F2025" s="7">
        <v>52889270.859346583</v>
      </c>
      <c r="G2025" s="7">
        <v>95393801.149927542</v>
      </c>
      <c r="H2025" s="7">
        <v>149655963.61352652</v>
      </c>
    </row>
    <row r="2026" spans="1:8" x14ac:dyDescent="0.2">
      <c r="A2026" s="10">
        <v>2020</v>
      </c>
      <c r="B2026" s="7">
        <v>3850000</v>
      </c>
      <c r="C2026" s="7">
        <v>10008727.056950262</v>
      </c>
      <c r="D2026" s="7">
        <v>15119399.509586129</v>
      </c>
      <c r="E2026" s="7">
        <v>30708682.162214011</v>
      </c>
      <c r="F2026" s="7">
        <v>75109817.855609983</v>
      </c>
      <c r="G2026" s="7">
        <v>142376178.65587771</v>
      </c>
      <c r="H2026" s="7">
        <v>175127465.75633124</v>
      </c>
    </row>
    <row r="2027" spans="1:8" x14ac:dyDescent="0.2">
      <c r="A2027" s="10">
        <v>2021</v>
      </c>
      <c r="B2027" s="7">
        <v>3850000</v>
      </c>
      <c r="C2027" s="7">
        <v>14730822.841151157</v>
      </c>
      <c r="D2027" s="7">
        <v>21866477.075718291</v>
      </c>
      <c r="E2027" s="7">
        <v>53544605.542942338</v>
      </c>
      <c r="F2027" s="7">
        <v>101871536.09679785</v>
      </c>
      <c r="G2027" s="7">
        <v>245121291.52146673</v>
      </c>
      <c r="H2027" s="7">
        <v>407595588.77861261</v>
      </c>
    </row>
    <row r="2028" spans="1:8" x14ac:dyDescent="0.2">
      <c r="A2028" s="10">
        <v>2022</v>
      </c>
      <c r="B2028" s="7">
        <v>3850000</v>
      </c>
      <c r="C2028" s="7">
        <v>10028196.326814909</v>
      </c>
      <c r="D2028" s="7">
        <v>12280200.985273043</v>
      </c>
      <c r="E2028" s="7">
        <v>21398617.693209149</v>
      </c>
      <c r="F2028" s="7">
        <v>34170071.563616395</v>
      </c>
      <c r="G2028" s="7">
        <v>72921237.89227055</v>
      </c>
      <c r="H2028" s="7">
        <v>106165847.75128973</v>
      </c>
    </row>
    <row r="2029" spans="1:8" x14ac:dyDescent="0.2">
      <c r="A2029" s="10">
        <v>2023</v>
      </c>
      <c r="B2029" s="7">
        <v>3850000</v>
      </c>
      <c r="C2029" s="7">
        <v>9649167.3760717418</v>
      </c>
      <c r="D2029" s="7">
        <v>19765749.946972322</v>
      </c>
      <c r="E2029" s="7">
        <v>27234472.868053753</v>
      </c>
      <c r="F2029" s="7">
        <v>39025310.084030852</v>
      </c>
      <c r="G2029" s="7">
        <v>100937492.38566718</v>
      </c>
      <c r="H2029" s="7">
        <v>125989491.85660693</v>
      </c>
    </row>
    <row r="2030" spans="1:8" x14ac:dyDescent="0.2">
      <c r="A2030" s="10">
        <v>2024</v>
      </c>
      <c r="B2030" s="7">
        <v>3850000</v>
      </c>
      <c r="C2030" s="7">
        <v>8888528.7939751241</v>
      </c>
      <c r="D2030" s="7">
        <v>20019941.542784013</v>
      </c>
      <c r="E2030" s="7">
        <v>44359708.841027841</v>
      </c>
      <c r="F2030" s="7">
        <v>79463105.631002218</v>
      </c>
      <c r="G2030" s="7">
        <v>250214947.14886332</v>
      </c>
      <c r="H2030" s="7">
        <v>417492251.25283051</v>
      </c>
    </row>
    <row r="2031" spans="1:8" x14ac:dyDescent="0.2">
      <c r="A2031" s="10">
        <v>2025</v>
      </c>
      <c r="B2031" s="7">
        <v>3850000</v>
      </c>
      <c r="C2031" s="7">
        <v>10820334.65261814</v>
      </c>
      <c r="D2031" s="7">
        <v>22689700.359591722</v>
      </c>
      <c r="E2031" s="7">
        <v>43116096.971342087</v>
      </c>
      <c r="F2031" s="7">
        <v>76911914.461406261</v>
      </c>
      <c r="G2031" s="7">
        <v>163717382.52734423</v>
      </c>
      <c r="H2031" s="7">
        <v>193529373.75615996</v>
      </c>
    </row>
    <row r="2032" spans="1:8" x14ac:dyDescent="0.2">
      <c r="A2032" s="10">
        <v>2026</v>
      </c>
      <c r="B2032" s="7">
        <v>3850000</v>
      </c>
      <c r="C2032" s="7">
        <v>9786376.8144801855</v>
      </c>
      <c r="D2032" s="7">
        <v>20312992.345114164</v>
      </c>
      <c r="E2032" s="7">
        <v>34621985.967342801</v>
      </c>
      <c r="F2032" s="7">
        <v>99033501.446971282</v>
      </c>
      <c r="G2032" s="7">
        <v>235391015.09597576</v>
      </c>
      <c r="H2032" s="7">
        <v>318898911.57899892</v>
      </c>
    </row>
    <row r="2033" spans="1:8" x14ac:dyDescent="0.2">
      <c r="A2033" s="10">
        <v>2027</v>
      </c>
      <c r="B2033" s="7">
        <v>3850000</v>
      </c>
      <c r="C2033" s="7">
        <v>10104268.106678566</v>
      </c>
      <c r="D2033" s="7">
        <v>17682303.435140479</v>
      </c>
      <c r="E2033" s="7">
        <v>30531991.100869045</v>
      </c>
      <c r="F2033" s="7">
        <v>49147622.031248033</v>
      </c>
      <c r="G2033" s="7">
        <v>79115160.921015531</v>
      </c>
      <c r="H2033" s="7">
        <v>121364548.96801369</v>
      </c>
    </row>
    <row r="2034" spans="1:8" x14ac:dyDescent="0.2">
      <c r="A2034" s="10">
        <v>2028</v>
      </c>
      <c r="B2034" s="7">
        <v>3850000</v>
      </c>
      <c r="C2034" s="7">
        <v>12469115.588463627</v>
      </c>
      <c r="D2034" s="7">
        <v>28955319.923481371</v>
      </c>
      <c r="E2034" s="7">
        <v>87261844.894175157</v>
      </c>
      <c r="F2034" s="7">
        <v>251316773.81528783</v>
      </c>
      <c r="G2034" s="7">
        <v>517010076.62147856</v>
      </c>
      <c r="H2034" s="7">
        <v>646176194.74995804</v>
      </c>
    </row>
    <row r="2035" spans="1:8" x14ac:dyDescent="0.2">
      <c r="A2035" s="10">
        <v>2029</v>
      </c>
      <c r="B2035" s="7">
        <v>3850000</v>
      </c>
      <c r="C2035" s="7">
        <v>11773555.023330623</v>
      </c>
      <c r="D2035" s="7">
        <v>27042446.260012861</v>
      </c>
      <c r="E2035" s="7">
        <v>46438897.033810139</v>
      </c>
      <c r="F2035" s="7">
        <v>101746974.82775784</v>
      </c>
      <c r="G2035" s="7">
        <v>232371245.09268454</v>
      </c>
      <c r="H2035" s="7">
        <v>288002750.5425818</v>
      </c>
    </row>
    <row r="2036" spans="1:8" x14ac:dyDescent="0.2">
      <c r="A2036" s="10">
        <v>2030</v>
      </c>
      <c r="B2036" s="7">
        <v>3850000</v>
      </c>
      <c r="C2036" s="7">
        <v>8074318.8216064479</v>
      </c>
      <c r="D2036" s="7">
        <v>18610384.189544573</v>
      </c>
      <c r="E2036" s="7">
        <v>39613701.513992473</v>
      </c>
      <c r="F2036" s="7">
        <v>48614455.829414077</v>
      </c>
      <c r="G2036" s="7">
        <v>88626494.476657838</v>
      </c>
      <c r="H2036" s="7">
        <v>116431935.08266148</v>
      </c>
    </row>
    <row r="2037" spans="1:8" x14ac:dyDescent="0.2">
      <c r="A2037" s="10">
        <v>2031</v>
      </c>
      <c r="B2037" s="7">
        <v>3850000</v>
      </c>
      <c r="C2037" s="7">
        <v>11430328.856765682</v>
      </c>
      <c r="D2037" s="7">
        <v>41403257.947465643</v>
      </c>
      <c r="E2037" s="7">
        <v>79112853.285531998</v>
      </c>
      <c r="F2037" s="7">
        <v>274496534.27445889</v>
      </c>
      <c r="G2037" s="7">
        <v>574322270.64379609</v>
      </c>
      <c r="H2037" s="7">
        <v>949093601.84868073</v>
      </c>
    </row>
    <row r="2038" spans="1:8" x14ac:dyDescent="0.2">
      <c r="A2038" s="10">
        <v>2032</v>
      </c>
      <c r="B2038" s="7">
        <v>3850000</v>
      </c>
      <c r="C2038" s="7">
        <v>11236161.850979839</v>
      </c>
      <c r="D2038" s="7">
        <v>22302822.377545606</v>
      </c>
      <c r="E2038" s="7">
        <v>28201671.810275614</v>
      </c>
      <c r="F2038" s="7">
        <v>55775954.636003301</v>
      </c>
      <c r="G2038" s="7">
        <v>86475092.410329357</v>
      </c>
      <c r="H2038" s="7">
        <v>117672710.8062034</v>
      </c>
    </row>
    <row r="2039" spans="1:8" x14ac:dyDescent="0.2">
      <c r="A2039" s="10">
        <v>2033</v>
      </c>
      <c r="B2039" s="7">
        <v>3850000</v>
      </c>
      <c r="C2039" s="7">
        <v>9915269.9020696785</v>
      </c>
      <c r="D2039" s="7">
        <v>24225613.963441875</v>
      </c>
      <c r="E2039" s="7">
        <v>48275549.485461883</v>
      </c>
      <c r="F2039" s="7">
        <v>96649761.91691798</v>
      </c>
      <c r="G2039" s="7">
        <v>195371549.92645121</v>
      </c>
      <c r="H2039" s="7">
        <v>238003455.97150093</v>
      </c>
    </row>
    <row r="2040" spans="1:8" x14ac:dyDescent="0.2">
      <c r="A2040" s="10">
        <v>2034</v>
      </c>
      <c r="B2040" s="7">
        <v>3850000</v>
      </c>
      <c r="C2040" s="7">
        <v>12466652.476328827</v>
      </c>
      <c r="D2040" s="7">
        <v>23734469.27628535</v>
      </c>
      <c r="E2040" s="7">
        <v>50615694.774067424</v>
      </c>
      <c r="F2040" s="7">
        <v>140976984.5394848</v>
      </c>
      <c r="G2040" s="7">
        <v>253213373.59901577</v>
      </c>
      <c r="H2040" s="7">
        <v>452130461.94620389</v>
      </c>
    </row>
    <row r="2041" spans="1:8" x14ac:dyDescent="0.2">
      <c r="A2041" s="10">
        <v>2035</v>
      </c>
      <c r="B2041" s="7">
        <v>3850000</v>
      </c>
      <c r="C2041" s="7">
        <v>10437564.505728588</v>
      </c>
      <c r="D2041" s="7">
        <v>20301097.431482796</v>
      </c>
      <c r="E2041" s="7">
        <v>40716996.536062159</v>
      </c>
      <c r="F2041" s="7">
        <v>91928824.518916517</v>
      </c>
      <c r="G2041" s="7">
        <v>177871370.92749843</v>
      </c>
      <c r="H2041" s="7">
        <v>303099529.00200665</v>
      </c>
    </row>
    <row r="2042" spans="1:8" x14ac:dyDescent="0.2">
      <c r="A2042" s="10">
        <v>2036</v>
      </c>
      <c r="B2042" s="7">
        <v>3850000</v>
      </c>
      <c r="C2042" s="7">
        <v>10934666.140641339</v>
      </c>
      <c r="D2042" s="7">
        <v>18450622.627137303</v>
      </c>
      <c r="E2042" s="7">
        <v>29921889.647640653</v>
      </c>
      <c r="F2042" s="7">
        <v>43989326.040853523</v>
      </c>
      <c r="G2042" s="7">
        <v>71293225.473429069</v>
      </c>
      <c r="H2042" s="7">
        <v>113943372.80855656</v>
      </c>
    </row>
    <row r="2043" spans="1:8" x14ac:dyDescent="0.2">
      <c r="A2043" s="10">
        <v>2037</v>
      </c>
      <c r="B2043" s="7">
        <v>3850000</v>
      </c>
      <c r="C2043" s="7">
        <v>10177840.458495587</v>
      </c>
      <c r="D2043" s="7">
        <v>20045680.924443524</v>
      </c>
      <c r="E2043" s="7">
        <v>36678439.331254885</v>
      </c>
      <c r="F2043" s="7">
        <v>92322044.329299927</v>
      </c>
      <c r="G2043" s="7">
        <v>122462012.56713516</v>
      </c>
      <c r="H2043" s="7">
        <v>145531103.99308115</v>
      </c>
    </row>
    <row r="2044" spans="1:8" x14ac:dyDescent="0.2">
      <c r="A2044" s="10">
        <v>2038</v>
      </c>
      <c r="B2044" s="7">
        <v>3850000</v>
      </c>
      <c r="C2044" s="7">
        <v>11176637.071492525</v>
      </c>
      <c r="D2044" s="7">
        <v>23736268.64162435</v>
      </c>
      <c r="E2044" s="7">
        <v>47076203.330942854</v>
      </c>
      <c r="F2044" s="7">
        <v>125888369.22641492</v>
      </c>
      <c r="G2044" s="7">
        <v>275797795.94291472</v>
      </c>
      <c r="H2044" s="7">
        <v>541671993.00010014</v>
      </c>
    </row>
    <row r="2045" spans="1:8" x14ac:dyDescent="0.2">
      <c r="A2045" s="10">
        <v>2039</v>
      </c>
      <c r="B2045" s="7">
        <v>3850000</v>
      </c>
      <c r="C2045" s="7">
        <v>7974043.3638009522</v>
      </c>
      <c r="D2045" s="7">
        <v>11020722.102246691</v>
      </c>
      <c r="E2045" s="7">
        <v>13183744.221686492</v>
      </c>
      <c r="F2045" s="7">
        <v>26751297.585309729</v>
      </c>
      <c r="G2045" s="7">
        <v>50181523.116085686</v>
      </c>
      <c r="H2045" s="7">
        <v>67662955.341446459</v>
      </c>
    </row>
    <row r="2046" spans="1:8" x14ac:dyDescent="0.2">
      <c r="A2046" s="10">
        <v>2040</v>
      </c>
      <c r="B2046" s="7">
        <v>3850000</v>
      </c>
      <c r="C2046" s="7">
        <v>10993407.5486787</v>
      </c>
      <c r="D2046" s="7">
        <v>22942885.169939555</v>
      </c>
      <c r="E2046" s="7">
        <v>46577519.443646029</v>
      </c>
      <c r="F2046" s="7">
        <v>106998359.15682948</v>
      </c>
      <c r="G2046" s="7">
        <v>288285527.88193786</v>
      </c>
      <c r="H2046" s="7">
        <v>358693798.38389075</v>
      </c>
    </row>
    <row r="2047" spans="1:8" x14ac:dyDescent="0.2">
      <c r="A2047" s="10">
        <v>2041</v>
      </c>
      <c r="B2047" s="7">
        <v>3850000</v>
      </c>
      <c r="C2047" s="7">
        <v>7463490.8427983234</v>
      </c>
      <c r="D2047" s="7">
        <v>11504385.973859627</v>
      </c>
      <c r="E2047" s="7">
        <v>9702659.4071352873</v>
      </c>
      <c r="F2047" s="7">
        <v>10361507.103159107</v>
      </c>
      <c r="G2047" s="7">
        <v>13001888.387320239</v>
      </c>
      <c r="H2047" s="7">
        <v>13310625.817990759</v>
      </c>
    </row>
    <row r="2048" spans="1:8" x14ac:dyDescent="0.2">
      <c r="A2048" s="10">
        <v>2042</v>
      </c>
      <c r="B2048" s="7">
        <v>3850000</v>
      </c>
      <c r="C2048" s="7">
        <v>6428679.6864420511</v>
      </c>
      <c r="D2048" s="7">
        <v>7395441.5636006612</v>
      </c>
      <c r="E2048" s="7">
        <v>4016934.9944904712</v>
      </c>
      <c r="F2048" s="7">
        <v>-3454277.9239756684</v>
      </c>
      <c r="G2048" s="7">
        <v>-31065410.783810075</v>
      </c>
      <c r="H2048" s="7">
        <v>-52966764.447640337</v>
      </c>
    </row>
    <row r="2049" spans="1:8" x14ac:dyDescent="0.2">
      <c r="A2049" s="10">
        <v>2043</v>
      </c>
      <c r="B2049" s="7">
        <v>3850000</v>
      </c>
      <c r="C2049" s="7">
        <v>9877210.960035</v>
      </c>
      <c r="D2049" s="7">
        <v>19770975.931435019</v>
      </c>
      <c r="E2049" s="7">
        <v>39048852.511960573</v>
      </c>
      <c r="F2049" s="7">
        <v>61882497.304660901</v>
      </c>
      <c r="G2049" s="7">
        <v>135889465.25805584</v>
      </c>
      <c r="H2049" s="7">
        <v>171766189.5234991</v>
      </c>
    </row>
    <row r="2050" spans="1:8" x14ac:dyDescent="0.2">
      <c r="A2050" s="10">
        <v>2044</v>
      </c>
      <c r="B2050" s="7">
        <v>3850000</v>
      </c>
      <c r="C2050" s="7">
        <v>11771986.813669935</v>
      </c>
      <c r="D2050" s="7">
        <v>27355700.435962088</v>
      </c>
      <c r="E2050" s="7">
        <v>41422545.989382081</v>
      </c>
      <c r="F2050" s="7">
        <v>78281547.393146217</v>
      </c>
      <c r="G2050" s="7">
        <v>102153815.3526296</v>
      </c>
      <c r="H2050" s="7">
        <v>141682420.48835737</v>
      </c>
    </row>
    <row r="2051" spans="1:8" x14ac:dyDescent="0.2">
      <c r="A2051" s="10">
        <v>2045</v>
      </c>
      <c r="B2051" s="7">
        <v>3850000</v>
      </c>
      <c r="C2051" s="7">
        <v>12411868.560388109</v>
      </c>
      <c r="D2051" s="7">
        <v>30540846.048904009</v>
      </c>
      <c r="E2051" s="7">
        <v>57014176.313928917</v>
      </c>
      <c r="F2051" s="7">
        <v>117153871.88409612</v>
      </c>
      <c r="G2051" s="7">
        <v>244119046.22582939</v>
      </c>
      <c r="H2051" s="7">
        <v>379745324.16593057</v>
      </c>
    </row>
    <row r="2052" spans="1:8" x14ac:dyDescent="0.2">
      <c r="A2052" s="10">
        <v>2046</v>
      </c>
      <c r="B2052" s="7">
        <v>3850000</v>
      </c>
      <c r="C2052" s="7">
        <v>10440964.509093694</v>
      </c>
      <c r="D2052" s="7">
        <v>18110429.465308953</v>
      </c>
      <c r="E2052" s="7">
        <v>35645179.670988053</v>
      </c>
      <c r="F2052" s="7">
        <v>69185888.906484216</v>
      </c>
      <c r="G2052" s="7">
        <v>131896362.52258427</v>
      </c>
      <c r="H2052" s="7">
        <v>173632478.13037723</v>
      </c>
    </row>
    <row r="2053" spans="1:8" x14ac:dyDescent="0.2">
      <c r="A2053" s="10">
        <v>2047</v>
      </c>
      <c r="B2053" s="7">
        <v>3850000</v>
      </c>
      <c r="C2053" s="7">
        <v>8243038.4882897381</v>
      </c>
      <c r="D2053" s="7">
        <v>8165936.7956377994</v>
      </c>
      <c r="E2053" s="7">
        <v>6290498.8966276534</v>
      </c>
      <c r="F2053" s="7">
        <v>4982891.2174639916</v>
      </c>
      <c r="G2053" s="7">
        <v>-4634659.4425736647</v>
      </c>
      <c r="H2053" s="7">
        <v>-17821330.384409443</v>
      </c>
    </row>
    <row r="2054" spans="1:8" x14ac:dyDescent="0.2">
      <c r="A2054" s="10">
        <v>2048</v>
      </c>
      <c r="B2054" s="7">
        <v>3850000</v>
      </c>
      <c r="C2054" s="7">
        <v>11047428.043182142</v>
      </c>
      <c r="D2054" s="7">
        <v>24327275.643484823</v>
      </c>
      <c r="E2054" s="7">
        <v>43890427.908206053</v>
      </c>
      <c r="F2054" s="7">
        <v>95343029.670210987</v>
      </c>
      <c r="G2054" s="7">
        <v>159867445.15609813</v>
      </c>
      <c r="H2054" s="7">
        <v>182489753.33370882</v>
      </c>
    </row>
    <row r="2055" spans="1:8" x14ac:dyDescent="0.2">
      <c r="A2055" s="10">
        <v>2049</v>
      </c>
      <c r="B2055" s="7">
        <v>3850000</v>
      </c>
      <c r="C2055" s="7">
        <v>8410617.5332469493</v>
      </c>
      <c r="D2055" s="7">
        <v>17098930.680218227</v>
      </c>
      <c r="E2055" s="7">
        <v>31676642.52713979</v>
      </c>
      <c r="F2055" s="7">
        <v>62318403.726853281</v>
      </c>
      <c r="G2055" s="7">
        <v>146651476.81453758</v>
      </c>
      <c r="H2055" s="7">
        <v>273784356.08277965</v>
      </c>
    </row>
    <row r="2056" spans="1:8" x14ac:dyDescent="0.2">
      <c r="A2056" s="10">
        <v>2050</v>
      </c>
      <c r="B2056" s="7">
        <v>3850000</v>
      </c>
      <c r="C2056" s="7">
        <v>12558216.028782319</v>
      </c>
      <c r="D2056" s="7">
        <v>23146776.571015455</v>
      </c>
      <c r="E2056" s="7">
        <v>39948441.216427624</v>
      </c>
      <c r="F2056" s="7">
        <v>84825266.20150131</v>
      </c>
      <c r="G2056" s="7">
        <v>236455232.75915974</v>
      </c>
      <c r="H2056" s="7">
        <v>351027255.97512746</v>
      </c>
    </row>
    <row r="2057" spans="1:8" x14ac:dyDescent="0.2">
      <c r="A2057" s="10">
        <v>2051</v>
      </c>
      <c r="B2057" s="7">
        <v>3850000</v>
      </c>
      <c r="C2057" s="7">
        <v>8213172.2294742959</v>
      </c>
      <c r="D2057" s="7">
        <v>20995930.885759898</v>
      </c>
      <c r="E2057" s="7">
        <v>43670285.798818506</v>
      </c>
      <c r="F2057" s="7">
        <v>92056904.529131204</v>
      </c>
      <c r="G2057" s="7">
        <v>182430107.07542393</v>
      </c>
      <c r="H2057" s="7">
        <v>270118371.17385882</v>
      </c>
    </row>
    <row r="2058" spans="1:8" x14ac:dyDescent="0.2">
      <c r="A2058" s="10">
        <v>2052</v>
      </c>
      <c r="B2058" s="7">
        <v>3850000</v>
      </c>
      <c r="C2058" s="7">
        <v>10151820.766615834</v>
      </c>
      <c r="D2058" s="7">
        <v>19040883.602445155</v>
      </c>
      <c r="E2058" s="7">
        <v>32081073.502073031</v>
      </c>
      <c r="F2058" s="7">
        <v>42680915.72565946</v>
      </c>
      <c r="G2058" s="7">
        <v>79062504.87814717</v>
      </c>
      <c r="H2058" s="7">
        <v>88405954.437522396</v>
      </c>
    </row>
    <row r="2059" spans="1:8" x14ac:dyDescent="0.2">
      <c r="A2059" s="10">
        <v>2053</v>
      </c>
      <c r="B2059" s="7">
        <v>3850000</v>
      </c>
      <c r="C2059" s="7">
        <v>11897608.644050576</v>
      </c>
      <c r="D2059" s="7">
        <v>20938318.947835132</v>
      </c>
      <c r="E2059" s="7">
        <v>48514122.802581877</v>
      </c>
      <c r="F2059" s="7">
        <v>120364082.63612805</v>
      </c>
      <c r="G2059" s="7">
        <v>232401503.07170099</v>
      </c>
      <c r="H2059" s="7">
        <v>400132419.71160507</v>
      </c>
    </row>
    <row r="2060" spans="1:8" x14ac:dyDescent="0.2">
      <c r="A2060" s="10">
        <v>2054</v>
      </c>
      <c r="B2060" s="7">
        <v>3850000</v>
      </c>
      <c r="C2060" s="7">
        <v>11756298.827543411</v>
      </c>
      <c r="D2060" s="7">
        <v>17998589.408932321</v>
      </c>
      <c r="E2060" s="7">
        <v>22178932.271264844</v>
      </c>
      <c r="F2060" s="7">
        <v>32946955.194565706</v>
      </c>
      <c r="G2060" s="7">
        <v>74632151.557299212</v>
      </c>
      <c r="H2060" s="7">
        <v>118684958.21765414</v>
      </c>
    </row>
    <row r="2061" spans="1:8" x14ac:dyDescent="0.2">
      <c r="A2061" s="10">
        <v>2055</v>
      </c>
      <c r="B2061" s="7">
        <v>3850000</v>
      </c>
      <c r="C2061" s="7">
        <v>8262985.389400078</v>
      </c>
      <c r="D2061" s="7">
        <v>17928270.767789446</v>
      </c>
      <c r="E2061" s="7">
        <v>30420329.893012024</v>
      </c>
      <c r="F2061" s="7">
        <v>53494493.438343681</v>
      </c>
      <c r="G2061" s="7">
        <v>124855870.0176643</v>
      </c>
      <c r="H2061" s="7">
        <v>217689047.57229221</v>
      </c>
    </row>
    <row r="2062" spans="1:8" x14ac:dyDescent="0.2">
      <c r="A2062" s="10">
        <v>2056</v>
      </c>
      <c r="B2062" s="7">
        <v>3850000</v>
      </c>
      <c r="C2062" s="7">
        <v>9495475.8391410336</v>
      </c>
      <c r="D2062" s="7">
        <v>15640103.345368169</v>
      </c>
      <c r="E2062" s="7">
        <v>18562783.188368138</v>
      </c>
      <c r="F2062" s="7">
        <v>18732496.522469264</v>
      </c>
      <c r="G2062" s="7">
        <v>26687154.297069777</v>
      </c>
      <c r="H2062" s="7">
        <v>29893431.156427573</v>
      </c>
    </row>
    <row r="2063" spans="1:8" x14ac:dyDescent="0.2">
      <c r="A2063" s="10">
        <v>2057</v>
      </c>
      <c r="B2063" s="7">
        <v>3850000</v>
      </c>
      <c r="C2063" s="7">
        <v>11286248.417891366</v>
      </c>
      <c r="D2063" s="7">
        <v>21436807.285498936</v>
      </c>
      <c r="E2063" s="7">
        <v>29920165.314715013</v>
      </c>
      <c r="F2063" s="7">
        <v>81515955.938192546</v>
      </c>
      <c r="G2063" s="7">
        <v>152199118.60145587</v>
      </c>
      <c r="H2063" s="7">
        <v>196724960.32077187</v>
      </c>
    </row>
    <row r="2064" spans="1:8" x14ac:dyDescent="0.2">
      <c r="A2064" s="10">
        <v>2058</v>
      </c>
      <c r="B2064" s="7">
        <v>3850000</v>
      </c>
      <c r="C2064" s="7">
        <v>10036258.838995798</v>
      </c>
      <c r="D2064" s="7">
        <v>17593221.287895203</v>
      </c>
      <c r="E2064" s="7">
        <v>39011700.836634919</v>
      </c>
      <c r="F2064" s="7">
        <v>70402923.162687957</v>
      </c>
      <c r="G2064" s="7">
        <v>123215100.66556004</v>
      </c>
      <c r="H2064" s="7">
        <v>183299924.54306698</v>
      </c>
    </row>
    <row r="2065" spans="1:8" x14ac:dyDescent="0.2">
      <c r="A2065" s="10">
        <v>2059</v>
      </c>
      <c r="B2065" s="7">
        <v>3850000</v>
      </c>
      <c r="C2065" s="7">
        <v>8920096.8915892076</v>
      </c>
      <c r="D2065" s="7">
        <v>18513796.444200888</v>
      </c>
      <c r="E2065" s="7">
        <v>39417215.324895695</v>
      </c>
      <c r="F2065" s="7">
        <v>93499915.252252862</v>
      </c>
      <c r="G2065" s="7">
        <v>216895808.4592506</v>
      </c>
      <c r="H2065" s="7">
        <v>260835852.54705977</v>
      </c>
    </row>
    <row r="2066" spans="1:8" x14ac:dyDescent="0.2">
      <c r="A2066" s="10">
        <v>2060</v>
      </c>
      <c r="B2066" s="7">
        <v>3850000</v>
      </c>
      <c r="C2066" s="7">
        <v>10006251.371250693</v>
      </c>
      <c r="D2066" s="7">
        <v>24139638.594556555</v>
      </c>
      <c r="E2066" s="7">
        <v>52804246.625568181</v>
      </c>
      <c r="F2066" s="7">
        <v>111820105.81205352</v>
      </c>
      <c r="G2066" s="7">
        <v>230126649.1475305</v>
      </c>
      <c r="H2066" s="7">
        <v>332460657.87222892</v>
      </c>
    </row>
    <row r="2067" spans="1:8" x14ac:dyDescent="0.2">
      <c r="A2067" s="10">
        <v>2061</v>
      </c>
      <c r="B2067" s="7">
        <v>3850000</v>
      </c>
      <c r="C2067" s="7">
        <v>13885978.526704058</v>
      </c>
      <c r="D2067" s="7">
        <v>37577630.038171686</v>
      </c>
      <c r="E2067" s="7">
        <v>75251050.264328733</v>
      </c>
      <c r="F2067" s="7">
        <v>180537222.17457759</v>
      </c>
      <c r="G2067" s="7">
        <v>478655923.83720911</v>
      </c>
      <c r="H2067" s="7">
        <v>767018825.54884088</v>
      </c>
    </row>
    <row r="2068" spans="1:8" x14ac:dyDescent="0.2">
      <c r="A2068" s="10">
        <v>2062</v>
      </c>
      <c r="B2068" s="7">
        <v>3850000</v>
      </c>
      <c r="C2068" s="7">
        <v>9060015.3839038536</v>
      </c>
      <c r="D2068" s="7">
        <v>18598237.409871444</v>
      </c>
      <c r="E2068" s="7">
        <v>23776223.437087066</v>
      </c>
      <c r="F2068" s="7">
        <v>50548063.923235901</v>
      </c>
      <c r="G2068" s="7">
        <v>58765062.363623723</v>
      </c>
      <c r="H2068" s="7">
        <v>90248372.625905216</v>
      </c>
    </row>
    <row r="2069" spans="1:8" x14ac:dyDescent="0.2">
      <c r="A2069" s="10">
        <v>2063</v>
      </c>
      <c r="B2069" s="7">
        <v>3850000</v>
      </c>
      <c r="C2069" s="7">
        <v>11107113.208223186</v>
      </c>
      <c r="D2069" s="7">
        <v>23466004.970887221</v>
      </c>
      <c r="E2069" s="7">
        <v>67340155.741441905</v>
      </c>
      <c r="F2069" s="7">
        <v>152110618.46111113</v>
      </c>
      <c r="G2069" s="7">
        <v>241915718.99334577</v>
      </c>
      <c r="H2069" s="7">
        <v>379674411.73558676</v>
      </c>
    </row>
    <row r="2070" spans="1:8" x14ac:dyDescent="0.2">
      <c r="A2070" s="10">
        <v>2064</v>
      </c>
      <c r="B2070" s="7">
        <v>3850000</v>
      </c>
      <c r="C2070" s="7">
        <v>9831180.0437082928</v>
      </c>
      <c r="D2070" s="7">
        <v>18672572.081303108</v>
      </c>
      <c r="E2070" s="7">
        <v>32686382.22983269</v>
      </c>
      <c r="F2070" s="7">
        <v>65245779.825611673</v>
      </c>
      <c r="G2070" s="7">
        <v>166962722.20935571</v>
      </c>
      <c r="H2070" s="7">
        <v>237707358.81292012</v>
      </c>
    </row>
    <row r="2071" spans="1:8" x14ac:dyDescent="0.2">
      <c r="A2071" s="10">
        <v>2065</v>
      </c>
      <c r="B2071" s="7">
        <v>3850000</v>
      </c>
      <c r="C2071" s="7">
        <v>9701350.7861005254</v>
      </c>
      <c r="D2071" s="7">
        <v>21045700.78464181</v>
      </c>
      <c r="E2071" s="7">
        <v>34589071.882795431</v>
      </c>
      <c r="F2071" s="7">
        <v>56626821.229595885</v>
      </c>
      <c r="G2071" s="7">
        <v>90325417.717309117</v>
      </c>
      <c r="H2071" s="7">
        <v>99301667.120518923</v>
      </c>
    </row>
    <row r="2072" spans="1:8" x14ac:dyDescent="0.2">
      <c r="A2072" s="10">
        <v>2066</v>
      </c>
      <c r="B2072" s="7">
        <v>3850000</v>
      </c>
      <c r="C2072" s="7">
        <v>10038195.108462632</v>
      </c>
      <c r="D2072" s="7">
        <v>16842546.153293874</v>
      </c>
      <c r="E2072" s="7">
        <v>29401615.180239588</v>
      </c>
      <c r="F2072" s="7">
        <v>44273686.030387521</v>
      </c>
      <c r="G2072" s="7">
        <v>89880736.848346829</v>
      </c>
      <c r="H2072" s="7">
        <v>140024648.30040729</v>
      </c>
    </row>
    <row r="2073" spans="1:8" x14ac:dyDescent="0.2">
      <c r="A2073" s="10">
        <v>2067</v>
      </c>
      <c r="B2073" s="7">
        <v>3850000</v>
      </c>
      <c r="C2073" s="7">
        <v>10697589.81193216</v>
      </c>
      <c r="D2073" s="7">
        <v>23074085.994321711</v>
      </c>
      <c r="E2073" s="7">
        <v>34008956.33698076</v>
      </c>
      <c r="F2073" s="7">
        <v>65256652.482841238</v>
      </c>
      <c r="G2073" s="7">
        <v>140061319.81240267</v>
      </c>
      <c r="H2073" s="7">
        <v>195853930.83886805</v>
      </c>
    </row>
    <row r="2074" spans="1:8" x14ac:dyDescent="0.2">
      <c r="A2074" s="10">
        <v>2068</v>
      </c>
      <c r="B2074" s="7">
        <v>3850000</v>
      </c>
      <c r="C2074" s="7">
        <v>11446211.184729207</v>
      </c>
      <c r="D2074" s="7">
        <v>25512077.549400307</v>
      </c>
      <c r="E2074" s="7">
        <v>63793026.218157127</v>
      </c>
      <c r="F2074" s="7">
        <v>154965996.44185215</v>
      </c>
      <c r="G2074" s="7">
        <v>399026453.00690413</v>
      </c>
      <c r="H2074" s="7">
        <v>625002240.40214229</v>
      </c>
    </row>
    <row r="2075" spans="1:8" x14ac:dyDescent="0.2">
      <c r="A2075" s="10">
        <v>2069</v>
      </c>
      <c r="B2075" s="7">
        <v>3850000</v>
      </c>
      <c r="C2075" s="7">
        <v>12700201.106832266</v>
      </c>
      <c r="D2075" s="7">
        <v>32391589.899273723</v>
      </c>
      <c r="E2075" s="7">
        <v>70570992.309961349</v>
      </c>
      <c r="F2075" s="7">
        <v>245600810.15914187</v>
      </c>
      <c r="G2075" s="7">
        <v>572732974.92096853</v>
      </c>
      <c r="H2075" s="7">
        <v>720215436.62445807</v>
      </c>
    </row>
    <row r="2076" spans="1:8" x14ac:dyDescent="0.2">
      <c r="A2076" s="10">
        <v>2070</v>
      </c>
      <c r="B2076" s="7">
        <v>3850000</v>
      </c>
      <c r="C2076" s="7">
        <v>11374079.211195558</v>
      </c>
      <c r="D2076" s="7">
        <v>17017540.156399045</v>
      </c>
      <c r="E2076" s="7">
        <v>24574975.223589387</v>
      </c>
      <c r="F2076" s="7">
        <v>31546969.588238873</v>
      </c>
      <c r="G2076" s="7">
        <v>60369234.347581662</v>
      </c>
      <c r="H2076" s="7">
        <v>73466303.692700565</v>
      </c>
    </row>
    <row r="2077" spans="1:8" x14ac:dyDescent="0.2">
      <c r="A2077" s="10">
        <v>2071</v>
      </c>
      <c r="B2077" s="7">
        <v>3850000</v>
      </c>
      <c r="C2077" s="7">
        <v>9933871.2563595213</v>
      </c>
      <c r="D2077" s="7">
        <v>18392111.920724481</v>
      </c>
      <c r="E2077" s="7">
        <v>20706004.786448166</v>
      </c>
      <c r="F2077" s="7">
        <v>28221004.715606958</v>
      </c>
      <c r="G2077" s="7">
        <v>51020307.431753002</v>
      </c>
      <c r="H2077" s="7">
        <v>67384966.116773859</v>
      </c>
    </row>
    <row r="2078" spans="1:8" x14ac:dyDescent="0.2">
      <c r="A2078" s="10">
        <v>2072</v>
      </c>
      <c r="B2078" s="7">
        <v>3850000</v>
      </c>
      <c r="C2078" s="7">
        <v>10584470.443290355</v>
      </c>
      <c r="D2078" s="7">
        <v>17313890.58724577</v>
      </c>
      <c r="E2078" s="7">
        <v>29983186.788031723</v>
      </c>
      <c r="F2078" s="7">
        <v>55254990.631991491</v>
      </c>
      <c r="G2078" s="7">
        <v>120550675.75118698</v>
      </c>
      <c r="H2078" s="7">
        <v>180239312.15144134</v>
      </c>
    </row>
    <row r="2079" spans="1:8" x14ac:dyDescent="0.2">
      <c r="A2079" s="10">
        <v>2073</v>
      </c>
      <c r="B2079" s="7">
        <v>3850000</v>
      </c>
      <c r="C2079" s="7">
        <v>7608441.1639679745</v>
      </c>
      <c r="D2079" s="7">
        <v>10014339.178869106</v>
      </c>
      <c r="E2079" s="7">
        <v>8289343.3359954944</v>
      </c>
      <c r="F2079" s="7">
        <v>7123221.6877414398</v>
      </c>
      <c r="G2079" s="7">
        <v>-2750506.2333035087</v>
      </c>
      <c r="H2079" s="7">
        <v>-12319625.656538745</v>
      </c>
    </row>
    <row r="2080" spans="1:8" x14ac:dyDescent="0.2">
      <c r="A2080" s="10">
        <v>2074</v>
      </c>
      <c r="B2080" s="7">
        <v>3850000</v>
      </c>
      <c r="C2080" s="7">
        <v>9317411.9950412437</v>
      </c>
      <c r="D2080" s="7">
        <v>16138512.116581099</v>
      </c>
      <c r="E2080" s="7">
        <v>21728021.291260544</v>
      </c>
      <c r="F2080" s="7">
        <v>26899404.407652073</v>
      </c>
      <c r="G2080" s="7">
        <v>37427986.321845442</v>
      </c>
      <c r="H2080" s="7">
        <v>40756398.360574991</v>
      </c>
    </row>
    <row r="2081" spans="1:8" x14ac:dyDescent="0.2">
      <c r="A2081" s="10">
        <v>2075</v>
      </c>
      <c r="B2081" s="7">
        <v>3850000</v>
      </c>
      <c r="C2081" s="7">
        <v>11401566.372120932</v>
      </c>
      <c r="D2081" s="7">
        <v>23432509.190324739</v>
      </c>
      <c r="E2081" s="7">
        <v>52937883.328233451</v>
      </c>
      <c r="F2081" s="7">
        <v>115129816.49629849</v>
      </c>
      <c r="G2081" s="7">
        <v>352391430.70396453</v>
      </c>
      <c r="H2081" s="7">
        <v>519869303.08757341</v>
      </c>
    </row>
    <row r="2082" spans="1:8" x14ac:dyDescent="0.2">
      <c r="A2082" s="10">
        <v>2076</v>
      </c>
      <c r="B2082" s="7">
        <v>3850000</v>
      </c>
      <c r="C2082" s="7">
        <v>7569577.2215040457</v>
      </c>
      <c r="D2082" s="7">
        <v>15871274.468562938</v>
      </c>
      <c r="E2082" s="7">
        <v>20630859.463922746</v>
      </c>
      <c r="F2082" s="7">
        <v>40004032.042241551</v>
      </c>
      <c r="G2082" s="7">
        <v>59954141.12646576</v>
      </c>
      <c r="H2082" s="7">
        <v>78569563.990520731</v>
      </c>
    </row>
    <row r="2083" spans="1:8" x14ac:dyDescent="0.2">
      <c r="A2083" s="10">
        <v>2077</v>
      </c>
      <c r="B2083" s="7">
        <v>3850000</v>
      </c>
      <c r="C2083" s="7">
        <v>13320906.414070264</v>
      </c>
      <c r="D2083" s="7">
        <v>31089434.74524799</v>
      </c>
      <c r="E2083" s="7">
        <v>47293422.657732472</v>
      </c>
      <c r="F2083" s="7">
        <v>103200772.84671696</v>
      </c>
      <c r="G2083" s="7">
        <v>242169386.193726</v>
      </c>
      <c r="H2083" s="7">
        <v>403975171.82301998</v>
      </c>
    </row>
    <row r="2084" spans="1:8" x14ac:dyDescent="0.2">
      <c r="A2084" s="10">
        <v>2078</v>
      </c>
      <c r="B2084" s="7">
        <v>3850000</v>
      </c>
      <c r="C2084" s="7">
        <v>9811779.9986406062</v>
      </c>
      <c r="D2084" s="7">
        <v>22331204.011481993</v>
      </c>
      <c r="E2084" s="7">
        <v>61124810.614118993</v>
      </c>
      <c r="F2084" s="7">
        <v>130491538.59613127</v>
      </c>
      <c r="G2084" s="7">
        <v>258518859.82984778</v>
      </c>
      <c r="H2084" s="7">
        <v>361908163.53082752</v>
      </c>
    </row>
    <row r="2085" spans="1:8" x14ac:dyDescent="0.2">
      <c r="A2085" s="10">
        <v>2079</v>
      </c>
      <c r="B2085" s="7">
        <v>3850000</v>
      </c>
      <c r="C2085" s="7">
        <v>11742094.790825792</v>
      </c>
      <c r="D2085" s="7">
        <v>18767558.380187303</v>
      </c>
      <c r="E2085" s="7">
        <v>32285574.915613823</v>
      </c>
      <c r="F2085" s="7">
        <v>66086585.773898512</v>
      </c>
      <c r="G2085" s="7">
        <v>112924429.90659189</v>
      </c>
      <c r="H2085" s="7">
        <v>134026268.32561195</v>
      </c>
    </row>
    <row r="2086" spans="1:8" x14ac:dyDescent="0.2">
      <c r="A2086" s="10">
        <v>2080</v>
      </c>
      <c r="B2086" s="7">
        <v>3850000</v>
      </c>
      <c r="C2086" s="7">
        <v>9387920.5003004707</v>
      </c>
      <c r="D2086" s="7">
        <v>25554452.245876923</v>
      </c>
      <c r="E2086" s="7">
        <v>74161866.571762174</v>
      </c>
      <c r="F2086" s="7">
        <v>127702153.00743903</v>
      </c>
      <c r="G2086" s="7">
        <v>278828787.72948319</v>
      </c>
      <c r="H2086" s="7">
        <v>410750620.15692693</v>
      </c>
    </row>
    <row r="2087" spans="1:8" x14ac:dyDescent="0.2">
      <c r="A2087" s="10">
        <v>2081</v>
      </c>
      <c r="B2087" s="7">
        <v>3850000</v>
      </c>
      <c r="C2087" s="7">
        <v>10488092.041630451</v>
      </c>
      <c r="D2087" s="7">
        <v>15106318.441591134</v>
      </c>
      <c r="E2087" s="7">
        <v>19067141.188702829</v>
      </c>
      <c r="F2087" s="7">
        <v>22375296.424202558</v>
      </c>
      <c r="G2087" s="7">
        <v>35113376.886738792</v>
      </c>
      <c r="H2087" s="7">
        <v>48935460.288108081</v>
      </c>
    </row>
    <row r="2088" spans="1:8" x14ac:dyDescent="0.2">
      <c r="A2088" s="10">
        <v>2082</v>
      </c>
      <c r="B2088" s="7">
        <v>3850000</v>
      </c>
      <c r="C2088" s="7">
        <v>9539246.9999282006</v>
      </c>
      <c r="D2088" s="7">
        <v>20102847.893102542</v>
      </c>
      <c r="E2088" s="7">
        <v>35823058.869368546</v>
      </c>
      <c r="F2088" s="7">
        <v>74071870.385675371</v>
      </c>
      <c r="G2088" s="7">
        <v>250487346.38136178</v>
      </c>
      <c r="H2088" s="7">
        <v>362929737.27162075</v>
      </c>
    </row>
    <row r="2089" spans="1:8" x14ac:dyDescent="0.2">
      <c r="A2089" s="10">
        <v>2083</v>
      </c>
      <c r="B2089" s="7">
        <v>3850000</v>
      </c>
      <c r="C2089" s="7">
        <v>9358714.8059036694</v>
      </c>
      <c r="D2089" s="7">
        <v>21743966.395943519</v>
      </c>
      <c r="E2089" s="7">
        <v>33899017.449431717</v>
      </c>
      <c r="F2089" s="7">
        <v>52203506.934076235</v>
      </c>
      <c r="G2089" s="7">
        <v>89840240.392853349</v>
      </c>
      <c r="H2089" s="7">
        <v>105915249.79414514</v>
      </c>
    </row>
    <row r="2090" spans="1:8" x14ac:dyDescent="0.2">
      <c r="A2090" s="10">
        <v>2084</v>
      </c>
      <c r="B2090" s="7">
        <v>3850000</v>
      </c>
      <c r="C2090" s="7">
        <v>10088311.956910169</v>
      </c>
      <c r="D2090" s="7">
        <v>18848942.832519177</v>
      </c>
      <c r="E2090" s="7">
        <v>35380686.010476694</v>
      </c>
      <c r="F2090" s="7">
        <v>71950862.204592273</v>
      </c>
      <c r="G2090" s="7">
        <v>179018639.47598636</v>
      </c>
      <c r="H2090" s="7">
        <v>286584513.64717734</v>
      </c>
    </row>
    <row r="2091" spans="1:8" x14ac:dyDescent="0.2">
      <c r="A2091" s="10">
        <v>2085</v>
      </c>
      <c r="B2091" s="7">
        <v>3850000</v>
      </c>
      <c r="C2091" s="7">
        <v>9712820.5453267992</v>
      </c>
      <c r="D2091" s="7">
        <v>17959532.793599583</v>
      </c>
      <c r="E2091" s="7">
        <v>43855347.595665842</v>
      </c>
      <c r="F2091" s="7">
        <v>90800708.444211721</v>
      </c>
      <c r="G2091" s="7">
        <v>227825554.29199505</v>
      </c>
      <c r="H2091" s="7">
        <v>448799947.30144525</v>
      </c>
    </row>
    <row r="2092" spans="1:8" x14ac:dyDescent="0.2">
      <c r="A2092" s="10">
        <v>2086</v>
      </c>
      <c r="B2092" s="7">
        <v>3850000</v>
      </c>
      <c r="C2092" s="7">
        <v>9423186.1073976904</v>
      </c>
      <c r="D2092" s="7">
        <v>14488343.537807181</v>
      </c>
      <c r="E2092" s="7">
        <v>29937627.266124316</v>
      </c>
      <c r="F2092" s="7">
        <v>62988887.313554935</v>
      </c>
      <c r="G2092" s="7">
        <v>145349793.03179267</v>
      </c>
      <c r="H2092" s="7">
        <v>277606779.67945224</v>
      </c>
    </row>
    <row r="2093" spans="1:8" x14ac:dyDescent="0.2">
      <c r="A2093" s="10">
        <v>2087</v>
      </c>
      <c r="B2093" s="7">
        <v>3850000</v>
      </c>
      <c r="C2093" s="7">
        <v>10975640.919499302</v>
      </c>
      <c r="D2093" s="7">
        <v>19203298.814715292</v>
      </c>
      <c r="E2093" s="7">
        <v>57844815.397587463</v>
      </c>
      <c r="F2093" s="7">
        <v>122453486.93358198</v>
      </c>
      <c r="G2093" s="7">
        <v>252937944.76783833</v>
      </c>
      <c r="H2093" s="7">
        <v>374369417.5968942</v>
      </c>
    </row>
    <row r="2094" spans="1:8" x14ac:dyDescent="0.2">
      <c r="A2094" s="10">
        <v>2088</v>
      </c>
      <c r="B2094" s="7">
        <v>3850000</v>
      </c>
      <c r="C2094" s="7">
        <v>9368727.9941105209</v>
      </c>
      <c r="D2094" s="7">
        <v>16182417.096527707</v>
      </c>
      <c r="E2094" s="7">
        <v>23197193.242450368</v>
      </c>
      <c r="F2094" s="7">
        <v>39910363.653018154</v>
      </c>
      <c r="G2094" s="7">
        <v>67558008.275548786</v>
      </c>
      <c r="H2094" s="7">
        <v>102634033.81185375</v>
      </c>
    </row>
    <row r="2095" spans="1:8" x14ac:dyDescent="0.2">
      <c r="A2095" s="10">
        <v>2089</v>
      </c>
      <c r="B2095" s="7">
        <v>3850000</v>
      </c>
      <c r="C2095" s="7">
        <v>10620837.349838756</v>
      </c>
      <c r="D2095" s="7">
        <v>31477842.525245205</v>
      </c>
      <c r="E2095" s="7">
        <v>56137220.290950157</v>
      </c>
      <c r="F2095" s="7">
        <v>91004717.038067728</v>
      </c>
      <c r="G2095" s="7">
        <v>207349498.13087276</v>
      </c>
      <c r="H2095" s="7">
        <v>307818289.01820838</v>
      </c>
    </row>
    <row r="2096" spans="1:8" x14ac:dyDescent="0.2">
      <c r="A2096" s="10">
        <v>2090</v>
      </c>
      <c r="B2096" s="7">
        <v>3850000</v>
      </c>
      <c r="C2096" s="7">
        <v>7635359.1276724515</v>
      </c>
      <c r="D2096" s="7">
        <v>8706434.7257191259</v>
      </c>
      <c r="E2096" s="7">
        <v>6850966.4452678459</v>
      </c>
      <c r="F2096" s="7">
        <v>1996068.7129972102</v>
      </c>
      <c r="G2096" s="7">
        <v>-15065339.152175365</v>
      </c>
      <c r="H2096" s="7">
        <v>-23975185.829747245</v>
      </c>
    </row>
    <row r="2097" spans="1:8" x14ac:dyDescent="0.2">
      <c r="A2097" s="10">
        <v>2091</v>
      </c>
      <c r="B2097" s="7">
        <v>3850000</v>
      </c>
      <c r="C2097" s="7">
        <v>7776421.5381522141</v>
      </c>
      <c r="D2097" s="7">
        <v>10977835.100517832</v>
      </c>
      <c r="E2097" s="7">
        <v>17191802.936866261</v>
      </c>
      <c r="F2097" s="7">
        <v>28460580.737388533</v>
      </c>
      <c r="G2097" s="7">
        <v>64684222.818939067</v>
      </c>
      <c r="H2097" s="7">
        <v>101461171.75815104</v>
      </c>
    </row>
    <row r="2098" spans="1:8" x14ac:dyDescent="0.2">
      <c r="A2098" s="10">
        <v>2092</v>
      </c>
      <c r="B2098" s="7">
        <v>3850000</v>
      </c>
      <c r="C2098" s="7">
        <v>11846303.274341865</v>
      </c>
      <c r="D2098" s="7">
        <v>26771587.160881694</v>
      </c>
      <c r="E2098" s="7">
        <v>71211554.089204475</v>
      </c>
      <c r="F2098" s="7">
        <v>164420690.0459131</v>
      </c>
      <c r="G2098" s="7">
        <v>297877942.09677345</v>
      </c>
      <c r="H2098" s="7">
        <v>445796119.93556666</v>
      </c>
    </row>
    <row r="2099" spans="1:8" x14ac:dyDescent="0.2">
      <c r="A2099" s="10">
        <v>2093</v>
      </c>
      <c r="B2099" s="7">
        <v>3850000</v>
      </c>
      <c r="C2099" s="7">
        <v>15392366.518437322</v>
      </c>
      <c r="D2099" s="7">
        <v>35983516.497626886</v>
      </c>
      <c r="E2099" s="7">
        <v>95425043.806300402</v>
      </c>
      <c r="F2099" s="7">
        <v>249826687.33140975</v>
      </c>
      <c r="G2099" s="7">
        <v>471513276.72272789</v>
      </c>
      <c r="H2099" s="7">
        <v>814395129.5197022</v>
      </c>
    </row>
    <row r="2100" spans="1:8" x14ac:dyDescent="0.2">
      <c r="A2100" s="10">
        <v>2094</v>
      </c>
      <c r="B2100" s="7">
        <v>3850000</v>
      </c>
      <c r="C2100" s="7">
        <v>10838024.389292013</v>
      </c>
      <c r="D2100" s="7">
        <v>24901798.262674168</v>
      </c>
      <c r="E2100" s="7">
        <v>33759054.929226413</v>
      </c>
      <c r="F2100" s="7">
        <v>54979680.988409355</v>
      </c>
      <c r="G2100" s="7">
        <v>157642677.76566285</v>
      </c>
      <c r="H2100" s="7">
        <v>211289528.33233374</v>
      </c>
    </row>
    <row r="2101" spans="1:8" x14ac:dyDescent="0.2">
      <c r="A2101" s="10">
        <v>2095</v>
      </c>
      <c r="B2101" s="7">
        <v>3850000</v>
      </c>
      <c r="C2101" s="7">
        <v>8645202.5306030307</v>
      </c>
      <c r="D2101" s="7">
        <v>16064288.409392167</v>
      </c>
      <c r="E2101" s="7">
        <v>26076846.722861249</v>
      </c>
      <c r="F2101" s="7">
        <v>37393917.967443168</v>
      </c>
      <c r="G2101" s="7">
        <v>49988913.677506879</v>
      </c>
      <c r="H2101" s="7">
        <v>61435412.03510125</v>
      </c>
    </row>
    <row r="2102" spans="1:8" x14ac:dyDescent="0.2">
      <c r="A2102" s="10">
        <v>2096</v>
      </c>
      <c r="B2102" s="7">
        <v>3850000</v>
      </c>
      <c r="C2102" s="7">
        <v>9836115.7109258398</v>
      </c>
      <c r="D2102" s="7">
        <v>20097294.977954607</v>
      </c>
      <c r="E2102" s="7">
        <v>37243006.847851001</v>
      </c>
      <c r="F2102" s="7">
        <v>66312892.747505993</v>
      </c>
      <c r="G2102" s="7">
        <v>218581928.0785374</v>
      </c>
      <c r="H2102" s="7">
        <v>310651138.47037494</v>
      </c>
    </row>
    <row r="2103" spans="1:8" x14ac:dyDescent="0.2">
      <c r="A2103" s="10">
        <v>2097</v>
      </c>
      <c r="B2103" s="7">
        <v>3850000</v>
      </c>
      <c r="C2103" s="7">
        <v>10215171.875789661</v>
      </c>
      <c r="D2103" s="7">
        <v>23082551.646259591</v>
      </c>
      <c r="E2103" s="7">
        <v>38738126.003434606</v>
      </c>
      <c r="F2103" s="7">
        <v>96599562.854580924</v>
      </c>
      <c r="G2103" s="7">
        <v>157275598.47736508</v>
      </c>
      <c r="H2103" s="7">
        <v>244185587.25004846</v>
      </c>
    </row>
    <row r="2104" spans="1:8" x14ac:dyDescent="0.2">
      <c r="A2104" s="10">
        <v>2098</v>
      </c>
      <c r="B2104" s="7">
        <v>3850000</v>
      </c>
      <c r="C2104" s="7">
        <v>10069875.846603971</v>
      </c>
      <c r="D2104" s="7">
        <v>16724239.811514003</v>
      </c>
      <c r="E2104" s="7">
        <v>19298677.037265923</v>
      </c>
      <c r="F2104" s="7">
        <v>29185155.002009142</v>
      </c>
      <c r="G2104" s="7">
        <v>44892534.308447808</v>
      </c>
      <c r="H2104" s="7">
        <v>65309052.245791651</v>
      </c>
    </row>
    <row r="2105" spans="1:8" x14ac:dyDescent="0.2">
      <c r="A2105" s="10">
        <v>2099</v>
      </c>
      <c r="B2105" s="7">
        <v>3850000</v>
      </c>
      <c r="C2105" s="7">
        <v>10449669.093379032</v>
      </c>
      <c r="D2105" s="7">
        <v>18634829.442207597</v>
      </c>
      <c r="E2105" s="7">
        <v>29252967.208016038</v>
      </c>
      <c r="F2105" s="7">
        <v>64458040.561588153</v>
      </c>
      <c r="G2105" s="7">
        <v>120855483.05618237</v>
      </c>
      <c r="H2105" s="7">
        <v>162519175.27468145</v>
      </c>
    </row>
    <row r="2106" spans="1:8" x14ac:dyDescent="0.2">
      <c r="A2106" s="10">
        <v>2100</v>
      </c>
      <c r="B2106" s="7">
        <v>3850000</v>
      </c>
      <c r="C2106" s="7">
        <v>13962772.66709264</v>
      </c>
      <c r="D2106" s="7">
        <v>32170978.791217215</v>
      </c>
      <c r="E2106" s="7">
        <v>56933177.461425006</v>
      </c>
      <c r="F2106" s="7">
        <v>158245589.77130449</v>
      </c>
      <c r="G2106" s="7">
        <v>380901630.06669724</v>
      </c>
      <c r="H2106" s="7">
        <v>667627049.3438561</v>
      </c>
    </row>
    <row r="2107" spans="1:8" x14ac:dyDescent="0.2">
      <c r="A2107" s="10">
        <v>2101</v>
      </c>
      <c r="B2107" s="7">
        <v>3850000</v>
      </c>
      <c r="C2107" s="7">
        <v>9440103.6113334745</v>
      </c>
      <c r="D2107" s="7">
        <v>16786291.103321295</v>
      </c>
      <c r="E2107" s="7">
        <v>40073664.753450215</v>
      </c>
      <c r="F2107" s="7">
        <v>77146854.985555261</v>
      </c>
      <c r="G2107" s="7">
        <v>140853145.63725489</v>
      </c>
      <c r="H2107" s="7">
        <v>217709744.55702403</v>
      </c>
    </row>
    <row r="2108" spans="1:8" x14ac:dyDescent="0.2">
      <c r="A2108" s="10">
        <v>2102</v>
      </c>
      <c r="B2108" s="7">
        <v>3850000</v>
      </c>
      <c r="C2108" s="7">
        <v>9049308.0300992317</v>
      </c>
      <c r="D2108" s="7">
        <v>23822148.070462603</v>
      </c>
      <c r="E2108" s="7">
        <v>52683982.673985325</v>
      </c>
      <c r="F2108" s="7">
        <v>66979540.575755775</v>
      </c>
      <c r="G2108" s="7">
        <v>120234242.94182584</v>
      </c>
      <c r="H2108" s="7">
        <v>182044160.43692172</v>
      </c>
    </row>
    <row r="2109" spans="1:8" x14ac:dyDescent="0.2">
      <c r="A2109" s="10">
        <v>2103</v>
      </c>
      <c r="B2109" s="7">
        <v>3850000</v>
      </c>
      <c r="C2109" s="7">
        <v>10223926.172586871</v>
      </c>
      <c r="D2109" s="7">
        <v>11406262.776894171</v>
      </c>
      <c r="E2109" s="7">
        <v>12117682.0168848</v>
      </c>
      <c r="F2109" s="7">
        <v>15179374.065163817</v>
      </c>
      <c r="G2109" s="7">
        <v>16449936.534106333</v>
      </c>
      <c r="H2109" s="7">
        <v>18765046.10138781</v>
      </c>
    </row>
    <row r="2110" spans="1:8" x14ac:dyDescent="0.2">
      <c r="A2110" s="10">
        <v>2104</v>
      </c>
      <c r="B2110" s="7">
        <v>3850000</v>
      </c>
      <c r="C2110" s="7">
        <v>9060646.0987870693</v>
      </c>
      <c r="D2110" s="7">
        <v>10378016.747287257</v>
      </c>
      <c r="E2110" s="7">
        <v>16997939.159000553</v>
      </c>
      <c r="F2110" s="7">
        <v>32929999.302105337</v>
      </c>
      <c r="G2110" s="7">
        <v>55614889.692392908</v>
      </c>
      <c r="H2110" s="7">
        <v>86668708.370157823</v>
      </c>
    </row>
    <row r="2111" spans="1:8" x14ac:dyDescent="0.2">
      <c r="A2111" s="10">
        <v>2105</v>
      </c>
      <c r="B2111" s="7">
        <v>3850000</v>
      </c>
      <c r="C2111" s="7">
        <v>12402496.42527888</v>
      </c>
      <c r="D2111" s="7">
        <v>18341377.072710332</v>
      </c>
      <c r="E2111" s="7">
        <v>34655166.246308252</v>
      </c>
      <c r="F2111" s="7">
        <v>70416573.610286847</v>
      </c>
      <c r="G2111" s="7">
        <v>170118999.16299346</v>
      </c>
      <c r="H2111" s="7">
        <v>270826186.6234529</v>
      </c>
    </row>
    <row r="2112" spans="1:8" x14ac:dyDescent="0.2">
      <c r="A2112" s="10">
        <v>2106</v>
      </c>
      <c r="B2112" s="7">
        <v>3850000</v>
      </c>
      <c r="C2112" s="7">
        <v>17189953.393226195</v>
      </c>
      <c r="D2112" s="7">
        <v>36301713.973309413</v>
      </c>
      <c r="E2112" s="7">
        <v>83970978.146612719</v>
      </c>
      <c r="F2112" s="7">
        <v>152021410.94400787</v>
      </c>
      <c r="G2112" s="7">
        <v>267532977.10283291</v>
      </c>
      <c r="H2112" s="7">
        <v>331999273.22198772</v>
      </c>
    </row>
    <row r="2113" spans="1:8" x14ac:dyDescent="0.2">
      <c r="A2113" s="10">
        <v>2107</v>
      </c>
      <c r="B2113" s="7">
        <v>3850000</v>
      </c>
      <c r="C2113" s="7">
        <v>12311532.258508537</v>
      </c>
      <c r="D2113" s="7">
        <v>28328527.333480533</v>
      </c>
      <c r="E2113" s="7">
        <v>71168264.52692616</v>
      </c>
      <c r="F2113" s="7">
        <v>171864551.80218542</v>
      </c>
      <c r="G2113" s="7">
        <v>304762174.44344103</v>
      </c>
      <c r="H2113" s="7">
        <v>360657405.18056929</v>
      </c>
    </row>
    <row r="2114" spans="1:8" x14ac:dyDescent="0.2">
      <c r="A2114" s="10">
        <v>2108</v>
      </c>
      <c r="B2114" s="7">
        <v>3850000</v>
      </c>
      <c r="C2114" s="7">
        <v>12038915.774501428</v>
      </c>
      <c r="D2114" s="7">
        <v>27918657.513029896</v>
      </c>
      <c r="E2114" s="7">
        <v>66082180.924699143</v>
      </c>
      <c r="F2114" s="7">
        <v>123614095.56051376</v>
      </c>
      <c r="G2114" s="7">
        <v>209975713.37103021</v>
      </c>
      <c r="H2114" s="7">
        <v>334356797.07049638</v>
      </c>
    </row>
    <row r="2115" spans="1:8" x14ac:dyDescent="0.2">
      <c r="A2115" s="10">
        <v>2109</v>
      </c>
      <c r="B2115" s="7">
        <v>3850000</v>
      </c>
      <c r="C2115" s="7">
        <v>7031703.5811847355</v>
      </c>
      <c r="D2115" s="7">
        <v>14849376.125219416</v>
      </c>
      <c r="E2115" s="7">
        <v>20317862.941059671</v>
      </c>
      <c r="F2115" s="7">
        <v>25320537.156745546</v>
      </c>
      <c r="G2115" s="7">
        <v>48130200.054135777</v>
      </c>
      <c r="H2115" s="7">
        <v>73966239.776610494</v>
      </c>
    </row>
    <row r="2116" spans="1:8" x14ac:dyDescent="0.2">
      <c r="A2116" s="10">
        <v>2110</v>
      </c>
      <c r="B2116" s="7">
        <v>3850000</v>
      </c>
      <c r="C2116" s="7">
        <v>8698504.786392387</v>
      </c>
      <c r="D2116" s="7">
        <v>12791351.678214792</v>
      </c>
      <c r="E2116" s="7">
        <v>22280657.552565113</v>
      </c>
      <c r="F2116" s="7">
        <v>34420989.024051107</v>
      </c>
      <c r="G2116" s="7">
        <v>56214961.045682117</v>
      </c>
      <c r="H2116" s="7">
        <v>88957136.015325218</v>
      </c>
    </row>
    <row r="2117" spans="1:8" x14ac:dyDescent="0.2">
      <c r="A2117" s="10">
        <v>2111</v>
      </c>
      <c r="B2117" s="7">
        <v>3850000</v>
      </c>
      <c r="C2117" s="7">
        <v>8630393.8961955383</v>
      </c>
      <c r="D2117" s="7">
        <v>15013917.675667536</v>
      </c>
      <c r="E2117" s="7">
        <v>37527793.521580361</v>
      </c>
      <c r="F2117" s="7">
        <v>59863504.884739369</v>
      </c>
      <c r="G2117" s="7">
        <v>128737848.67970139</v>
      </c>
      <c r="H2117" s="7">
        <v>230313528.14490223</v>
      </c>
    </row>
    <row r="2118" spans="1:8" x14ac:dyDescent="0.2">
      <c r="A2118" s="10">
        <v>2112</v>
      </c>
      <c r="B2118" s="7">
        <v>3850000</v>
      </c>
      <c r="C2118" s="7">
        <v>8498440.8701817691</v>
      </c>
      <c r="D2118" s="7">
        <v>17547218.81609391</v>
      </c>
      <c r="E2118" s="7">
        <v>41352386.733314417</v>
      </c>
      <c r="F2118" s="7">
        <v>86870066.999833256</v>
      </c>
      <c r="G2118" s="7">
        <v>150833065.73259032</v>
      </c>
      <c r="H2118" s="7">
        <v>203351905.93240076</v>
      </c>
    </row>
    <row r="2119" spans="1:8" x14ac:dyDescent="0.2">
      <c r="A2119" s="10">
        <v>2113</v>
      </c>
      <c r="B2119" s="7">
        <v>3850000</v>
      </c>
      <c r="C2119" s="7">
        <v>12365623.029809825</v>
      </c>
      <c r="D2119" s="7">
        <v>25923872.780762784</v>
      </c>
      <c r="E2119" s="7">
        <v>56143538.322869219</v>
      </c>
      <c r="F2119" s="7">
        <v>142675830.70485783</v>
      </c>
      <c r="G2119" s="7">
        <v>290502020.12661874</v>
      </c>
      <c r="H2119" s="7">
        <v>318565992.889274</v>
      </c>
    </row>
    <row r="2120" spans="1:8" x14ac:dyDescent="0.2">
      <c r="A2120" s="10">
        <v>2114</v>
      </c>
      <c r="B2120" s="7">
        <v>3850000</v>
      </c>
      <c r="C2120" s="7">
        <v>11828262.482522991</v>
      </c>
      <c r="D2120" s="7">
        <v>20110140.345689729</v>
      </c>
      <c r="E2120" s="7">
        <v>34221288.54088892</v>
      </c>
      <c r="F2120" s="7">
        <v>66328547.649981536</v>
      </c>
      <c r="G2120" s="7">
        <v>125602925.32080323</v>
      </c>
      <c r="H2120" s="7">
        <v>224781521.39083192</v>
      </c>
    </row>
    <row r="2121" spans="1:8" x14ac:dyDescent="0.2">
      <c r="A2121" s="10">
        <v>2115</v>
      </c>
      <c r="B2121" s="7">
        <v>3850000</v>
      </c>
      <c r="C2121" s="7">
        <v>12584547.229623806</v>
      </c>
      <c r="D2121" s="7">
        <v>25170719.567272987</v>
      </c>
      <c r="E2121" s="7">
        <v>58271165.300122753</v>
      </c>
      <c r="F2121" s="7">
        <v>142577079.770284</v>
      </c>
      <c r="G2121" s="7">
        <v>240389330.17992461</v>
      </c>
      <c r="H2121" s="7">
        <v>326921125.45638525</v>
      </c>
    </row>
    <row r="2122" spans="1:8" x14ac:dyDescent="0.2">
      <c r="A2122" s="10">
        <v>2116</v>
      </c>
      <c r="B2122" s="7">
        <v>3850000</v>
      </c>
      <c r="C2122" s="7">
        <v>6419576.0004871981</v>
      </c>
      <c r="D2122" s="7">
        <v>11636934.122886287</v>
      </c>
      <c r="E2122" s="7">
        <v>29313203.750242718</v>
      </c>
      <c r="F2122" s="7">
        <v>46543520.378891535</v>
      </c>
      <c r="G2122" s="7">
        <v>86576215.740149736</v>
      </c>
      <c r="H2122" s="7">
        <v>140936175.64282787</v>
      </c>
    </row>
    <row r="2123" spans="1:8" x14ac:dyDescent="0.2">
      <c r="A2123" s="10">
        <v>2117</v>
      </c>
      <c r="B2123" s="7">
        <v>3850000</v>
      </c>
      <c r="C2123" s="7">
        <v>12266576.250005864</v>
      </c>
      <c r="D2123" s="7">
        <v>30726772.293058001</v>
      </c>
      <c r="E2123" s="7">
        <v>71486801.831515685</v>
      </c>
      <c r="F2123" s="7">
        <v>109864316.05143753</v>
      </c>
      <c r="G2123" s="7">
        <v>238881281.05619597</v>
      </c>
      <c r="H2123" s="7">
        <v>281273698.17932343</v>
      </c>
    </row>
    <row r="2124" spans="1:8" x14ac:dyDescent="0.2">
      <c r="A2124" s="10">
        <v>2118</v>
      </c>
      <c r="B2124" s="7">
        <v>3850000</v>
      </c>
      <c r="C2124" s="7">
        <v>10601263.340560127</v>
      </c>
      <c r="D2124" s="7">
        <v>25336501.167765014</v>
      </c>
      <c r="E2124" s="7">
        <v>47837227.53811276</v>
      </c>
      <c r="F2124" s="7">
        <v>88234764.749927253</v>
      </c>
      <c r="G2124" s="7">
        <v>167427237.56902754</v>
      </c>
      <c r="H2124" s="7">
        <v>278286559.04630971</v>
      </c>
    </row>
    <row r="2125" spans="1:8" x14ac:dyDescent="0.2">
      <c r="A2125" s="10">
        <v>2119</v>
      </c>
      <c r="B2125" s="7">
        <v>3850000</v>
      </c>
      <c r="C2125" s="7">
        <v>8592866.1780558657</v>
      </c>
      <c r="D2125" s="7">
        <v>15352857.321058162</v>
      </c>
      <c r="E2125" s="7">
        <v>18553479.540883109</v>
      </c>
      <c r="F2125" s="7">
        <v>17462484.738869399</v>
      </c>
      <c r="G2125" s="7">
        <v>34081129.635767274</v>
      </c>
      <c r="H2125" s="7">
        <v>43533531.540881902</v>
      </c>
    </row>
    <row r="2126" spans="1:8" x14ac:dyDescent="0.2">
      <c r="A2126" s="10">
        <v>2120</v>
      </c>
      <c r="B2126" s="7">
        <v>3850000</v>
      </c>
      <c r="C2126" s="7">
        <v>11064891.052377464</v>
      </c>
      <c r="D2126" s="7">
        <v>33588083.235269576</v>
      </c>
      <c r="E2126" s="7">
        <v>70977772.424139231</v>
      </c>
      <c r="F2126" s="7">
        <v>257496891.31661382</v>
      </c>
      <c r="G2126" s="7">
        <v>835381367.47026348</v>
      </c>
      <c r="H2126" s="7">
        <v>1719810166.9739447</v>
      </c>
    </row>
    <row r="2127" spans="1:8" x14ac:dyDescent="0.2">
      <c r="A2127" s="10">
        <v>2121</v>
      </c>
      <c r="B2127" s="7">
        <v>3850000</v>
      </c>
      <c r="C2127" s="7">
        <v>10117977.746339072</v>
      </c>
      <c r="D2127" s="7">
        <v>19774239.026591118</v>
      </c>
      <c r="E2127" s="7">
        <v>39206471.561956026</v>
      </c>
      <c r="F2127" s="7">
        <v>82105345.284066767</v>
      </c>
      <c r="G2127" s="7">
        <v>152576623.6024965</v>
      </c>
      <c r="H2127" s="7">
        <v>276534124.49544585</v>
      </c>
    </row>
    <row r="2128" spans="1:8" x14ac:dyDescent="0.2">
      <c r="A2128" s="10">
        <v>2122</v>
      </c>
      <c r="B2128" s="7">
        <v>3850000</v>
      </c>
      <c r="C2128" s="7">
        <v>11426675.071348852</v>
      </c>
      <c r="D2128" s="7">
        <v>25382920.583952244</v>
      </c>
      <c r="E2128" s="7">
        <v>48020106.937021151</v>
      </c>
      <c r="F2128" s="7">
        <v>78256969.288031697</v>
      </c>
      <c r="G2128" s="7">
        <v>153426320.81740135</v>
      </c>
      <c r="H2128" s="7">
        <v>180101305.52072322</v>
      </c>
    </row>
    <row r="2129" spans="1:8" x14ac:dyDescent="0.2">
      <c r="A2129" s="10">
        <v>2123</v>
      </c>
      <c r="B2129" s="7">
        <v>3850000</v>
      </c>
      <c r="C2129" s="7">
        <v>11808820.250583086</v>
      </c>
      <c r="D2129" s="7">
        <v>33128341.841903776</v>
      </c>
      <c r="E2129" s="7">
        <v>86416146.630387396</v>
      </c>
      <c r="F2129" s="7">
        <v>148706290.80055827</v>
      </c>
      <c r="G2129" s="7">
        <v>334290698.86908561</v>
      </c>
      <c r="H2129" s="7">
        <v>437645309.10719788</v>
      </c>
    </row>
    <row r="2130" spans="1:8" x14ac:dyDescent="0.2">
      <c r="A2130" s="10">
        <v>2124</v>
      </c>
      <c r="B2130" s="7">
        <v>3850000</v>
      </c>
      <c r="C2130" s="7">
        <v>9649295.6861671582</v>
      </c>
      <c r="D2130" s="7">
        <v>14660982.478437979</v>
      </c>
      <c r="E2130" s="7">
        <v>18539626.089691564</v>
      </c>
      <c r="F2130" s="7">
        <v>12595184.797182476</v>
      </c>
      <c r="G2130" s="7">
        <v>9933197.7498288769</v>
      </c>
      <c r="H2130" s="7">
        <v>4134530.6139566461</v>
      </c>
    </row>
    <row r="2131" spans="1:8" x14ac:dyDescent="0.2">
      <c r="A2131" s="10">
        <v>2125</v>
      </c>
      <c r="B2131" s="7">
        <v>3850000</v>
      </c>
      <c r="C2131" s="7">
        <v>8644291.7780978978</v>
      </c>
      <c r="D2131" s="7">
        <v>15076319.018501528</v>
      </c>
      <c r="E2131" s="7">
        <v>29601994.864125848</v>
      </c>
      <c r="F2131" s="7">
        <v>59196282.536542661</v>
      </c>
      <c r="G2131" s="7">
        <v>79178398.540533677</v>
      </c>
      <c r="H2131" s="7">
        <v>97436860.445882961</v>
      </c>
    </row>
    <row r="2132" spans="1:8" x14ac:dyDescent="0.2">
      <c r="A2132" s="10">
        <v>2126</v>
      </c>
      <c r="B2132" s="7">
        <v>3850000</v>
      </c>
      <c r="C2132" s="7">
        <v>9074538.6625503059</v>
      </c>
      <c r="D2132" s="7">
        <v>14753843.598735901</v>
      </c>
      <c r="E2132" s="7">
        <v>19904456.66064962</v>
      </c>
      <c r="F2132" s="7">
        <v>30323712.802766576</v>
      </c>
      <c r="G2132" s="7">
        <v>49657267.004030786</v>
      </c>
      <c r="H2132" s="7">
        <v>66701006.740645193</v>
      </c>
    </row>
    <row r="2133" spans="1:8" x14ac:dyDescent="0.2">
      <c r="A2133" s="10">
        <v>2127</v>
      </c>
      <c r="B2133" s="7">
        <v>3850000</v>
      </c>
      <c r="C2133" s="7">
        <v>13199628.103179196</v>
      </c>
      <c r="D2133" s="7">
        <v>27018340.587598398</v>
      </c>
      <c r="E2133" s="7">
        <v>63483857.837874472</v>
      </c>
      <c r="F2133" s="7">
        <v>214043276.81628311</v>
      </c>
      <c r="G2133" s="7">
        <v>346676400.11220717</v>
      </c>
      <c r="H2133" s="7">
        <v>547395138.283921</v>
      </c>
    </row>
    <row r="2134" spans="1:8" x14ac:dyDescent="0.2">
      <c r="A2134" s="10">
        <v>2128</v>
      </c>
      <c r="B2134" s="7">
        <v>3850000</v>
      </c>
      <c r="C2134" s="7">
        <v>12053090.36461626</v>
      </c>
      <c r="D2134" s="7">
        <v>25241558.28260006</v>
      </c>
      <c r="E2134" s="7">
        <v>37961708.667103484</v>
      </c>
      <c r="F2134" s="7">
        <v>63870126.624823183</v>
      </c>
      <c r="G2134" s="7">
        <v>89352957.847736061</v>
      </c>
      <c r="H2134" s="7">
        <v>122937324.76614588</v>
      </c>
    </row>
    <row r="2135" spans="1:8" x14ac:dyDescent="0.2">
      <c r="A2135" s="10">
        <v>2129</v>
      </c>
      <c r="B2135" s="7">
        <v>3850000</v>
      </c>
      <c r="C2135" s="7">
        <v>10477479.420037184</v>
      </c>
      <c r="D2135" s="7">
        <v>25963021.815127578</v>
      </c>
      <c r="E2135" s="7">
        <v>50531283.988619685</v>
      </c>
      <c r="F2135" s="7">
        <v>120573668.62817067</v>
      </c>
      <c r="G2135" s="7">
        <v>289943205.27052373</v>
      </c>
      <c r="H2135" s="7">
        <v>456511962.43397272</v>
      </c>
    </row>
    <row r="2136" spans="1:8" x14ac:dyDescent="0.2">
      <c r="A2136" s="10">
        <v>2130</v>
      </c>
      <c r="B2136" s="7">
        <v>3850000</v>
      </c>
      <c r="C2136" s="7">
        <v>10304284.66119913</v>
      </c>
      <c r="D2136" s="7">
        <v>20895523.395386387</v>
      </c>
      <c r="E2136" s="7">
        <v>31483573.43513269</v>
      </c>
      <c r="F2136" s="7">
        <v>46171518.076492995</v>
      </c>
      <c r="G2136" s="7">
        <v>115122311.00080703</v>
      </c>
      <c r="H2136" s="7">
        <v>187946736.17220566</v>
      </c>
    </row>
    <row r="2137" spans="1:8" x14ac:dyDescent="0.2">
      <c r="A2137" s="10">
        <v>2131</v>
      </c>
      <c r="B2137" s="7">
        <v>3850000</v>
      </c>
      <c r="C2137" s="7">
        <v>13751661.471670266</v>
      </c>
      <c r="D2137" s="7">
        <v>29952208.089515485</v>
      </c>
      <c r="E2137" s="7">
        <v>104450694.62557879</v>
      </c>
      <c r="F2137" s="7">
        <v>195870472.81187305</v>
      </c>
      <c r="G2137" s="7">
        <v>468800093.39062488</v>
      </c>
      <c r="H2137" s="7">
        <v>793892790.50962758</v>
      </c>
    </row>
    <row r="2138" spans="1:8" x14ac:dyDescent="0.2">
      <c r="A2138" s="10">
        <v>2132</v>
      </c>
      <c r="B2138" s="7">
        <v>3850000</v>
      </c>
      <c r="C2138" s="7">
        <v>9847682.1309534833</v>
      </c>
      <c r="D2138" s="7">
        <v>18516065.007653058</v>
      </c>
      <c r="E2138" s="7">
        <v>37969464.913667679</v>
      </c>
      <c r="F2138" s="7">
        <v>60805583.26454486</v>
      </c>
      <c r="G2138" s="7">
        <v>122584251.87976606</v>
      </c>
      <c r="H2138" s="7">
        <v>202263181.26378232</v>
      </c>
    </row>
    <row r="2139" spans="1:8" x14ac:dyDescent="0.2">
      <c r="A2139" s="10">
        <v>2133</v>
      </c>
      <c r="B2139" s="7">
        <v>3850000</v>
      </c>
      <c r="C2139" s="7">
        <v>12740351.309349619</v>
      </c>
      <c r="D2139" s="7">
        <v>21976857.597553022</v>
      </c>
      <c r="E2139" s="7">
        <v>32444224.613172695</v>
      </c>
      <c r="F2139" s="7">
        <v>64441781.671194091</v>
      </c>
      <c r="G2139" s="7">
        <v>184073834.0253281</v>
      </c>
      <c r="H2139" s="7">
        <v>275436035.71933913</v>
      </c>
    </row>
    <row r="2140" spans="1:8" x14ac:dyDescent="0.2">
      <c r="A2140" s="10">
        <v>2134</v>
      </c>
      <c r="B2140" s="7">
        <v>3850000</v>
      </c>
      <c r="C2140" s="7">
        <v>8853968.184355434</v>
      </c>
      <c r="D2140" s="7">
        <v>19470091.465056762</v>
      </c>
      <c r="E2140" s="7">
        <v>31393614.237068232</v>
      </c>
      <c r="F2140" s="7">
        <v>68118886.208631694</v>
      </c>
      <c r="G2140" s="7">
        <v>208707531.18311763</v>
      </c>
      <c r="H2140" s="7">
        <v>346377007.71773708</v>
      </c>
    </row>
    <row r="2141" spans="1:8" x14ac:dyDescent="0.2">
      <c r="A2141" s="10">
        <v>2135</v>
      </c>
      <c r="B2141" s="7">
        <v>3850000</v>
      </c>
      <c r="C2141" s="7">
        <v>10231244.848378975</v>
      </c>
      <c r="D2141" s="7">
        <v>17031713.409715585</v>
      </c>
      <c r="E2141" s="7">
        <v>35026009.033510506</v>
      </c>
      <c r="F2141" s="7">
        <v>100775925.12690668</v>
      </c>
      <c r="G2141" s="7">
        <v>149563394.23246655</v>
      </c>
      <c r="H2141" s="7">
        <v>241250476.19803467</v>
      </c>
    </row>
    <row r="2142" spans="1:8" x14ac:dyDescent="0.2">
      <c r="A2142" s="10">
        <v>2136</v>
      </c>
      <c r="B2142" s="7">
        <v>3850000</v>
      </c>
      <c r="C2142" s="7">
        <v>8890430.4615228437</v>
      </c>
      <c r="D2142" s="7">
        <v>24004919.547157019</v>
      </c>
      <c r="E2142" s="7">
        <v>42381255.278080806</v>
      </c>
      <c r="F2142" s="7">
        <v>116018030.21259554</v>
      </c>
      <c r="G2142" s="7">
        <v>196601791.66048437</v>
      </c>
      <c r="H2142" s="7">
        <v>274429119.55457187</v>
      </c>
    </row>
    <row r="2143" spans="1:8" x14ac:dyDescent="0.2">
      <c r="A2143" s="10">
        <v>2137</v>
      </c>
      <c r="B2143" s="7">
        <v>3850000</v>
      </c>
      <c r="C2143" s="7">
        <v>12075003.923495447</v>
      </c>
      <c r="D2143" s="7">
        <v>21321245.453336276</v>
      </c>
      <c r="E2143" s="7">
        <v>28979018.020718325</v>
      </c>
      <c r="F2143" s="7">
        <v>63936007.56813921</v>
      </c>
      <c r="G2143" s="7">
        <v>149090849.21560022</v>
      </c>
      <c r="H2143" s="7">
        <v>216836298.34795457</v>
      </c>
    </row>
    <row r="2144" spans="1:8" x14ac:dyDescent="0.2">
      <c r="A2144" s="10">
        <v>2138</v>
      </c>
      <c r="B2144" s="7">
        <v>3850000</v>
      </c>
      <c r="C2144" s="7">
        <v>9834846.1876160298</v>
      </c>
      <c r="D2144" s="7">
        <v>23412013.456636213</v>
      </c>
      <c r="E2144" s="7">
        <v>37370791.441177398</v>
      </c>
      <c r="F2144" s="7">
        <v>61101876.290122077</v>
      </c>
      <c r="G2144" s="7">
        <v>136887199.50511986</v>
      </c>
      <c r="H2144" s="7">
        <v>215008321.96414769</v>
      </c>
    </row>
    <row r="2145" spans="1:8" x14ac:dyDescent="0.2">
      <c r="A2145" s="10">
        <v>2139</v>
      </c>
      <c r="B2145" s="7">
        <v>3850000</v>
      </c>
      <c r="C2145" s="7">
        <v>12336895.519129537</v>
      </c>
      <c r="D2145" s="7">
        <v>22286183.783880867</v>
      </c>
      <c r="E2145" s="7">
        <v>42700299.42720969</v>
      </c>
      <c r="F2145" s="7">
        <v>99622641.220265299</v>
      </c>
      <c r="G2145" s="7">
        <v>292846476.56449252</v>
      </c>
      <c r="H2145" s="7">
        <v>383396734.16025841</v>
      </c>
    </row>
    <row r="2146" spans="1:8" x14ac:dyDescent="0.2">
      <c r="A2146" s="10">
        <v>2140</v>
      </c>
      <c r="B2146" s="7">
        <v>3850000</v>
      </c>
      <c r="C2146" s="7">
        <v>14161007.854232997</v>
      </c>
      <c r="D2146" s="7">
        <v>23550754.737385668</v>
      </c>
      <c r="E2146" s="7">
        <v>37793469.438622326</v>
      </c>
      <c r="F2146" s="7">
        <v>72914124.01617761</v>
      </c>
      <c r="G2146" s="7">
        <v>131415963.12253651</v>
      </c>
      <c r="H2146" s="7">
        <v>222097164.68014491</v>
      </c>
    </row>
    <row r="2147" spans="1:8" x14ac:dyDescent="0.2">
      <c r="A2147" s="10">
        <v>2141</v>
      </c>
      <c r="B2147" s="7">
        <v>3850000</v>
      </c>
      <c r="C2147" s="7">
        <v>9783783.5565257501</v>
      </c>
      <c r="D2147" s="7">
        <v>19553918.449109439</v>
      </c>
      <c r="E2147" s="7">
        <v>39118102.98540505</v>
      </c>
      <c r="F2147" s="7">
        <v>68974499.417397529</v>
      </c>
      <c r="G2147" s="7">
        <v>121462361.75397873</v>
      </c>
      <c r="H2147" s="7">
        <v>156579756.14732522</v>
      </c>
    </row>
    <row r="2148" spans="1:8" x14ac:dyDescent="0.2">
      <c r="A2148" s="10">
        <v>2142</v>
      </c>
      <c r="B2148" s="7">
        <v>3850000</v>
      </c>
      <c r="C2148" s="7">
        <v>8523710.3238834497</v>
      </c>
      <c r="D2148" s="7">
        <v>19899766.324483711</v>
      </c>
      <c r="E2148" s="7">
        <v>49755958.7725114</v>
      </c>
      <c r="F2148" s="7">
        <v>68542760.94130972</v>
      </c>
      <c r="G2148" s="7">
        <v>158007137.94267821</v>
      </c>
      <c r="H2148" s="7">
        <v>189767577.75778908</v>
      </c>
    </row>
    <row r="2149" spans="1:8" x14ac:dyDescent="0.2">
      <c r="A2149" s="10">
        <v>2143</v>
      </c>
      <c r="B2149" s="7">
        <v>3850000</v>
      </c>
      <c r="C2149" s="7">
        <v>8315388.9144907054</v>
      </c>
      <c r="D2149" s="7">
        <v>12668895.304578897</v>
      </c>
      <c r="E2149" s="7">
        <v>19368331.060372755</v>
      </c>
      <c r="F2149" s="7">
        <v>36901274.514530845</v>
      </c>
      <c r="G2149" s="7">
        <v>85315258.637305811</v>
      </c>
      <c r="H2149" s="7">
        <v>113855192.09698386</v>
      </c>
    </row>
    <row r="2150" spans="1:8" x14ac:dyDescent="0.2">
      <c r="A2150" s="10">
        <v>2144</v>
      </c>
      <c r="B2150" s="7">
        <v>3850000</v>
      </c>
      <c r="C2150" s="7">
        <v>8060262.513852261</v>
      </c>
      <c r="D2150" s="7">
        <v>14709674.097761605</v>
      </c>
      <c r="E2150" s="7">
        <v>21537412.871602897</v>
      </c>
      <c r="F2150" s="7">
        <v>38776315.756939225</v>
      </c>
      <c r="G2150" s="7">
        <v>85955620.636790603</v>
      </c>
      <c r="H2150" s="7">
        <v>158655310.70973596</v>
      </c>
    </row>
    <row r="2151" spans="1:8" x14ac:dyDescent="0.2">
      <c r="A2151" s="10">
        <v>2145</v>
      </c>
      <c r="B2151" s="7">
        <v>3850000</v>
      </c>
      <c r="C2151" s="7">
        <v>12718959.976207245</v>
      </c>
      <c r="D2151" s="7">
        <v>14496357.018079637</v>
      </c>
      <c r="E2151" s="7">
        <v>26850224.801035907</v>
      </c>
      <c r="F2151" s="7">
        <v>42756076.031180352</v>
      </c>
      <c r="G2151" s="7">
        <v>64515105.921602279</v>
      </c>
      <c r="H2151" s="7">
        <v>86821361.941421568</v>
      </c>
    </row>
    <row r="2152" spans="1:8" x14ac:dyDescent="0.2">
      <c r="A2152" s="10">
        <v>2146</v>
      </c>
      <c r="B2152" s="7">
        <v>3850000</v>
      </c>
      <c r="C2152" s="7">
        <v>10275474.971915824</v>
      </c>
      <c r="D2152" s="7">
        <v>21467984.363270331</v>
      </c>
      <c r="E2152" s="7">
        <v>57489105.787786379</v>
      </c>
      <c r="F2152" s="7">
        <v>114630449.83136225</v>
      </c>
      <c r="G2152" s="7">
        <v>184513565.92407465</v>
      </c>
      <c r="H2152" s="7">
        <v>255917709.26588216</v>
      </c>
    </row>
    <row r="2153" spans="1:8" x14ac:dyDescent="0.2">
      <c r="A2153" s="10">
        <v>2147</v>
      </c>
      <c r="B2153" s="7">
        <v>3850000</v>
      </c>
      <c r="C2153" s="7">
        <v>10631164.196700796</v>
      </c>
      <c r="D2153" s="7">
        <v>22422024.507360704</v>
      </c>
      <c r="E2153" s="7">
        <v>43393846.463748433</v>
      </c>
      <c r="F2153" s="7">
        <v>60116894.98514007</v>
      </c>
      <c r="G2153" s="7">
        <v>139842460.73748147</v>
      </c>
      <c r="H2153" s="7">
        <v>201480136.53300703</v>
      </c>
    </row>
    <row r="2154" spans="1:8" x14ac:dyDescent="0.2">
      <c r="A2154" s="10">
        <v>2148</v>
      </c>
      <c r="B2154" s="7">
        <v>3850000</v>
      </c>
      <c r="C2154" s="7">
        <v>11960026.061919348</v>
      </c>
      <c r="D2154" s="7">
        <v>22600345.203057513</v>
      </c>
      <c r="E2154" s="7">
        <v>54581450.78735096</v>
      </c>
      <c r="F2154" s="7">
        <v>147773705.55155176</v>
      </c>
      <c r="G2154" s="7">
        <v>356054006.93219268</v>
      </c>
      <c r="H2154" s="7">
        <v>480819025.97602785</v>
      </c>
    </row>
    <row r="2155" spans="1:8" x14ac:dyDescent="0.2">
      <c r="A2155" s="10">
        <v>2149</v>
      </c>
      <c r="B2155" s="7">
        <v>3850000</v>
      </c>
      <c r="C2155" s="7">
        <v>9471383.1311287433</v>
      </c>
      <c r="D2155" s="7">
        <v>17449238.382054389</v>
      </c>
      <c r="E2155" s="7">
        <v>29670281.789085198</v>
      </c>
      <c r="F2155" s="7">
        <v>51121219.31749557</v>
      </c>
      <c r="G2155" s="7">
        <v>88435038.59729889</v>
      </c>
      <c r="H2155" s="7">
        <v>114703932.62997258</v>
      </c>
    </row>
    <row r="2156" spans="1:8" x14ac:dyDescent="0.2">
      <c r="A2156" s="10">
        <v>2150</v>
      </c>
      <c r="B2156" s="7">
        <v>3850000</v>
      </c>
      <c r="C2156" s="7">
        <v>9989272.9220693447</v>
      </c>
      <c r="D2156" s="7">
        <v>7477742.2858160697</v>
      </c>
      <c r="E2156" s="7">
        <v>6791376.5732560828</v>
      </c>
      <c r="F2156" s="7">
        <v>3762636.6233739913</v>
      </c>
      <c r="G2156" s="7">
        <v>-13101864.291112306</v>
      </c>
      <c r="H2156" s="7">
        <v>-30121278.646669969</v>
      </c>
    </row>
    <row r="2157" spans="1:8" x14ac:dyDescent="0.2">
      <c r="A2157" s="10">
        <v>2151</v>
      </c>
      <c r="B2157" s="7">
        <v>3850000</v>
      </c>
      <c r="C2157" s="7">
        <v>8515183.8969438896</v>
      </c>
      <c r="D2157" s="7">
        <v>10628561.804086503</v>
      </c>
      <c r="E2157" s="7">
        <v>9983521.5002233684</v>
      </c>
      <c r="F2157" s="7">
        <v>8459835.4496424478</v>
      </c>
      <c r="G2157" s="7">
        <v>10085587.553493137</v>
      </c>
      <c r="H2157" s="7">
        <v>7624194.3037101906</v>
      </c>
    </row>
    <row r="2158" spans="1:8" x14ac:dyDescent="0.2">
      <c r="A2158" s="10">
        <v>2152</v>
      </c>
      <c r="B2158" s="7">
        <v>3850000</v>
      </c>
      <c r="C2158" s="7">
        <v>12351935.351846399</v>
      </c>
      <c r="D2158" s="7">
        <v>28386726.340486243</v>
      </c>
      <c r="E2158" s="7">
        <v>63123588.679673679</v>
      </c>
      <c r="F2158" s="7">
        <v>101405333.36594042</v>
      </c>
      <c r="G2158" s="7">
        <v>333760540.57926393</v>
      </c>
      <c r="H2158" s="7">
        <v>473790823.78996515</v>
      </c>
    </row>
    <row r="2159" spans="1:8" x14ac:dyDescent="0.2">
      <c r="A2159" s="10">
        <v>2153</v>
      </c>
      <c r="B2159" s="7">
        <v>3850000</v>
      </c>
      <c r="C2159" s="7">
        <v>11110913.754649822</v>
      </c>
      <c r="D2159" s="7">
        <v>22962501.181761164</v>
      </c>
      <c r="E2159" s="7">
        <v>38862033.604536116</v>
      </c>
      <c r="F2159" s="7">
        <v>77329071.794104561</v>
      </c>
      <c r="G2159" s="7">
        <v>81861106.472606942</v>
      </c>
      <c r="H2159" s="7">
        <v>122862895.66316888</v>
      </c>
    </row>
    <row r="2160" spans="1:8" x14ac:dyDescent="0.2">
      <c r="A2160" s="10">
        <v>2154</v>
      </c>
      <c r="B2160" s="7">
        <v>3850000</v>
      </c>
      <c r="C2160" s="7">
        <v>9185755.2560603153</v>
      </c>
      <c r="D2160" s="7">
        <v>22453703.969917342</v>
      </c>
      <c r="E2160" s="7">
        <v>56027733.895978794</v>
      </c>
      <c r="F2160" s="7">
        <v>76042765.022681534</v>
      </c>
      <c r="G2160" s="7">
        <v>123873348.94563219</v>
      </c>
      <c r="H2160" s="7">
        <v>187869263.86106932</v>
      </c>
    </row>
    <row r="2161" spans="1:8" x14ac:dyDescent="0.2">
      <c r="A2161" s="10">
        <v>2155</v>
      </c>
      <c r="B2161" s="7">
        <v>3850000</v>
      </c>
      <c r="C2161" s="7">
        <v>11535011.761202073</v>
      </c>
      <c r="D2161" s="7">
        <v>16346989.198454419</v>
      </c>
      <c r="E2161" s="7">
        <v>39242945.56921608</v>
      </c>
      <c r="F2161" s="7">
        <v>86611319.446700677</v>
      </c>
      <c r="G2161" s="7">
        <v>260128524.49674976</v>
      </c>
      <c r="H2161" s="7">
        <v>394375673.26346213</v>
      </c>
    </row>
    <row r="2162" spans="1:8" x14ac:dyDescent="0.2">
      <c r="A2162" s="10">
        <v>2156</v>
      </c>
      <c r="B2162" s="7">
        <v>3850000</v>
      </c>
      <c r="C2162" s="7">
        <v>10729261.996331321</v>
      </c>
      <c r="D2162" s="7">
        <v>17960927.299815573</v>
      </c>
      <c r="E2162" s="7">
        <v>24071049.31064501</v>
      </c>
      <c r="F2162" s="7">
        <v>37896055.00798168</v>
      </c>
      <c r="G2162" s="7">
        <v>93915134.911931202</v>
      </c>
      <c r="H2162" s="7">
        <v>115464773.00870183</v>
      </c>
    </row>
    <row r="2163" spans="1:8" x14ac:dyDescent="0.2">
      <c r="A2163" s="10">
        <v>2157</v>
      </c>
      <c r="B2163" s="7">
        <v>3850000</v>
      </c>
      <c r="C2163" s="7">
        <v>9271881.3070067614</v>
      </c>
      <c r="D2163" s="7">
        <v>16494942.518355355</v>
      </c>
      <c r="E2163" s="7">
        <v>25742013.068891276</v>
      </c>
      <c r="F2163" s="7">
        <v>66961659.291669153</v>
      </c>
      <c r="G2163" s="7">
        <v>120221037.69569026</v>
      </c>
      <c r="H2163" s="7">
        <v>174783884.65673357</v>
      </c>
    </row>
    <row r="2164" spans="1:8" x14ac:dyDescent="0.2">
      <c r="A2164" s="10">
        <v>2158</v>
      </c>
      <c r="B2164" s="7">
        <v>3850000</v>
      </c>
      <c r="C2164" s="7">
        <v>10320038.009490121</v>
      </c>
      <c r="D2164" s="7">
        <v>21436527.721447926</v>
      </c>
      <c r="E2164" s="7">
        <v>27363625.188065518</v>
      </c>
      <c r="F2164" s="7">
        <v>40350703.841073968</v>
      </c>
      <c r="G2164" s="7">
        <v>85427442.942828625</v>
      </c>
      <c r="H2164" s="7">
        <v>103444141.38279055</v>
      </c>
    </row>
    <row r="2165" spans="1:8" x14ac:dyDescent="0.2">
      <c r="A2165" s="10">
        <v>2159</v>
      </c>
      <c r="B2165" s="7">
        <v>3850000</v>
      </c>
      <c r="C2165" s="7">
        <v>12231924.362996627</v>
      </c>
      <c r="D2165" s="7">
        <v>19810126.392818172</v>
      </c>
      <c r="E2165" s="7">
        <v>34141518.236081749</v>
      </c>
      <c r="F2165" s="7">
        <v>59411915.426449656</v>
      </c>
      <c r="G2165" s="7">
        <v>146897508.22203556</v>
      </c>
      <c r="H2165" s="7">
        <v>209515863.1834625</v>
      </c>
    </row>
    <row r="2166" spans="1:8" x14ac:dyDescent="0.2">
      <c r="A2166" s="10">
        <v>2160</v>
      </c>
      <c r="B2166" s="7">
        <v>3850000</v>
      </c>
      <c r="C2166" s="7">
        <v>11992951.251454053</v>
      </c>
      <c r="D2166" s="7">
        <v>17212580.60893508</v>
      </c>
      <c r="E2166" s="7">
        <v>39409202.340708576</v>
      </c>
      <c r="F2166" s="7">
        <v>86116107.783816472</v>
      </c>
      <c r="G2166" s="7">
        <v>232171612.46705186</v>
      </c>
      <c r="H2166" s="7">
        <v>339524020.6128512</v>
      </c>
    </row>
    <row r="2167" spans="1:8" x14ac:dyDescent="0.2">
      <c r="A2167" s="10">
        <v>2161</v>
      </c>
      <c r="B2167" s="7">
        <v>3850000</v>
      </c>
      <c r="C2167" s="7">
        <v>10116160.346570125</v>
      </c>
      <c r="D2167" s="7">
        <v>22100387.478441298</v>
      </c>
      <c r="E2167" s="7">
        <v>41451879.594847694</v>
      </c>
      <c r="F2167" s="7">
        <v>90469786.343365505</v>
      </c>
      <c r="G2167" s="7">
        <v>190452320.30531168</v>
      </c>
      <c r="H2167" s="7">
        <v>274114083.05727017</v>
      </c>
    </row>
    <row r="2168" spans="1:8" x14ac:dyDescent="0.2">
      <c r="A2168" s="10">
        <v>2162</v>
      </c>
      <c r="B2168" s="7">
        <v>3850000</v>
      </c>
      <c r="C2168" s="7">
        <v>7930092.5186227951</v>
      </c>
      <c r="D2168" s="7">
        <v>12608961.771387521</v>
      </c>
      <c r="E2168" s="7">
        <v>17359756.571707565</v>
      </c>
      <c r="F2168" s="7">
        <v>36416320.171007283</v>
      </c>
      <c r="G2168" s="7">
        <v>51361813.328748457</v>
      </c>
      <c r="H2168" s="7">
        <v>92486573.813827664</v>
      </c>
    </row>
    <row r="2169" spans="1:8" x14ac:dyDescent="0.2">
      <c r="A2169" s="10">
        <v>2163</v>
      </c>
      <c r="B2169" s="7">
        <v>3850000</v>
      </c>
      <c r="C2169" s="7">
        <v>8614629.1906398982</v>
      </c>
      <c r="D2169" s="7">
        <v>23112067.981526062</v>
      </c>
      <c r="E2169" s="7">
        <v>48768146.653314665</v>
      </c>
      <c r="F2169" s="7">
        <v>85225649.547561705</v>
      </c>
      <c r="G2169" s="7">
        <v>179656610.97062925</v>
      </c>
      <c r="H2169" s="7">
        <v>261494621.29030707</v>
      </c>
    </row>
    <row r="2170" spans="1:8" x14ac:dyDescent="0.2">
      <c r="A2170" s="10">
        <v>2164</v>
      </c>
      <c r="B2170" s="7">
        <v>3850000</v>
      </c>
      <c r="C2170" s="7">
        <v>10055823.710339917</v>
      </c>
      <c r="D2170" s="7">
        <v>18217979.944232155</v>
      </c>
      <c r="E2170" s="7">
        <v>34799577.73997362</v>
      </c>
      <c r="F2170" s="7">
        <v>89357711.709248006</v>
      </c>
      <c r="G2170" s="7">
        <v>189498491.44484958</v>
      </c>
      <c r="H2170" s="7">
        <v>297395673.3577109</v>
      </c>
    </row>
    <row r="2171" spans="1:8" x14ac:dyDescent="0.2">
      <c r="A2171" s="10">
        <v>2165</v>
      </c>
      <c r="B2171" s="7">
        <v>3850000</v>
      </c>
      <c r="C2171" s="7">
        <v>9302827.5202743169</v>
      </c>
      <c r="D2171" s="7">
        <v>19940917.715813875</v>
      </c>
      <c r="E2171" s="7">
        <v>51150337.575615138</v>
      </c>
      <c r="F2171" s="7">
        <v>136200964.62428972</v>
      </c>
      <c r="G2171" s="7">
        <v>268651767.41269815</v>
      </c>
      <c r="H2171" s="7">
        <v>384197360.74309945</v>
      </c>
    </row>
    <row r="2172" spans="1:8" x14ac:dyDescent="0.2">
      <c r="A2172" s="10">
        <v>2166</v>
      </c>
      <c r="B2172" s="7">
        <v>3850000</v>
      </c>
      <c r="C2172" s="7">
        <v>9764482.8324339837</v>
      </c>
      <c r="D2172" s="7">
        <v>17236690.405434851</v>
      </c>
      <c r="E2172" s="7">
        <v>26043409.193982951</v>
      </c>
      <c r="F2172" s="7">
        <v>44567278.622183412</v>
      </c>
      <c r="G2172" s="7">
        <v>64594115.128654182</v>
      </c>
      <c r="H2172" s="7">
        <v>77688778.338620111</v>
      </c>
    </row>
    <row r="2173" spans="1:8" x14ac:dyDescent="0.2">
      <c r="A2173" s="10">
        <v>2167</v>
      </c>
      <c r="B2173" s="7">
        <v>3850000</v>
      </c>
      <c r="C2173" s="7">
        <v>9240865.8910492472</v>
      </c>
      <c r="D2173" s="7">
        <v>16717457.102743361</v>
      </c>
      <c r="E2173" s="7">
        <v>38068227.949155264</v>
      </c>
      <c r="F2173" s="7">
        <v>49449368.342174634</v>
      </c>
      <c r="G2173" s="7">
        <v>75473358.954443336</v>
      </c>
      <c r="H2173" s="7">
        <v>91242601.309248224</v>
      </c>
    </row>
    <row r="2174" spans="1:8" x14ac:dyDescent="0.2">
      <c r="A2174" s="10">
        <v>2168</v>
      </c>
      <c r="B2174" s="7">
        <v>3850000</v>
      </c>
      <c r="C2174" s="7">
        <v>10955003.366238795</v>
      </c>
      <c r="D2174" s="7">
        <v>30524799.129272908</v>
      </c>
      <c r="E2174" s="7">
        <v>72844036.60248974</v>
      </c>
      <c r="F2174" s="7">
        <v>137326480.18926257</v>
      </c>
      <c r="G2174" s="7">
        <v>251742991.30262852</v>
      </c>
      <c r="H2174" s="7">
        <v>401586749.08696401</v>
      </c>
    </row>
    <row r="2175" spans="1:8" x14ac:dyDescent="0.2">
      <c r="A2175" s="10">
        <v>2169</v>
      </c>
      <c r="B2175" s="7">
        <v>3850000</v>
      </c>
      <c r="C2175" s="7">
        <v>9147144.0976868346</v>
      </c>
      <c r="D2175" s="7">
        <v>13394769.146522436</v>
      </c>
      <c r="E2175" s="7">
        <v>13732748.758932419</v>
      </c>
      <c r="F2175" s="7">
        <v>14739314.319960011</v>
      </c>
      <c r="G2175" s="7">
        <v>17169071.103831831</v>
      </c>
      <c r="H2175" s="7">
        <v>17568573.455410153</v>
      </c>
    </row>
    <row r="2176" spans="1:8" x14ac:dyDescent="0.2">
      <c r="A2176" s="10">
        <v>2170</v>
      </c>
      <c r="B2176" s="7">
        <v>3850000</v>
      </c>
      <c r="C2176" s="7">
        <v>13619320.414409392</v>
      </c>
      <c r="D2176" s="7">
        <v>29806296.657267071</v>
      </c>
      <c r="E2176" s="7">
        <v>57990414.342827715</v>
      </c>
      <c r="F2176" s="7">
        <v>143824120.56254917</v>
      </c>
      <c r="G2176" s="7">
        <v>331114766.74601555</v>
      </c>
      <c r="H2176" s="7">
        <v>531552210.70936131</v>
      </c>
    </row>
    <row r="2177" spans="1:8" x14ac:dyDescent="0.2">
      <c r="A2177" s="10">
        <v>2171</v>
      </c>
      <c r="B2177" s="7">
        <v>3850000</v>
      </c>
      <c r="C2177" s="7">
        <v>8406717.0634586141</v>
      </c>
      <c r="D2177" s="7">
        <v>13915484.918322612</v>
      </c>
      <c r="E2177" s="7">
        <v>24334045.018317416</v>
      </c>
      <c r="F2177" s="7">
        <v>46954800.78488908</v>
      </c>
      <c r="G2177" s="7">
        <v>88688060.772071138</v>
      </c>
      <c r="H2177" s="7">
        <v>106368135.24841787</v>
      </c>
    </row>
    <row r="2178" spans="1:8" x14ac:dyDescent="0.2">
      <c r="A2178" s="10">
        <v>2172</v>
      </c>
      <c r="B2178" s="7">
        <v>3850000</v>
      </c>
      <c r="C2178" s="7">
        <v>8530896.1169581152</v>
      </c>
      <c r="D2178" s="7">
        <v>20621633.692692943</v>
      </c>
      <c r="E2178" s="7">
        <v>60715888.733000323</v>
      </c>
      <c r="F2178" s="7">
        <v>96662168.050332993</v>
      </c>
      <c r="G2178" s="7">
        <v>241934056.71000499</v>
      </c>
      <c r="H2178" s="7">
        <v>486440718.8024596</v>
      </c>
    </row>
    <row r="2179" spans="1:8" x14ac:dyDescent="0.2">
      <c r="A2179" s="10">
        <v>2173</v>
      </c>
      <c r="B2179" s="7">
        <v>3850000</v>
      </c>
      <c r="C2179" s="7">
        <v>10017052.589793231</v>
      </c>
      <c r="D2179" s="7">
        <v>20914844.597889554</v>
      </c>
      <c r="E2179" s="7">
        <v>40975017.423198298</v>
      </c>
      <c r="F2179" s="7">
        <v>85951517.073184654</v>
      </c>
      <c r="G2179" s="7">
        <v>198451203.22289419</v>
      </c>
      <c r="H2179" s="7">
        <v>411834746.99143231</v>
      </c>
    </row>
    <row r="2180" spans="1:8" x14ac:dyDescent="0.2">
      <c r="A2180" s="10">
        <v>2174</v>
      </c>
      <c r="B2180" s="7">
        <v>3850000</v>
      </c>
      <c r="C2180" s="7">
        <v>10648690.950537875</v>
      </c>
      <c r="D2180" s="7">
        <v>20197069.49360954</v>
      </c>
      <c r="E2180" s="7">
        <v>44323711.66331394</v>
      </c>
      <c r="F2180" s="7">
        <v>89238216.007676825</v>
      </c>
      <c r="G2180" s="7">
        <v>191198832.13775516</v>
      </c>
      <c r="H2180" s="7">
        <v>212188631.13058612</v>
      </c>
    </row>
    <row r="2181" spans="1:8" x14ac:dyDescent="0.2">
      <c r="A2181" s="10">
        <v>2175</v>
      </c>
      <c r="B2181" s="7">
        <v>3850000</v>
      </c>
      <c r="C2181" s="7">
        <v>11938405.787847495</v>
      </c>
      <c r="D2181" s="7">
        <v>26398312.526388124</v>
      </c>
      <c r="E2181" s="7">
        <v>63890406.262336314</v>
      </c>
      <c r="F2181" s="7">
        <v>95516282.666923553</v>
      </c>
      <c r="G2181" s="7">
        <v>171649135.43046305</v>
      </c>
      <c r="H2181" s="7">
        <v>215774029.04371923</v>
      </c>
    </row>
    <row r="2182" spans="1:8" x14ac:dyDescent="0.2">
      <c r="A2182" s="10">
        <v>2176</v>
      </c>
      <c r="B2182" s="7">
        <v>3850000</v>
      </c>
      <c r="C2182" s="7">
        <v>9950534.6280923858</v>
      </c>
      <c r="D2182" s="7">
        <v>18132624.51585713</v>
      </c>
      <c r="E2182" s="7">
        <v>34522242.74357006</v>
      </c>
      <c r="F2182" s="7">
        <v>52651680.040041059</v>
      </c>
      <c r="G2182" s="7">
        <v>80003347.843251795</v>
      </c>
      <c r="H2182" s="7">
        <v>127701445.55100012</v>
      </c>
    </row>
    <row r="2183" spans="1:8" x14ac:dyDescent="0.2">
      <c r="A2183" s="10">
        <v>2177</v>
      </c>
      <c r="B2183" s="7">
        <v>3850000</v>
      </c>
      <c r="C2183" s="7">
        <v>10266860.833192885</v>
      </c>
      <c r="D2183" s="7">
        <v>17036686.853322156</v>
      </c>
      <c r="E2183" s="7">
        <v>36587861.080565304</v>
      </c>
      <c r="F2183" s="7">
        <v>50098886.436349675</v>
      </c>
      <c r="G2183" s="7">
        <v>150242993.70201397</v>
      </c>
      <c r="H2183" s="7">
        <v>215726538.605883</v>
      </c>
    </row>
    <row r="2184" spans="1:8" x14ac:dyDescent="0.2">
      <c r="A2184" s="10">
        <v>2178</v>
      </c>
      <c r="B2184" s="7">
        <v>3850000</v>
      </c>
      <c r="C2184" s="7">
        <v>10726165.469838582</v>
      </c>
      <c r="D2184" s="7">
        <v>18057351.461844891</v>
      </c>
      <c r="E2184" s="7">
        <v>23917132.079088114</v>
      </c>
      <c r="F2184" s="7">
        <v>42294337.25967519</v>
      </c>
      <c r="G2184" s="7">
        <v>65630467.881251715</v>
      </c>
      <c r="H2184" s="7">
        <v>99219348.747439384</v>
      </c>
    </row>
    <row r="2185" spans="1:8" x14ac:dyDescent="0.2">
      <c r="A2185" s="10">
        <v>2179</v>
      </c>
      <c r="B2185" s="7">
        <v>3850000</v>
      </c>
      <c r="C2185" s="7">
        <v>9917459.6812359132</v>
      </c>
      <c r="D2185" s="7">
        <v>13177934.341539025</v>
      </c>
      <c r="E2185" s="7">
        <v>18658654.61584489</v>
      </c>
      <c r="F2185" s="7">
        <v>14504141.53619411</v>
      </c>
      <c r="G2185" s="7">
        <v>20784205.682095136</v>
      </c>
      <c r="H2185" s="7">
        <v>20202325.479790125</v>
      </c>
    </row>
    <row r="2186" spans="1:8" x14ac:dyDescent="0.2">
      <c r="A2186" s="10">
        <v>2180</v>
      </c>
      <c r="B2186" s="7">
        <v>3850000</v>
      </c>
      <c r="C2186" s="7">
        <v>10191343.40749689</v>
      </c>
      <c r="D2186" s="7">
        <v>23864932.654311903</v>
      </c>
      <c r="E2186" s="7">
        <v>37010673.894806236</v>
      </c>
      <c r="F2186" s="7">
        <v>54158282.164664999</v>
      </c>
      <c r="G2186" s="7">
        <v>104169183.32839516</v>
      </c>
      <c r="H2186" s="7">
        <v>143476401.3639226</v>
      </c>
    </row>
    <row r="2187" spans="1:8" x14ac:dyDescent="0.2">
      <c r="A2187" s="10">
        <v>2181</v>
      </c>
      <c r="B2187" s="7">
        <v>3850000</v>
      </c>
      <c r="C2187" s="7">
        <v>10273412.640948214</v>
      </c>
      <c r="D2187" s="7">
        <v>18557602.722807851</v>
      </c>
      <c r="E2187" s="7">
        <v>32543679.446405143</v>
      </c>
      <c r="F2187" s="7">
        <v>60396894.987711377</v>
      </c>
      <c r="G2187" s="7">
        <v>102424976.75924253</v>
      </c>
      <c r="H2187" s="7">
        <v>151164604.56500039</v>
      </c>
    </row>
    <row r="2188" spans="1:8" x14ac:dyDescent="0.2">
      <c r="A2188" s="10">
        <v>2182</v>
      </c>
      <c r="B2188" s="7">
        <v>3850000</v>
      </c>
      <c r="C2188" s="7">
        <v>10419203.660917776</v>
      </c>
      <c r="D2188" s="7">
        <v>22831700.821020253</v>
      </c>
      <c r="E2188" s="7">
        <v>47152746.068059087</v>
      </c>
      <c r="F2188" s="7">
        <v>74228892.203009874</v>
      </c>
      <c r="G2188" s="7">
        <v>179802702.07470194</v>
      </c>
      <c r="H2188" s="7">
        <v>216446340.42457151</v>
      </c>
    </row>
    <row r="2189" spans="1:8" x14ac:dyDescent="0.2">
      <c r="A2189" s="10">
        <v>2183</v>
      </c>
      <c r="B2189" s="7">
        <v>3850000</v>
      </c>
      <c r="C2189" s="7">
        <v>9590182.3913059793</v>
      </c>
      <c r="D2189" s="7">
        <v>13378645.327300493</v>
      </c>
      <c r="E2189" s="7">
        <v>15821202.975680612</v>
      </c>
      <c r="F2189" s="7">
        <v>23149768.57175637</v>
      </c>
      <c r="G2189" s="7">
        <v>22534262.617961969</v>
      </c>
      <c r="H2189" s="7">
        <v>18847250.293256275</v>
      </c>
    </row>
    <row r="2190" spans="1:8" x14ac:dyDescent="0.2">
      <c r="A2190" s="10">
        <v>2184</v>
      </c>
      <c r="B2190" s="7">
        <v>3850000</v>
      </c>
      <c r="C2190" s="7">
        <v>7907969.9154167529</v>
      </c>
      <c r="D2190" s="7">
        <v>14465067.710071126</v>
      </c>
      <c r="E2190" s="7">
        <v>17230966.911488768</v>
      </c>
      <c r="F2190" s="7">
        <v>18219810.762927957</v>
      </c>
      <c r="G2190" s="7">
        <v>35158079.176128037</v>
      </c>
      <c r="H2190" s="7">
        <v>43787332.349976219</v>
      </c>
    </row>
    <row r="2191" spans="1:8" x14ac:dyDescent="0.2">
      <c r="A2191" s="10">
        <v>2185</v>
      </c>
      <c r="B2191" s="7">
        <v>3850000</v>
      </c>
      <c r="C2191" s="7">
        <v>12250967.212973539</v>
      </c>
      <c r="D2191" s="7">
        <v>23553946.004870486</v>
      </c>
      <c r="E2191" s="7">
        <v>66017326.425917596</v>
      </c>
      <c r="F2191" s="7">
        <v>92352599.740850657</v>
      </c>
      <c r="G2191" s="7">
        <v>187330316.2944755</v>
      </c>
      <c r="H2191" s="7">
        <v>260565150.77023816</v>
      </c>
    </row>
    <row r="2192" spans="1:8" x14ac:dyDescent="0.2">
      <c r="A2192" s="10">
        <v>2186</v>
      </c>
      <c r="B2192" s="7">
        <v>3850000</v>
      </c>
      <c r="C2192" s="7">
        <v>13227366.948289117</v>
      </c>
      <c r="D2192" s="7">
        <v>23162309.774545856</v>
      </c>
      <c r="E2192" s="7">
        <v>34008466.4975731</v>
      </c>
      <c r="F2192" s="7">
        <v>97662106.642521411</v>
      </c>
      <c r="G2192" s="7">
        <v>196633857.07648069</v>
      </c>
      <c r="H2192" s="7">
        <v>288986899.67347753</v>
      </c>
    </row>
    <row r="2193" spans="1:8" x14ac:dyDescent="0.2">
      <c r="A2193" s="10">
        <v>2187</v>
      </c>
      <c r="B2193" s="7">
        <v>3850000</v>
      </c>
      <c r="C2193" s="7">
        <v>10800626.487600215</v>
      </c>
      <c r="D2193" s="7">
        <v>22000315.943919845</v>
      </c>
      <c r="E2193" s="7">
        <v>34557354.2219854</v>
      </c>
      <c r="F2193" s="7">
        <v>78947290.611084417</v>
      </c>
      <c r="G2193" s="7">
        <v>231971515.67248252</v>
      </c>
      <c r="H2193" s="7">
        <v>344267882.85370874</v>
      </c>
    </row>
    <row r="2194" spans="1:8" x14ac:dyDescent="0.2">
      <c r="A2194" s="10">
        <v>2188</v>
      </c>
      <c r="B2194" s="7">
        <v>3850000</v>
      </c>
      <c r="C2194" s="7">
        <v>11493907.42141984</v>
      </c>
      <c r="D2194" s="7">
        <v>25553313.250758499</v>
      </c>
      <c r="E2194" s="7">
        <v>55465673.343209296</v>
      </c>
      <c r="F2194" s="7">
        <v>111238138.41525139</v>
      </c>
      <c r="G2194" s="7">
        <v>324621076.65873837</v>
      </c>
      <c r="H2194" s="7">
        <v>457911471.77978802</v>
      </c>
    </row>
    <row r="2195" spans="1:8" x14ac:dyDescent="0.2">
      <c r="A2195" s="10">
        <v>2189</v>
      </c>
      <c r="B2195" s="7">
        <v>3850000</v>
      </c>
      <c r="C2195" s="7">
        <v>12957979.942657249</v>
      </c>
      <c r="D2195" s="7">
        <v>19684166.348281309</v>
      </c>
      <c r="E2195" s="7">
        <v>41989142.94415924</v>
      </c>
      <c r="F2195" s="7">
        <v>104250392.17202657</v>
      </c>
      <c r="G2195" s="7">
        <v>207033086.22395802</v>
      </c>
      <c r="H2195" s="7">
        <v>301726729.01863801</v>
      </c>
    </row>
    <row r="2196" spans="1:8" x14ac:dyDescent="0.2">
      <c r="A2196" s="10">
        <v>2190</v>
      </c>
      <c r="B2196" s="7">
        <v>3850000</v>
      </c>
      <c r="C2196" s="7">
        <v>9178070.0811235383</v>
      </c>
      <c r="D2196" s="7">
        <v>15368919.680255335</v>
      </c>
      <c r="E2196" s="7">
        <v>30946714.508461714</v>
      </c>
      <c r="F2196" s="7">
        <v>55387886.788471863</v>
      </c>
      <c r="G2196" s="7">
        <v>95374645.770943746</v>
      </c>
      <c r="H2196" s="7">
        <v>117894226.59741536</v>
      </c>
    </row>
    <row r="2197" spans="1:8" x14ac:dyDescent="0.2">
      <c r="A2197" s="10">
        <v>2191</v>
      </c>
      <c r="B2197" s="7">
        <v>3850000</v>
      </c>
      <c r="C2197" s="7">
        <v>12108949.525288666</v>
      </c>
      <c r="D2197" s="7">
        <v>27481285.939018443</v>
      </c>
      <c r="E2197" s="7">
        <v>71591325.507464588</v>
      </c>
      <c r="F2197" s="7">
        <v>180908109.90486056</v>
      </c>
      <c r="G2197" s="7">
        <v>386836136.07791102</v>
      </c>
      <c r="H2197" s="7">
        <v>629372500.11601305</v>
      </c>
    </row>
    <row r="2198" spans="1:8" x14ac:dyDescent="0.2">
      <c r="A2198" s="10">
        <v>2192</v>
      </c>
      <c r="B2198" s="7">
        <v>3850000</v>
      </c>
      <c r="C2198" s="7">
        <v>8709447.4969081543</v>
      </c>
      <c r="D2198" s="7">
        <v>19552903.766607057</v>
      </c>
      <c r="E2198" s="7">
        <v>24509484.992818113</v>
      </c>
      <c r="F2198" s="7">
        <v>42422474.859167501</v>
      </c>
      <c r="G2198" s="7">
        <v>73981961.915072337</v>
      </c>
      <c r="H2198" s="7">
        <v>110987287.77940094</v>
      </c>
    </row>
    <row r="2199" spans="1:8" x14ac:dyDescent="0.2">
      <c r="A2199" s="10">
        <v>2193</v>
      </c>
      <c r="B2199" s="7">
        <v>3850000</v>
      </c>
      <c r="C2199" s="7">
        <v>9830872.4225160256</v>
      </c>
      <c r="D2199" s="7">
        <v>19171703.451203264</v>
      </c>
      <c r="E2199" s="7">
        <v>27226540.649990603</v>
      </c>
      <c r="F2199" s="7">
        <v>38985923.982041314</v>
      </c>
      <c r="G2199" s="7">
        <v>58422946.952951819</v>
      </c>
      <c r="H2199" s="7">
        <v>77454592.354590312</v>
      </c>
    </row>
    <row r="2200" spans="1:8" x14ac:dyDescent="0.2">
      <c r="A2200" s="10">
        <v>2194</v>
      </c>
      <c r="B2200" s="7">
        <v>3850000</v>
      </c>
      <c r="C2200" s="7">
        <v>7210663.9379187133</v>
      </c>
      <c r="D2200" s="7">
        <v>13585522.657200629</v>
      </c>
      <c r="E2200" s="7">
        <v>27864044.321544826</v>
      </c>
      <c r="F2200" s="7">
        <v>48706905.094846532</v>
      </c>
      <c r="G2200" s="7">
        <v>73333947.463525936</v>
      </c>
      <c r="H2200" s="7">
        <v>112298013.30943497</v>
      </c>
    </row>
    <row r="2201" spans="1:8" x14ac:dyDescent="0.2">
      <c r="A2201" s="10">
        <v>2195</v>
      </c>
      <c r="B2201" s="7">
        <v>3850000</v>
      </c>
      <c r="C2201" s="7">
        <v>9577148.6867172178</v>
      </c>
      <c r="D2201" s="7">
        <v>15072554.884436049</v>
      </c>
      <c r="E2201" s="7">
        <v>17066374.752429523</v>
      </c>
      <c r="F2201" s="7">
        <v>34229362.765344575</v>
      </c>
      <c r="G2201" s="7">
        <v>77250036.841278657</v>
      </c>
      <c r="H2201" s="7">
        <v>94929103.19823876</v>
      </c>
    </row>
    <row r="2202" spans="1:8" x14ac:dyDescent="0.2">
      <c r="A2202" s="10">
        <v>2196</v>
      </c>
      <c r="B2202" s="7">
        <v>3850000</v>
      </c>
      <c r="C2202" s="7">
        <v>12873447.676995881</v>
      </c>
      <c r="D2202" s="7">
        <v>27649919.723932069</v>
      </c>
      <c r="E2202" s="7">
        <v>49296002.055506498</v>
      </c>
      <c r="F2202" s="7">
        <v>125457699.62503764</v>
      </c>
      <c r="G2202" s="7">
        <v>257017829.93181497</v>
      </c>
      <c r="H2202" s="7">
        <v>323692205.56448138</v>
      </c>
    </row>
    <row r="2203" spans="1:8" x14ac:dyDescent="0.2">
      <c r="A2203" s="10">
        <v>2197</v>
      </c>
      <c r="B2203" s="7">
        <v>3850000</v>
      </c>
      <c r="C2203" s="7">
        <v>10383322.087036978</v>
      </c>
      <c r="D2203" s="7">
        <v>19822348.23239442</v>
      </c>
      <c r="E2203" s="7">
        <v>49725875.743792132</v>
      </c>
      <c r="F2203" s="7">
        <v>81200487.408761531</v>
      </c>
      <c r="G2203" s="7">
        <v>207413734.41602123</v>
      </c>
      <c r="H2203" s="7">
        <v>319354447.77897239</v>
      </c>
    </row>
    <row r="2204" spans="1:8" x14ac:dyDescent="0.2">
      <c r="A2204" s="10">
        <v>2198</v>
      </c>
      <c r="B2204" s="7">
        <v>3850000</v>
      </c>
      <c r="C2204" s="7">
        <v>9514571.1556782983</v>
      </c>
      <c r="D2204" s="7">
        <v>22251470.586255487</v>
      </c>
      <c r="E2204" s="7">
        <v>46856703.126093</v>
      </c>
      <c r="F2204" s="7">
        <v>83439293.914624661</v>
      </c>
      <c r="G2204" s="7">
        <v>154890115.71417615</v>
      </c>
      <c r="H2204" s="7">
        <v>220019568.90315828</v>
      </c>
    </row>
    <row r="2205" spans="1:8" x14ac:dyDescent="0.2">
      <c r="A2205" s="10">
        <v>2199</v>
      </c>
      <c r="B2205" s="7">
        <v>3850000</v>
      </c>
      <c r="C2205" s="7">
        <v>9903884.3873542398</v>
      </c>
      <c r="D2205" s="7">
        <v>17398606.003454559</v>
      </c>
      <c r="E2205" s="7">
        <v>36694446.94427076</v>
      </c>
      <c r="F2205" s="7">
        <v>82260560.122221619</v>
      </c>
      <c r="G2205" s="7">
        <v>125004913.52857479</v>
      </c>
      <c r="H2205" s="7">
        <v>160993681.93065134</v>
      </c>
    </row>
    <row r="2206" spans="1:8" x14ac:dyDescent="0.2">
      <c r="A2206" s="10">
        <v>2200</v>
      </c>
      <c r="B2206" s="7">
        <v>3850000</v>
      </c>
      <c r="C2206" s="7">
        <v>10728219.91415162</v>
      </c>
      <c r="D2206" s="7">
        <v>17408332.118548799</v>
      </c>
      <c r="E2206" s="7">
        <v>33914612.021253772</v>
      </c>
      <c r="F2206" s="7">
        <v>57781332.389121145</v>
      </c>
      <c r="G2206" s="7">
        <v>91132771.196074247</v>
      </c>
      <c r="H2206" s="7">
        <v>147433879.03935683</v>
      </c>
    </row>
    <row r="2207" spans="1:8" x14ac:dyDescent="0.2">
      <c r="A2207" s="10">
        <v>2201</v>
      </c>
      <c r="B2207" s="7">
        <v>3850000</v>
      </c>
      <c r="C2207" s="7">
        <v>10444595.241208535</v>
      </c>
      <c r="D2207" s="7">
        <v>24603364.736494124</v>
      </c>
      <c r="E2207" s="7">
        <v>47209136.497641176</v>
      </c>
      <c r="F2207" s="7">
        <v>67684265.77977173</v>
      </c>
      <c r="G2207" s="7">
        <v>93571920.333915114</v>
      </c>
      <c r="H2207" s="7">
        <v>132626951.78847872</v>
      </c>
    </row>
    <row r="2208" spans="1:8" x14ac:dyDescent="0.2">
      <c r="A2208" s="10">
        <v>2202</v>
      </c>
      <c r="B2208" s="7">
        <v>3850000</v>
      </c>
      <c r="C2208" s="7">
        <v>11458215.792806907</v>
      </c>
      <c r="D2208" s="7">
        <v>26676661.230752669</v>
      </c>
      <c r="E2208" s="7">
        <v>50644701.128591359</v>
      </c>
      <c r="F2208" s="7">
        <v>103880980.22788197</v>
      </c>
      <c r="G2208" s="7">
        <v>276265657.69830287</v>
      </c>
      <c r="H2208" s="7">
        <v>495854110.3743999</v>
      </c>
    </row>
    <row r="2209" spans="1:8" x14ac:dyDescent="0.2">
      <c r="A2209" s="10">
        <v>2203</v>
      </c>
      <c r="B2209" s="7">
        <v>3850000</v>
      </c>
      <c r="C2209" s="7">
        <v>10689959.213284394</v>
      </c>
      <c r="D2209" s="7">
        <v>28268001.516733579</v>
      </c>
      <c r="E2209" s="7">
        <v>58268921.028793529</v>
      </c>
      <c r="F2209" s="7">
        <v>84205730.131880209</v>
      </c>
      <c r="G2209" s="7">
        <v>197400596.81170455</v>
      </c>
      <c r="H2209" s="7">
        <v>280899212.27531379</v>
      </c>
    </row>
    <row r="2210" spans="1:8" x14ac:dyDescent="0.2">
      <c r="A2210" s="10">
        <v>2204</v>
      </c>
      <c r="B2210" s="7">
        <v>3850000</v>
      </c>
      <c r="C2210" s="7">
        <v>8897497.0824526809</v>
      </c>
      <c r="D2210" s="7">
        <v>18890985.669792261</v>
      </c>
      <c r="E2210" s="7">
        <v>25525244.717922412</v>
      </c>
      <c r="F2210" s="7">
        <v>53896378.885475561</v>
      </c>
      <c r="G2210" s="7">
        <v>80015109.936061308</v>
      </c>
      <c r="H2210" s="7">
        <v>154193452.16052061</v>
      </c>
    </row>
    <row r="2211" spans="1:8" x14ac:dyDescent="0.2">
      <c r="A2211" s="10">
        <v>2205</v>
      </c>
      <c r="B2211" s="7">
        <v>3850000</v>
      </c>
      <c r="C2211" s="7">
        <v>14776168.735260744</v>
      </c>
      <c r="D2211" s="7">
        <v>43426960.684598416</v>
      </c>
      <c r="E2211" s="7">
        <v>78046487.700928569</v>
      </c>
      <c r="F2211" s="7">
        <v>195818081.02126062</v>
      </c>
      <c r="G2211" s="7">
        <v>409839009.23780257</v>
      </c>
      <c r="H2211" s="7">
        <v>679123638.4417305</v>
      </c>
    </row>
    <row r="2212" spans="1:8" x14ac:dyDescent="0.2">
      <c r="A2212" s="10">
        <v>2206</v>
      </c>
      <c r="B2212" s="7">
        <v>3850000</v>
      </c>
      <c r="C2212" s="7">
        <v>15225488.422221337</v>
      </c>
      <c r="D2212" s="7">
        <v>21955054.382582054</v>
      </c>
      <c r="E2212" s="7">
        <v>56656618.375744075</v>
      </c>
      <c r="F2212" s="7">
        <v>115798065.65183562</v>
      </c>
      <c r="G2212" s="7">
        <v>225773030.40993401</v>
      </c>
      <c r="H2212" s="7">
        <v>291044795.4592998</v>
      </c>
    </row>
    <row r="2213" spans="1:8" x14ac:dyDescent="0.2">
      <c r="A2213" s="10">
        <v>2207</v>
      </c>
      <c r="B2213" s="7">
        <v>3850000</v>
      </c>
      <c r="C2213" s="7">
        <v>7717260.7121293908</v>
      </c>
      <c r="D2213" s="7">
        <v>14470977.306091461</v>
      </c>
      <c r="E2213" s="7">
        <v>16122384.549913839</v>
      </c>
      <c r="F2213" s="7">
        <v>32646216.144277737</v>
      </c>
      <c r="G2213" s="7">
        <v>62838393.936993621</v>
      </c>
      <c r="H2213" s="7">
        <v>79236572.109698445</v>
      </c>
    </row>
    <row r="2214" spans="1:8" x14ac:dyDescent="0.2">
      <c r="A2214" s="10">
        <v>2208</v>
      </c>
      <c r="B2214" s="7">
        <v>3850000</v>
      </c>
      <c r="C2214" s="7">
        <v>9003830.7516387068</v>
      </c>
      <c r="D2214" s="7">
        <v>20741977.90935868</v>
      </c>
      <c r="E2214" s="7">
        <v>56949717.235972106</v>
      </c>
      <c r="F2214" s="7">
        <v>124950339.42790851</v>
      </c>
      <c r="G2214" s="7">
        <v>195574473.4940291</v>
      </c>
      <c r="H2214" s="7">
        <v>264036465.39282265</v>
      </c>
    </row>
    <row r="2215" spans="1:8" x14ac:dyDescent="0.2">
      <c r="A2215" s="10">
        <v>2209</v>
      </c>
      <c r="B2215" s="7">
        <v>3850000</v>
      </c>
      <c r="C2215" s="7">
        <v>12320436.453805014</v>
      </c>
      <c r="D2215" s="7">
        <v>27156183.661502212</v>
      </c>
      <c r="E2215" s="7">
        <v>51895300.046047956</v>
      </c>
      <c r="F2215" s="7">
        <v>81499795.977851763</v>
      </c>
      <c r="G2215" s="7">
        <v>170217564.5557971</v>
      </c>
      <c r="H2215" s="7">
        <v>243925065.27027667</v>
      </c>
    </row>
    <row r="2216" spans="1:8" x14ac:dyDescent="0.2">
      <c r="A2216" s="10">
        <v>2210</v>
      </c>
      <c r="B2216" s="7">
        <v>3850000</v>
      </c>
      <c r="C2216" s="7">
        <v>11048989.08045101</v>
      </c>
      <c r="D2216" s="7">
        <v>25550830.851974174</v>
      </c>
      <c r="E2216" s="7">
        <v>61636689.412153736</v>
      </c>
      <c r="F2216" s="7">
        <v>165556580.48763186</v>
      </c>
      <c r="G2216" s="7">
        <v>388472957.13786292</v>
      </c>
      <c r="H2216" s="7">
        <v>655290080.26674891</v>
      </c>
    </row>
    <row r="2217" spans="1:8" x14ac:dyDescent="0.2">
      <c r="A2217" s="10">
        <v>2211</v>
      </c>
      <c r="B2217" s="7">
        <v>3850000</v>
      </c>
      <c r="C2217" s="7">
        <v>10047404.754233727</v>
      </c>
      <c r="D2217" s="7">
        <v>26832843.357072186</v>
      </c>
      <c r="E2217" s="7">
        <v>69929462.700818017</v>
      </c>
      <c r="F2217" s="7">
        <v>121527464.32318279</v>
      </c>
      <c r="G2217" s="7">
        <v>267936966.06930733</v>
      </c>
      <c r="H2217" s="7">
        <v>456773945.22302663</v>
      </c>
    </row>
    <row r="2218" spans="1:8" x14ac:dyDescent="0.2">
      <c r="A2218" s="10">
        <v>2212</v>
      </c>
      <c r="B2218" s="7">
        <v>3850000</v>
      </c>
      <c r="C2218" s="7">
        <v>10618212.810342496</v>
      </c>
      <c r="D2218" s="7">
        <v>17247451.851266935</v>
      </c>
      <c r="E2218" s="7">
        <v>34698985.530974776</v>
      </c>
      <c r="F2218" s="7">
        <v>57063095.720254615</v>
      </c>
      <c r="G2218" s="7">
        <v>80706671.201688364</v>
      </c>
      <c r="H2218" s="7">
        <v>119984167.38071829</v>
      </c>
    </row>
    <row r="2219" spans="1:8" x14ac:dyDescent="0.2">
      <c r="A2219" s="10">
        <v>2213</v>
      </c>
      <c r="B2219" s="7">
        <v>3850000</v>
      </c>
      <c r="C2219" s="7">
        <v>11103867.507982815</v>
      </c>
      <c r="D2219" s="7">
        <v>32011700.98580832</v>
      </c>
      <c r="E2219" s="7">
        <v>80770582.881754503</v>
      </c>
      <c r="F2219" s="7">
        <v>160487742.63677543</v>
      </c>
      <c r="G2219" s="7">
        <v>407555515.30091298</v>
      </c>
      <c r="H2219" s="7">
        <v>685240780.64913893</v>
      </c>
    </row>
    <row r="2220" spans="1:8" x14ac:dyDescent="0.2">
      <c r="A2220" s="10">
        <v>2214</v>
      </c>
      <c r="B2220" s="7">
        <v>3850000</v>
      </c>
      <c r="C2220" s="7">
        <v>9553851.0264581516</v>
      </c>
      <c r="D2220" s="7">
        <v>20954741.833691638</v>
      </c>
      <c r="E2220" s="7">
        <v>29433877.952744901</v>
      </c>
      <c r="F2220" s="7">
        <v>53822837.719255283</v>
      </c>
      <c r="G2220" s="7">
        <v>105437202.33377053</v>
      </c>
      <c r="H2220" s="7">
        <v>143879048.53813457</v>
      </c>
    </row>
    <row r="2221" spans="1:8" x14ac:dyDescent="0.2">
      <c r="A2221" s="10">
        <v>2215</v>
      </c>
      <c r="B2221" s="7">
        <v>3850000</v>
      </c>
      <c r="C2221" s="7">
        <v>12717331.559023883</v>
      </c>
      <c r="D2221" s="7">
        <v>28961086.233542718</v>
      </c>
      <c r="E2221" s="7">
        <v>54636493.628886364</v>
      </c>
      <c r="F2221" s="7">
        <v>66073884.294782743</v>
      </c>
      <c r="G2221" s="7">
        <v>118171558.83788672</v>
      </c>
      <c r="H2221" s="7">
        <v>142183393.11727026</v>
      </c>
    </row>
    <row r="2222" spans="1:8" x14ac:dyDescent="0.2">
      <c r="A2222" s="10">
        <v>2216</v>
      </c>
      <c r="B2222" s="7">
        <v>3850000</v>
      </c>
      <c r="C2222" s="7">
        <v>12915482.99036281</v>
      </c>
      <c r="D2222" s="7">
        <v>30218278.741448835</v>
      </c>
      <c r="E2222" s="7">
        <v>73525121.495115519</v>
      </c>
      <c r="F2222" s="7">
        <v>137023715.99484926</v>
      </c>
      <c r="G2222" s="7">
        <v>258357973.66435409</v>
      </c>
      <c r="H2222" s="7">
        <v>304087235.57143295</v>
      </c>
    </row>
    <row r="2223" spans="1:8" x14ac:dyDescent="0.2">
      <c r="A2223" s="10">
        <v>2217</v>
      </c>
      <c r="B2223" s="7">
        <v>3850000</v>
      </c>
      <c r="C2223" s="7">
        <v>10752893.158084249</v>
      </c>
      <c r="D2223" s="7">
        <v>24294005.728414997</v>
      </c>
      <c r="E2223" s="7">
        <v>43282558.144858569</v>
      </c>
      <c r="F2223" s="7">
        <v>84881159.387724623</v>
      </c>
      <c r="G2223" s="7">
        <v>209560921.13214982</v>
      </c>
      <c r="H2223" s="7">
        <v>344395469.23014331</v>
      </c>
    </row>
    <row r="2224" spans="1:8" x14ac:dyDescent="0.2">
      <c r="A2224" s="10">
        <v>2218</v>
      </c>
      <c r="B2224" s="7">
        <v>3850000</v>
      </c>
      <c r="C2224" s="7">
        <v>9670863.2943940312</v>
      </c>
      <c r="D2224" s="7">
        <v>23215375.791194253</v>
      </c>
      <c r="E2224" s="7">
        <v>39380476.39131166</v>
      </c>
      <c r="F2224" s="7">
        <v>75473370.513413861</v>
      </c>
      <c r="G2224" s="7">
        <v>152326611.33831292</v>
      </c>
      <c r="H2224" s="7">
        <v>232331607.53118706</v>
      </c>
    </row>
    <row r="2225" spans="1:8" x14ac:dyDescent="0.2">
      <c r="A2225" s="10">
        <v>2219</v>
      </c>
      <c r="B2225" s="7">
        <v>3850000</v>
      </c>
      <c r="C2225" s="7">
        <v>11716788.190336706</v>
      </c>
      <c r="D2225" s="7">
        <v>41205743.232400835</v>
      </c>
      <c r="E2225" s="7">
        <v>45951075.174964994</v>
      </c>
      <c r="F2225" s="7">
        <v>92258001.725887239</v>
      </c>
      <c r="G2225" s="7">
        <v>230733247.74290359</v>
      </c>
      <c r="H2225" s="7">
        <v>359499777.09818971</v>
      </c>
    </row>
    <row r="2226" spans="1:8" x14ac:dyDescent="0.2">
      <c r="A2226" s="10">
        <v>2220</v>
      </c>
      <c r="B2226" s="7">
        <v>3850000</v>
      </c>
      <c r="C2226" s="7">
        <v>13370026.551391184</v>
      </c>
      <c r="D2226" s="7">
        <v>24778654.852930956</v>
      </c>
      <c r="E2226" s="7">
        <v>60058798.967030436</v>
      </c>
      <c r="F2226" s="7">
        <v>99017840.524891436</v>
      </c>
      <c r="G2226" s="7">
        <v>212651412.29991531</v>
      </c>
      <c r="H2226" s="7">
        <v>318933574.32214105</v>
      </c>
    </row>
    <row r="2227" spans="1:8" x14ac:dyDescent="0.2">
      <c r="A2227" s="10">
        <v>2221</v>
      </c>
      <c r="B2227" s="7">
        <v>3850000</v>
      </c>
      <c r="C2227" s="7">
        <v>11393673.850872952</v>
      </c>
      <c r="D2227" s="7">
        <v>16990811.880949028</v>
      </c>
      <c r="E2227" s="7">
        <v>36996639.593374044</v>
      </c>
      <c r="F2227" s="7">
        <v>69156818.518957764</v>
      </c>
      <c r="G2227" s="7">
        <v>117108352.87758496</v>
      </c>
      <c r="H2227" s="7">
        <v>212206957.42157793</v>
      </c>
    </row>
    <row r="2228" spans="1:8" x14ac:dyDescent="0.2">
      <c r="A2228" s="10">
        <v>2222</v>
      </c>
      <c r="B2228" s="7">
        <v>3850000</v>
      </c>
      <c r="C2228" s="7">
        <v>10293477.954549942</v>
      </c>
      <c r="D2228" s="7">
        <v>16386526.42591479</v>
      </c>
      <c r="E2228" s="7">
        <v>34338382.825862408</v>
      </c>
      <c r="F2228" s="7">
        <v>57259431.788371727</v>
      </c>
      <c r="G2228" s="7">
        <v>130043760.79819064</v>
      </c>
      <c r="H2228" s="7">
        <v>183747321.35625964</v>
      </c>
    </row>
    <row r="2229" spans="1:8" x14ac:dyDescent="0.2">
      <c r="A2229" s="10">
        <v>2223</v>
      </c>
      <c r="B2229" s="7">
        <v>3850000</v>
      </c>
      <c r="C2229" s="7">
        <v>13565635.239580985</v>
      </c>
      <c r="D2229" s="7">
        <v>33132539.710097931</v>
      </c>
      <c r="E2229" s="7">
        <v>90376265.352003366</v>
      </c>
      <c r="F2229" s="7">
        <v>204812576.7659229</v>
      </c>
      <c r="G2229" s="7">
        <v>439930756.90857315</v>
      </c>
      <c r="H2229" s="7">
        <v>829457573.49615157</v>
      </c>
    </row>
    <row r="2230" spans="1:8" x14ac:dyDescent="0.2">
      <c r="A2230" s="10">
        <v>2224</v>
      </c>
      <c r="B2230" s="7">
        <v>3850000</v>
      </c>
      <c r="C2230" s="7">
        <v>12001452.890077433</v>
      </c>
      <c r="D2230" s="7">
        <v>28309463.432309974</v>
      </c>
      <c r="E2230" s="7">
        <v>49981464.640001565</v>
      </c>
      <c r="F2230" s="7">
        <v>82566862.027867228</v>
      </c>
      <c r="G2230" s="7">
        <v>171634400.30717093</v>
      </c>
      <c r="H2230" s="7">
        <v>236927410.55284598</v>
      </c>
    </row>
    <row r="2231" spans="1:8" x14ac:dyDescent="0.2">
      <c r="A2231" s="10">
        <v>2225</v>
      </c>
      <c r="B2231" s="7">
        <v>3850000</v>
      </c>
      <c r="C2231" s="7">
        <v>10526153.696055753</v>
      </c>
      <c r="D2231" s="7">
        <v>13313694.639466936</v>
      </c>
      <c r="E2231" s="7">
        <v>28504276.047144234</v>
      </c>
      <c r="F2231" s="7">
        <v>49348820.146626934</v>
      </c>
      <c r="G2231" s="7">
        <v>100817253.6513781</v>
      </c>
      <c r="H2231" s="7">
        <v>172085511.24860522</v>
      </c>
    </row>
    <row r="2232" spans="1:8" x14ac:dyDescent="0.2">
      <c r="A2232" s="10">
        <v>2226</v>
      </c>
      <c r="B2232" s="7">
        <v>3850000</v>
      </c>
      <c r="C2232" s="7">
        <v>11635182.956402497</v>
      </c>
      <c r="D2232" s="7">
        <v>24918237.150443926</v>
      </c>
      <c r="E2232" s="7">
        <v>48227436.313364983</v>
      </c>
      <c r="F2232" s="7">
        <v>108606136.51668301</v>
      </c>
      <c r="G2232" s="7">
        <v>217001820.41488081</v>
      </c>
      <c r="H2232" s="7">
        <v>384912582.01905757</v>
      </c>
    </row>
    <row r="2233" spans="1:8" x14ac:dyDescent="0.2">
      <c r="A2233" s="10">
        <v>2227</v>
      </c>
      <c r="B2233" s="7">
        <v>3850000</v>
      </c>
      <c r="C2233" s="7">
        <v>9536388.522550391</v>
      </c>
      <c r="D2233" s="7">
        <v>17259401.403584287</v>
      </c>
      <c r="E2233" s="7">
        <v>26118067.142751031</v>
      </c>
      <c r="F2233" s="7">
        <v>37729058.673222326</v>
      </c>
      <c r="G2233" s="7">
        <v>32535424.891401034</v>
      </c>
      <c r="H2233" s="7">
        <v>44645188.066835895</v>
      </c>
    </row>
    <row r="2234" spans="1:8" x14ac:dyDescent="0.2">
      <c r="A2234" s="10">
        <v>2228</v>
      </c>
      <c r="B2234" s="7">
        <v>3850000</v>
      </c>
      <c r="C2234" s="7">
        <v>15729008.066176411</v>
      </c>
      <c r="D2234" s="7">
        <v>45451884.313672662</v>
      </c>
      <c r="E2234" s="7">
        <v>102008772.46500045</v>
      </c>
      <c r="F2234" s="7">
        <v>199392766.77450913</v>
      </c>
      <c r="G2234" s="7">
        <v>394490909.59719962</v>
      </c>
      <c r="H2234" s="7">
        <v>775840514.26881456</v>
      </c>
    </row>
    <row r="2235" spans="1:8" x14ac:dyDescent="0.2">
      <c r="A2235" s="10">
        <v>2229</v>
      </c>
      <c r="B2235" s="7">
        <v>3850000</v>
      </c>
      <c r="C2235" s="7">
        <v>9478388.8449769635</v>
      </c>
      <c r="D2235" s="7">
        <v>14653388.566079821</v>
      </c>
      <c r="E2235" s="7">
        <v>21465222.809586868</v>
      </c>
      <c r="F2235" s="7">
        <v>35231389.667082921</v>
      </c>
      <c r="G2235" s="7">
        <v>73841449.691092581</v>
      </c>
      <c r="H2235" s="7">
        <v>94621799.531883374</v>
      </c>
    </row>
    <row r="2236" spans="1:8" x14ac:dyDescent="0.2">
      <c r="A2236" s="10">
        <v>2230</v>
      </c>
      <c r="B2236" s="7">
        <v>3850000</v>
      </c>
      <c r="C2236" s="7">
        <v>10294922.796970623</v>
      </c>
      <c r="D2236" s="7">
        <v>20843467.741135895</v>
      </c>
      <c r="E2236" s="7">
        <v>43971728.868390054</v>
      </c>
      <c r="F2236" s="7">
        <v>110215730.35117632</v>
      </c>
      <c r="G2236" s="7">
        <v>305149925.68243104</v>
      </c>
      <c r="H2236" s="7">
        <v>467736018.83410966</v>
      </c>
    </row>
    <row r="2237" spans="1:8" x14ac:dyDescent="0.2">
      <c r="A2237" s="10">
        <v>2231</v>
      </c>
      <c r="B2237" s="7">
        <v>3850000</v>
      </c>
      <c r="C2237" s="7">
        <v>13574606.812883787</v>
      </c>
      <c r="D2237" s="7">
        <v>35005268.288466297</v>
      </c>
      <c r="E2237" s="7">
        <v>62453930.996480681</v>
      </c>
      <c r="F2237" s="7">
        <v>111478327.31350383</v>
      </c>
      <c r="G2237" s="7">
        <v>255700399.23070866</v>
      </c>
      <c r="H2237" s="7">
        <v>301227130.28407645</v>
      </c>
    </row>
    <row r="2238" spans="1:8" x14ac:dyDescent="0.2">
      <c r="A2238" s="10">
        <v>2232</v>
      </c>
      <c r="B2238" s="7">
        <v>3850000</v>
      </c>
      <c r="C2238" s="7">
        <v>11331917.808475059</v>
      </c>
      <c r="D2238" s="7">
        <v>29645347.998266011</v>
      </c>
      <c r="E2238" s="7">
        <v>74077199.421175718</v>
      </c>
      <c r="F2238" s="7">
        <v>135519655.15472478</v>
      </c>
      <c r="G2238" s="7">
        <v>238425482.46362865</v>
      </c>
      <c r="H2238" s="7">
        <v>477301376.72787648</v>
      </c>
    </row>
    <row r="2239" spans="1:8" x14ac:dyDescent="0.2">
      <c r="A2239" s="10">
        <v>2233</v>
      </c>
      <c r="B2239" s="7">
        <v>3850000</v>
      </c>
      <c r="C2239" s="7">
        <v>9049522.7917612195</v>
      </c>
      <c r="D2239" s="7">
        <v>15303035.879303517</v>
      </c>
      <c r="E2239" s="7">
        <v>24910685.821309883</v>
      </c>
      <c r="F2239" s="7">
        <v>64435910.433891617</v>
      </c>
      <c r="G2239" s="7">
        <v>158958652.39554864</v>
      </c>
      <c r="H2239" s="7">
        <v>255540634.04824311</v>
      </c>
    </row>
    <row r="2240" spans="1:8" x14ac:dyDescent="0.2">
      <c r="A2240" s="10">
        <v>2234</v>
      </c>
      <c r="B2240" s="7">
        <v>3850000</v>
      </c>
      <c r="C2240" s="7">
        <v>11931885.917945385</v>
      </c>
      <c r="D2240" s="7">
        <v>18511058.268150128</v>
      </c>
      <c r="E2240" s="7">
        <v>41505009.328537047</v>
      </c>
      <c r="F2240" s="7">
        <v>97689615.177280679</v>
      </c>
      <c r="G2240" s="7">
        <v>253877578.09529182</v>
      </c>
      <c r="H2240" s="7">
        <v>392552746.14974385</v>
      </c>
    </row>
    <row r="2241" spans="1:8" x14ac:dyDescent="0.2">
      <c r="A2241" s="10">
        <v>2235</v>
      </c>
      <c r="B2241" s="7">
        <v>3850000</v>
      </c>
      <c r="C2241" s="7">
        <v>9437510.3658875693</v>
      </c>
      <c r="D2241" s="7">
        <v>9864303.9760072567</v>
      </c>
      <c r="E2241" s="7">
        <v>12630275.163987132</v>
      </c>
      <c r="F2241" s="7">
        <v>16530464.777734695</v>
      </c>
      <c r="G2241" s="7">
        <v>26655418.94977387</v>
      </c>
      <c r="H2241" s="7">
        <v>30696620.276227076</v>
      </c>
    </row>
    <row r="2242" spans="1:8" x14ac:dyDescent="0.2">
      <c r="A2242" s="10">
        <v>2236</v>
      </c>
      <c r="B2242" s="7">
        <v>3850000</v>
      </c>
      <c r="C2242" s="7">
        <v>11521051.209361285</v>
      </c>
      <c r="D2242" s="7">
        <v>36939037.443477839</v>
      </c>
      <c r="E2242" s="7">
        <v>68609624.918521538</v>
      </c>
      <c r="F2242" s="7">
        <v>128353744.97647622</v>
      </c>
      <c r="G2242" s="7">
        <v>277499809.06162643</v>
      </c>
      <c r="H2242" s="7">
        <v>402052567.94468749</v>
      </c>
    </row>
    <row r="2243" spans="1:8" x14ac:dyDescent="0.2">
      <c r="A2243" s="10">
        <v>2237</v>
      </c>
      <c r="B2243" s="7">
        <v>3850000</v>
      </c>
      <c r="C2243" s="7">
        <v>9447007.1303177252</v>
      </c>
      <c r="D2243" s="7">
        <v>16220309.57258594</v>
      </c>
      <c r="E2243" s="7">
        <v>20520814.556170654</v>
      </c>
      <c r="F2243" s="7">
        <v>55869484.137649909</v>
      </c>
      <c r="G2243" s="7">
        <v>137195322.85142463</v>
      </c>
      <c r="H2243" s="7">
        <v>225407763.16829255</v>
      </c>
    </row>
    <row r="2244" spans="1:8" x14ac:dyDescent="0.2">
      <c r="A2244" s="10">
        <v>2238</v>
      </c>
      <c r="B2244" s="7">
        <v>3850000</v>
      </c>
      <c r="C2244" s="7">
        <v>10612041.105902417</v>
      </c>
      <c r="D2244" s="7">
        <v>31668259.997143395</v>
      </c>
      <c r="E2244" s="7">
        <v>44825009.125928804</v>
      </c>
      <c r="F2244" s="7">
        <v>67221222.433396325</v>
      </c>
      <c r="G2244" s="7">
        <v>144615957.32114547</v>
      </c>
      <c r="H2244" s="7">
        <v>232311218.29758781</v>
      </c>
    </row>
    <row r="2245" spans="1:8" x14ac:dyDescent="0.2">
      <c r="A2245" s="10">
        <v>2239</v>
      </c>
      <c r="B2245" s="7">
        <v>3850000</v>
      </c>
      <c r="C2245" s="7">
        <v>12625443.987931944</v>
      </c>
      <c r="D2245" s="7">
        <v>22056988.928756192</v>
      </c>
      <c r="E2245" s="7">
        <v>41484258.099803939</v>
      </c>
      <c r="F2245" s="7">
        <v>101955606.82696486</v>
      </c>
      <c r="G2245" s="7">
        <v>196425460.09960106</v>
      </c>
      <c r="H2245" s="7">
        <v>296173758.9933756</v>
      </c>
    </row>
    <row r="2246" spans="1:8" x14ac:dyDescent="0.2">
      <c r="A2246" s="10">
        <v>2240</v>
      </c>
      <c r="B2246" s="7">
        <v>3850000</v>
      </c>
      <c r="C2246" s="7">
        <v>9760550.8789304048</v>
      </c>
      <c r="D2246" s="7">
        <v>16714289.635689758</v>
      </c>
      <c r="E2246" s="7">
        <v>27419102.066605285</v>
      </c>
      <c r="F2246" s="7">
        <v>78256453.258200392</v>
      </c>
      <c r="G2246" s="7">
        <v>157970811.20340383</v>
      </c>
      <c r="H2246" s="7">
        <v>289715113.39436901</v>
      </c>
    </row>
    <row r="2247" spans="1:8" x14ac:dyDescent="0.2">
      <c r="A2247" s="10">
        <v>2241</v>
      </c>
      <c r="B2247" s="7">
        <v>3850000</v>
      </c>
      <c r="C2247" s="7">
        <v>8464089.9562552404</v>
      </c>
      <c r="D2247" s="7">
        <v>19640094.144954599</v>
      </c>
      <c r="E2247" s="7">
        <v>42070327.077827439</v>
      </c>
      <c r="F2247" s="7">
        <v>71032693.190873772</v>
      </c>
      <c r="G2247" s="7">
        <v>134726022.04038322</v>
      </c>
      <c r="H2247" s="7">
        <v>204257839.34057027</v>
      </c>
    </row>
    <row r="2248" spans="1:8" x14ac:dyDescent="0.2">
      <c r="A2248" s="10">
        <v>2242</v>
      </c>
      <c r="B2248" s="7">
        <v>3850000</v>
      </c>
      <c r="C2248" s="7">
        <v>13884897.919912407</v>
      </c>
      <c r="D2248" s="7">
        <v>25039581.228663258</v>
      </c>
      <c r="E2248" s="7">
        <v>51561498.553342655</v>
      </c>
      <c r="F2248" s="7">
        <v>71589612.438516587</v>
      </c>
      <c r="G2248" s="7">
        <v>138291995.97352389</v>
      </c>
      <c r="H2248" s="7">
        <v>267765732.01381439</v>
      </c>
    </row>
    <row r="2249" spans="1:8" x14ac:dyDescent="0.2">
      <c r="A2249" s="10">
        <v>2243</v>
      </c>
      <c r="B2249" s="7">
        <v>3850000</v>
      </c>
      <c r="C2249" s="7">
        <v>7844333.7157120015</v>
      </c>
      <c r="D2249" s="7">
        <v>12759000.591175728</v>
      </c>
      <c r="E2249" s="7">
        <v>15841572.034942834</v>
      </c>
      <c r="F2249" s="7">
        <v>24496726.899444103</v>
      </c>
      <c r="G2249" s="7">
        <v>24060478.336487554</v>
      </c>
      <c r="H2249" s="7">
        <v>24514928.914820626</v>
      </c>
    </row>
    <row r="2250" spans="1:8" x14ac:dyDescent="0.2">
      <c r="A2250" s="10">
        <v>2244</v>
      </c>
      <c r="B2250" s="7">
        <v>3850000</v>
      </c>
      <c r="C2250" s="7">
        <v>11294885.182937099</v>
      </c>
      <c r="D2250" s="7">
        <v>22267341.506929182</v>
      </c>
      <c r="E2250" s="7">
        <v>32979460.836704142</v>
      </c>
      <c r="F2250" s="7">
        <v>54086911.614855528</v>
      </c>
      <c r="G2250" s="7">
        <v>93260503.860976338</v>
      </c>
      <c r="H2250" s="7">
        <v>114238029.87193114</v>
      </c>
    </row>
    <row r="2251" spans="1:8" x14ac:dyDescent="0.2">
      <c r="A2251" s="10">
        <v>2245</v>
      </c>
      <c r="B2251" s="7">
        <v>3850000</v>
      </c>
      <c r="C2251" s="7">
        <v>12341231.141790271</v>
      </c>
      <c r="D2251" s="7">
        <v>19546642.98785229</v>
      </c>
      <c r="E2251" s="7">
        <v>26460240.460282557</v>
      </c>
      <c r="F2251" s="7">
        <v>60067741.674898967</v>
      </c>
      <c r="G2251" s="7">
        <v>98154322.948018283</v>
      </c>
      <c r="H2251" s="7">
        <v>156905542.27119792</v>
      </c>
    </row>
    <row r="2252" spans="1:8" x14ac:dyDescent="0.2">
      <c r="A2252" s="10">
        <v>2246</v>
      </c>
      <c r="B2252" s="7">
        <v>3850000</v>
      </c>
      <c r="C2252" s="7">
        <v>10021685.968161985</v>
      </c>
      <c r="D2252" s="7">
        <v>22104379.41436708</v>
      </c>
      <c r="E2252" s="7">
        <v>50064516.935142756</v>
      </c>
      <c r="F2252" s="7">
        <v>86637865.77658172</v>
      </c>
      <c r="G2252" s="7">
        <v>186962061.423235</v>
      </c>
      <c r="H2252" s="7">
        <v>272086459.35473633</v>
      </c>
    </row>
    <row r="2253" spans="1:8" x14ac:dyDescent="0.2">
      <c r="A2253" s="10">
        <v>2247</v>
      </c>
      <c r="B2253" s="7">
        <v>3850000</v>
      </c>
      <c r="C2253" s="7">
        <v>9312824.7975648046</v>
      </c>
      <c r="D2253" s="7">
        <v>16106686.873844549</v>
      </c>
      <c r="E2253" s="7">
        <v>29617303.562916584</v>
      </c>
      <c r="F2253" s="7">
        <v>44723268.161425248</v>
      </c>
      <c r="G2253" s="7">
        <v>59178491.099087745</v>
      </c>
      <c r="H2253" s="7">
        <v>84788553.448478252</v>
      </c>
    </row>
    <row r="2254" spans="1:8" x14ac:dyDescent="0.2">
      <c r="A2254" s="10">
        <v>2248</v>
      </c>
      <c r="B2254" s="7">
        <v>3850000</v>
      </c>
      <c r="C2254" s="7">
        <v>16865373.839797713</v>
      </c>
      <c r="D2254" s="7">
        <v>37425626.148777544</v>
      </c>
      <c r="E2254" s="7">
        <v>68107270.527996823</v>
      </c>
      <c r="F2254" s="7">
        <v>96920929.778202385</v>
      </c>
      <c r="G2254" s="7">
        <v>162573247.26083967</v>
      </c>
      <c r="H2254" s="7">
        <v>219596012.10956377</v>
      </c>
    </row>
    <row r="2255" spans="1:8" x14ac:dyDescent="0.2">
      <c r="A2255" s="10">
        <v>2249</v>
      </c>
      <c r="B2255" s="7">
        <v>3850000</v>
      </c>
      <c r="C2255" s="7">
        <v>11130086.8344201</v>
      </c>
      <c r="D2255" s="7">
        <v>19868976.017538913</v>
      </c>
      <c r="E2255" s="7">
        <v>36302500.511788547</v>
      </c>
      <c r="F2255" s="7">
        <v>86475592.655738652</v>
      </c>
      <c r="G2255" s="7">
        <v>157853277.94144565</v>
      </c>
      <c r="H2255" s="7">
        <v>206225587.01504916</v>
      </c>
    </row>
    <row r="2256" spans="1:8" x14ac:dyDescent="0.2">
      <c r="A2256" s="10">
        <v>2250</v>
      </c>
      <c r="B2256" s="7">
        <v>3850000</v>
      </c>
      <c r="C2256" s="7">
        <v>15853389.1455312</v>
      </c>
      <c r="D2256" s="7">
        <v>34580504.404575631</v>
      </c>
      <c r="E2256" s="7">
        <v>90297225.924381286</v>
      </c>
      <c r="F2256" s="7">
        <v>185739229.9758901</v>
      </c>
      <c r="G2256" s="7">
        <v>321277130.45957774</v>
      </c>
      <c r="H2256" s="7">
        <v>426012051.21784592</v>
      </c>
    </row>
    <row r="2257" spans="1:8" x14ac:dyDescent="0.2">
      <c r="A2257" s="10">
        <v>2251</v>
      </c>
      <c r="B2257" s="7">
        <v>3850000</v>
      </c>
      <c r="C2257" s="7">
        <v>12814070.73345916</v>
      </c>
      <c r="D2257" s="7">
        <v>28039325.908443622</v>
      </c>
      <c r="E2257" s="7">
        <v>41926449.545643643</v>
      </c>
      <c r="F2257" s="7">
        <v>73589787.390284389</v>
      </c>
      <c r="G2257" s="7">
        <v>133855554.35401326</v>
      </c>
      <c r="H2257" s="7">
        <v>160251282.88317093</v>
      </c>
    </row>
    <row r="2258" spans="1:8" x14ac:dyDescent="0.2">
      <c r="A2258" s="10">
        <v>2252</v>
      </c>
      <c r="B2258" s="7">
        <v>3850000</v>
      </c>
      <c r="C2258" s="7">
        <v>12238633.018521406</v>
      </c>
      <c r="D2258" s="7">
        <v>21778752.199858952</v>
      </c>
      <c r="E2258" s="7">
        <v>43325590.700802386</v>
      </c>
      <c r="F2258" s="7">
        <v>127056865.66302989</v>
      </c>
      <c r="G2258" s="7">
        <v>324987970.47570699</v>
      </c>
      <c r="H2258" s="7">
        <v>479523700.39558256</v>
      </c>
    </row>
    <row r="2259" spans="1:8" x14ac:dyDescent="0.2">
      <c r="A2259" s="10">
        <v>2253</v>
      </c>
      <c r="B2259" s="7">
        <v>3850000</v>
      </c>
      <c r="C2259" s="7">
        <v>12563505.270208456</v>
      </c>
      <c r="D2259" s="7">
        <v>22119524.86002931</v>
      </c>
      <c r="E2259" s="7">
        <v>44877270.233816504</v>
      </c>
      <c r="F2259" s="7">
        <v>93282941.089717954</v>
      </c>
      <c r="G2259" s="7">
        <v>125963353.98557463</v>
      </c>
      <c r="H2259" s="7">
        <v>170511026.79615706</v>
      </c>
    </row>
    <row r="2260" spans="1:8" x14ac:dyDescent="0.2">
      <c r="A2260" s="10">
        <v>2254</v>
      </c>
      <c r="B2260" s="7">
        <v>3850000</v>
      </c>
      <c r="C2260" s="7">
        <v>9849358.5099913627</v>
      </c>
      <c r="D2260" s="7">
        <v>17575287.994283281</v>
      </c>
      <c r="E2260" s="7">
        <v>41439699.42799364</v>
      </c>
      <c r="F2260" s="7">
        <v>108091258.23361528</v>
      </c>
      <c r="G2260" s="7">
        <v>255162630.98704529</v>
      </c>
      <c r="H2260" s="7">
        <v>469459423.0286237</v>
      </c>
    </row>
    <row r="2261" spans="1:8" x14ac:dyDescent="0.2">
      <c r="A2261" s="10">
        <v>2255</v>
      </c>
      <c r="B2261" s="7">
        <v>3850000</v>
      </c>
      <c r="C2261" s="7">
        <v>9360331.2150701247</v>
      </c>
      <c r="D2261" s="7">
        <v>15171984.043029718</v>
      </c>
      <c r="E2261" s="7">
        <v>17297278.64685718</v>
      </c>
      <c r="F2261" s="7">
        <v>19335466.23449707</v>
      </c>
      <c r="G2261" s="7">
        <v>27380067.830308493</v>
      </c>
      <c r="H2261" s="7">
        <v>24422975.132289823</v>
      </c>
    </row>
    <row r="2262" spans="1:8" x14ac:dyDescent="0.2">
      <c r="A2262" s="10">
        <v>2256</v>
      </c>
      <c r="B2262" s="7">
        <v>3850000</v>
      </c>
      <c r="C2262" s="7">
        <v>9852890.6169670224</v>
      </c>
      <c r="D2262" s="7">
        <v>17781827.13116312</v>
      </c>
      <c r="E2262" s="7">
        <v>29905495.387706682</v>
      </c>
      <c r="F2262" s="7">
        <v>54093008.533593073</v>
      </c>
      <c r="G2262" s="7">
        <v>125185633.51799548</v>
      </c>
      <c r="H2262" s="7">
        <v>251776248.31101677</v>
      </c>
    </row>
    <row r="2263" spans="1:8" x14ac:dyDescent="0.2">
      <c r="A2263" s="10">
        <v>2257</v>
      </c>
      <c r="B2263" s="7">
        <v>3850000</v>
      </c>
      <c r="C2263" s="7">
        <v>12568671.128686029</v>
      </c>
      <c r="D2263" s="7">
        <v>21811140.309378553</v>
      </c>
      <c r="E2263" s="7">
        <v>41894979.443690673</v>
      </c>
      <c r="F2263" s="7">
        <v>72602336.296212152</v>
      </c>
      <c r="G2263" s="7">
        <v>194625727.0391053</v>
      </c>
      <c r="H2263" s="7">
        <v>267484225.41620088</v>
      </c>
    </row>
    <row r="2264" spans="1:8" x14ac:dyDescent="0.2">
      <c r="A2264" s="10">
        <v>2258</v>
      </c>
      <c r="B2264" s="7">
        <v>3850000</v>
      </c>
      <c r="C2264" s="7">
        <v>5602241.5078325067</v>
      </c>
      <c r="D2264" s="7">
        <v>9288486.2587005422</v>
      </c>
      <c r="E2264" s="7">
        <v>9093557.5296103731</v>
      </c>
      <c r="F2264" s="7">
        <v>10902498.123580657</v>
      </c>
      <c r="G2264" s="7">
        <v>30075547.492860749</v>
      </c>
      <c r="H2264" s="7">
        <v>38704874.268818855</v>
      </c>
    </row>
    <row r="2265" spans="1:8" x14ac:dyDescent="0.2">
      <c r="A2265" s="10">
        <v>2259</v>
      </c>
      <c r="B2265" s="7">
        <v>3850000</v>
      </c>
      <c r="C2265" s="7">
        <v>8100468.0137098283</v>
      </c>
      <c r="D2265" s="7">
        <v>21620902.680516139</v>
      </c>
      <c r="E2265" s="7">
        <v>37682658.816834778</v>
      </c>
      <c r="F2265" s="7">
        <v>70657147.074278623</v>
      </c>
      <c r="G2265" s="7">
        <v>172165772.15052363</v>
      </c>
      <c r="H2265" s="7">
        <v>243974032.67113006</v>
      </c>
    </row>
    <row r="2266" spans="1:8" x14ac:dyDescent="0.2">
      <c r="A2266" s="10">
        <v>2260</v>
      </c>
      <c r="B2266" s="7">
        <v>3850000</v>
      </c>
      <c r="C2266" s="7">
        <v>7626507.0526715554</v>
      </c>
      <c r="D2266" s="7">
        <v>12410463.045953741</v>
      </c>
      <c r="E2266" s="7">
        <v>18239216.671684161</v>
      </c>
      <c r="F2266" s="7">
        <v>30782224.334758267</v>
      </c>
      <c r="G2266" s="7">
        <v>64991901.909596696</v>
      </c>
      <c r="H2266" s="7">
        <v>107599406.21147378</v>
      </c>
    </row>
    <row r="2267" spans="1:8" x14ac:dyDescent="0.2">
      <c r="A2267" s="10">
        <v>2261</v>
      </c>
      <c r="B2267" s="7">
        <v>3850000</v>
      </c>
      <c r="C2267" s="7">
        <v>9063824.9082179423</v>
      </c>
      <c r="D2267" s="7">
        <v>16008878.707452931</v>
      </c>
      <c r="E2267" s="7">
        <v>21616621.126562305</v>
      </c>
      <c r="F2267" s="7">
        <v>23124671.546238385</v>
      </c>
      <c r="G2267" s="7">
        <v>41521661.388519086</v>
      </c>
      <c r="H2267" s="7">
        <v>43772837.932070374</v>
      </c>
    </row>
    <row r="2268" spans="1:8" x14ac:dyDescent="0.2">
      <c r="A2268" s="10">
        <v>2262</v>
      </c>
      <c r="B2268" s="7">
        <v>3850000</v>
      </c>
      <c r="C2268" s="7">
        <v>10043832.805782942</v>
      </c>
      <c r="D2268" s="7">
        <v>15932403.899698608</v>
      </c>
      <c r="E2268" s="7">
        <v>26969205.551504984</v>
      </c>
      <c r="F2268" s="7">
        <v>53177044.912832722</v>
      </c>
      <c r="G2268" s="7">
        <v>123612673.33096889</v>
      </c>
      <c r="H2268" s="7">
        <v>207479061.96874973</v>
      </c>
    </row>
    <row r="2269" spans="1:8" x14ac:dyDescent="0.2">
      <c r="A2269" s="10">
        <v>2263</v>
      </c>
      <c r="B2269" s="7">
        <v>3850000</v>
      </c>
      <c r="C2269" s="7">
        <v>7670093.7116117692</v>
      </c>
      <c r="D2269" s="7">
        <v>8108661.1877096631</v>
      </c>
      <c r="E2269" s="7">
        <v>5808006.4424881721</v>
      </c>
      <c r="F2269" s="7">
        <v>266046.98058560333</v>
      </c>
      <c r="G2269" s="7">
        <v>-19300997.575777054</v>
      </c>
      <c r="H2269" s="7">
        <v>-50569639.547593832</v>
      </c>
    </row>
    <row r="2270" spans="1:8" x14ac:dyDescent="0.2">
      <c r="A2270" s="10">
        <v>2264</v>
      </c>
      <c r="B2270" s="7">
        <v>3850000</v>
      </c>
      <c r="C2270" s="7">
        <v>12114707.520808673</v>
      </c>
      <c r="D2270" s="7">
        <v>17361735.353579167</v>
      </c>
      <c r="E2270" s="7">
        <v>26458986.981371097</v>
      </c>
      <c r="F2270" s="7">
        <v>45582404.397737414</v>
      </c>
      <c r="G2270" s="7">
        <v>82137171.249396592</v>
      </c>
      <c r="H2270" s="7">
        <v>109882000.71490493</v>
      </c>
    </row>
    <row r="2271" spans="1:8" x14ac:dyDescent="0.2">
      <c r="A2271" s="10">
        <v>2265</v>
      </c>
      <c r="B2271" s="7">
        <v>3850000</v>
      </c>
      <c r="C2271" s="7">
        <v>7510292.1598278172</v>
      </c>
      <c r="D2271" s="7">
        <v>9969354.3955329545</v>
      </c>
      <c r="E2271" s="7">
        <v>15588091.749755321</v>
      </c>
      <c r="F2271" s="7">
        <v>20009839.775545273</v>
      </c>
      <c r="G2271" s="7">
        <v>35749797.322511204</v>
      </c>
      <c r="H2271" s="7">
        <v>50572422.798388928</v>
      </c>
    </row>
    <row r="2272" spans="1:8" x14ac:dyDescent="0.2">
      <c r="A2272" s="10">
        <v>2266</v>
      </c>
      <c r="B2272" s="7">
        <v>3850000</v>
      </c>
      <c r="C2272" s="7">
        <v>10089553.048495747</v>
      </c>
      <c r="D2272" s="7">
        <v>14627217.317559941</v>
      </c>
      <c r="E2272" s="7">
        <v>19431959.285219386</v>
      </c>
      <c r="F2272" s="7">
        <v>32517329.814809166</v>
      </c>
      <c r="G2272" s="7">
        <v>85513329.874815688</v>
      </c>
      <c r="H2272" s="7">
        <v>115680558.69165577</v>
      </c>
    </row>
    <row r="2273" spans="1:8" x14ac:dyDescent="0.2">
      <c r="A2273" s="10">
        <v>2267</v>
      </c>
      <c r="B2273" s="7">
        <v>3850000</v>
      </c>
      <c r="C2273" s="7">
        <v>13417012.420634717</v>
      </c>
      <c r="D2273" s="7">
        <v>28999732.526436605</v>
      </c>
      <c r="E2273" s="7">
        <v>51018736.323394038</v>
      </c>
      <c r="F2273" s="7">
        <v>133201267.04137704</v>
      </c>
      <c r="G2273" s="7">
        <v>267759274.87409189</v>
      </c>
      <c r="H2273" s="7">
        <v>476842849.39217639</v>
      </c>
    </row>
    <row r="2274" spans="1:8" x14ac:dyDescent="0.2">
      <c r="A2274" s="10">
        <v>2268</v>
      </c>
      <c r="B2274" s="7">
        <v>3850000</v>
      </c>
      <c r="C2274" s="7">
        <v>7896735.919942162</v>
      </c>
      <c r="D2274" s="7">
        <v>11969079.855068028</v>
      </c>
      <c r="E2274" s="7">
        <v>17023578.796896394</v>
      </c>
      <c r="F2274" s="7">
        <v>25603954.755126808</v>
      </c>
      <c r="G2274" s="7">
        <v>26984381.913815584</v>
      </c>
      <c r="H2274" s="7">
        <v>35182346.142586917</v>
      </c>
    </row>
    <row r="2275" spans="1:8" x14ac:dyDescent="0.2">
      <c r="A2275" s="10">
        <v>2269</v>
      </c>
      <c r="B2275" s="7">
        <v>3850000</v>
      </c>
      <c r="C2275" s="7">
        <v>8800908.6133300848</v>
      </c>
      <c r="D2275" s="7">
        <v>11905628.226778209</v>
      </c>
      <c r="E2275" s="7">
        <v>17483038.235762939</v>
      </c>
      <c r="F2275" s="7">
        <v>26968758.438938003</v>
      </c>
      <c r="G2275" s="7">
        <v>49712939.310309209</v>
      </c>
      <c r="H2275" s="7">
        <v>74790658.867202967</v>
      </c>
    </row>
    <row r="2276" spans="1:8" x14ac:dyDescent="0.2">
      <c r="A2276" s="10">
        <v>2270</v>
      </c>
      <c r="B2276" s="7">
        <v>3850000</v>
      </c>
      <c r="C2276" s="7">
        <v>10694369.254359066</v>
      </c>
      <c r="D2276" s="7">
        <v>17566318.710445955</v>
      </c>
      <c r="E2276" s="7">
        <v>24745471.50370495</v>
      </c>
      <c r="F2276" s="7">
        <v>23377302.144288432</v>
      </c>
      <c r="G2276" s="7">
        <v>28422088.155203972</v>
      </c>
      <c r="H2276" s="7">
        <v>34324289.945821658</v>
      </c>
    </row>
    <row r="2277" spans="1:8" x14ac:dyDescent="0.2">
      <c r="A2277" s="10">
        <v>2271</v>
      </c>
      <c r="B2277" s="7">
        <v>3850000</v>
      </c>
      <c r="C2277" s="7">
        <v>10761983.22713156</v>
      </c>
      <c r="D2277" s="7">
        <v>29223155.878715828</v>
      </c>
      <c r="E2277" s="7">
        <v>90479080.555894524</v>
      </c>
      <c r="F2277" s="7">
        <v>189165164.50525948</v>
      </c>
      <c r="G2277" s="7">
        <v>346533699.5257231</v>
      </c>
      <c r="H2277" s="7">
        <v>564204744.08213592</v>
      </c>
    </row>
    <row r="2278" spans="1:8" x14ac:dyDescent="0.2">
      <c r="A2278" s="10">
        <v>2272</v>
      </c>
      <c r="B2278" s="7">
        <v>3850000</v>
      </c>
      <c r="C2278" s="7">
        <v>8701846.8823424913</v>
      </c>
      <c r="D2278" s="7">
        <v>19424717.582008436</v>
      </c>
      <c r="E2278" s="7">
        <v>47212441.238791019</v>
      </c>
      <c r="F2278" s="7">
        <v>98603947.742873237</v>
      </c>
      <c r="G2278" s="7">
        <v>222751022.7638256</v>
      </c>
      <c r="H2278" s="7">
        <v>307249459.63493085</v>
      </c>
    </row>
    <row r="2279" spans="1:8" x14ac:dyDescent="0.2">
      <c r="A2279" s="10">
        <v>2273</v>
      </c>
      <c r="B2279" s="7">
        <v>3850000</v>
      </c>
      <c r="C2279" s="7">
        <v>13857925.004149664</v>
      </c>
      <c r="D2279" s="7">
        <v>27076050.879921734</v>
      </c>
      <c r="E2279" s="7">
        <v>59238757.253333032</v>
      </c>
      <c r="F2279" s="7">
        <v>98366788.911779031</v>
      </c>
      <c r="G2279" s="7">
        <v>180216139.74031931</v>
      </c>
      <c r="H2279" s="7">
        <v>255532496.63883859</v>
      </c>
    </row>
    <row r="2280" spans="1:8" x14ac:dyDescent="0.2">
      <c r="A2280" s="10">
        <v>2274</v>
      </c>
      <c r="B2280" s="7">
        <v>3850000</v>
      </c>
      <c r="C2280" s="7">
        <v>14978911.777501833</v>
      </c>
      <c r="D2280" s="7">
        <v>46292601.697434306</v>
      </c>
      <c r="E2280" s="7">
        <v>83649473.029356435</v>
      </c>
      <c r="F2280" s="7">
        <v>265176553.79528657</v>
      </c>
      <c r="G2280" s="7">
        <v>599432195.32179725</v>
      </c>
      <c r="H2280" s="7">
        <v>727551265.44890261</v>
      </c>
    </row>
    <row r="2281" spans="1:8" x14ac:dyDescent="0.2">
      <c r="A2281" s="10">
        <v>2275</v>
      </c>
      <c r="B2281" s="7">
        <v>3850000</v>
      </c>
      <c r="C2281" s="7">
        <v>9580802.3512921315</v>
      </c>
      <c r="D2281" s="7">
        <v>13914855.532592263</v>
      </c>
      <c r="E2281" s="7">
        <v>28765671.900694408</v>
      </c>
      <c r="F2281" s="7">
        <v>61580712.642727472</v>
      </c>
      <c r="G2281" s="7">
        <v>113433419.79095869</v>
      </c>
      <c r="H2281" s="7">
        <v>137096083.03324714</v>
      </c>
    </row>
    <row r="2282" spans="1:8" x14ac:dyDescent="0.2">
      <c r="A2282" s="10">
        <v>2276</v>
      </c>
      <c r="B2282" s="7">
        <v>3850000</v>
      </c>
      <c r="C2282" s="7">
        <v>8255265.2040054873</v>
      </c>
      <c r="D2282" s="7">
        <v>20030490.563132346</v>
      </c>
      <c r="E2282" s="7">
        <v>33858915.109795198</v>
      </c>
      <c r="F2282" s="7">
        <v>71769807.567654997</v>
      </c>
      <c r="G2282" s="7">
        <v>198902463.86343798</v>
      </c>
      <c r="H2282" s="7">
        <v>309878624.04930675</v>
      </c>
    </row>
    <row r="2283" spans="1:8" x14ac:dyDescent="0.2">
      <c r="A2283" s="10">
        <v>2277</v>
      </c>
      <c r="B2283" s="7">
        <v>3850000</v>
      </c>
      <c r="C2283" s="7">
        <v>12307720.979635138</v>
      </c>
      <c r="D2283" s="7">
        <v>30513968.416932195</v>
      </c>
      <c r="E2283" s="7">
        <v>67960365.860420316</v>
      </c>
      <c r="F2283" s="7">
        <v>191550301.38987172</v>
      </c>
      <c r="G2283" s="7">
        <v>371709860.76731914</v>
      </c>
      <c r="H2283" s="7">
        <v>579322216.82553625</v>
      </c>
    </row>
    <row r="2284" spans="1:8" x14ac:dyDescent="0.2">
      <c r="A2284" s="10">
        <v>2278</v>
      </c>
      <c r="B2284" s="7">
        <v>3850000</v>
      </c>
      <c r="C2284" s="7">
        <v>11598427.36229213</v>
      </c>
      <c r="D2284" s="7">
        <v>25911351.719827838</v>
      </c>
      <c r="E2284" s="7">
        <v>51065603.02879557</v>
      </c>
      <c r="F2284" s="7">
        <v>108495738.89756131</v>
      </c>
      <c r="G2284" s="7">
        <v>344562819.19907874</v>
      </c>
      <c r="H2284" s="7">
        <v>471014232.40960258</v>
      </c>
    </row>
    <row r="2285" spans="1:8" x14ac:dyDescent="0.2">
      <c r="A2285" s="10">
        <v>2279</v>
      </c>
      <c r="B2285" s="7">
        <v>3850000</v>
      </c>
      <c r="C2285" s="7">
        <v>8093358.7929470222</v>
      </c>
      <c r="D2285" s="7">
        <v>18790446.325232267</v>
      </c>
      <c r="E2285" s="7">
        <v>32403859.12401244</v>
      </c>
      <c r="F2285" s="7">
        <v>48991961.348819897</v>
      </c>
      <c r="G2285" s="7">
        <v>58046407.642813474</v>
      </c>
      <c r="H2285" s="7">
        <v>81482305.905006781</v>
      </c>
    </row>
    <row r="2286" spans="1:8" x14ac:dyDescent="0.2">
      <c r="A2286" s="10">
        <v>2280</v>
      </c>
      <c r="B2286" s="7">
        <v>3850000</v>
      </c>
      <c r="C2286" s="7">
        <v>10828064.239566166</v>
      </c>
      <c r="D2286" s="7">
        <v>18853557.369393747</v>
      </c>
      <c r="E2286" s="7">
        <v>34927253.658188306</v>
      </c>
      <c r="F2286" s="7">
        <v>64769392.141783431</v>
      </c>
      <c r="G2286" s="7">
        <v>144363363.47021773</v>
      </c>
      <c r="H2286" s="7">
        <v>203635887.45602411</v>
      </c>
    </row>
    <row r="2287" spans="1:8" x14ac:dyDescent="0.2">
      <c r="A2287" s="10">
        <v>2281</v>
      </c>
      <c r="B2287" s="7">
        <v>3850000</v>
      </c>
      <c r="C2287" s="7">
        <v>15739012.134107642</v>
      </c>
      <c r="D2287" s="7">
        <v>30546040.801426709</v>
      </c>
      <c r="E2287" s="7">
        <v>51782942.297989972</v>
      </c>
      <c r="F2287" s="7">
        <v>122082382.92188355</v>
      </c>
      <c r="G2287" s="7">
        <v>381026331.43721879</v>
      </c>
      <c r="H2287" s="7">
        <v>530098232.12314665</v>
      </c>
    </row>
    <row r="2288" spans="1:8" x14ac:dyDescent="0.2">
      <c r="A2288" s="10">
        <v>2282</v>
      </c>
      <c r="B2288" s="7">
        <v>3850000</v>
      </c>
      <c r="C2288" s="7">
        <v>7893197.8978861328</v>
      </c>
      <c r="D2288" s="7">
        <v>8397816.6870789062</v>
      </c>
      <c r="E2288" s="7">
        <v>6155284.2145390771</v>
      </c>
      <c r="F2288" s="7">
        <v>1923609.9459534101</v>
      </c>
      <c r="G2288" s="7">
        <v>-14650428.451292055</v>
      </c>
      <c r="H2288" s="7">
        <v>-34920419.650420651</v>
      </c>
    </row>
    <row r="2289" spans="1:8" x14ac:dyDescent="0.2">
      <c r="A2289" s="10">
        <v>2283</v>
      </c>
      <c r="B2289" s="7">
        <v>3850000</v>
      </c>
      <c r="C2289" s="7">
        <v>11989500.549027303</v>
      </c>
      <c r="D2289" s="7">
        <v>24980273.740204744</v>
      </c>
      <c r="E2289" s="7">
        <v>42301936.484206326</v>
      </c>
      <c r="F2289" s="7">
        <v>109540953.65650417</v>
      </c>
      <c r="G2289" s="7">
        <v>157741261.81578556</v>
      </c>
      <c r="H2289" s="7">
        <v>218627983.33855069</v>
      </c>
    </row>
    <row r="2290" spans="1:8" x14ac:dyDescent="0.2">
      <c r="A2290" s="10">
        <v>2284</v>
      </c>
      <c r="B2290" s="7">
        <v>3850000</v>
      </c>
      <c r="C2290" s="7">
        <v>7540030.8231923403</v>
      </c>
      <c r="D2290" s="7">
        <v>15014491.821426947</v>
      </c>
      <c r="E2290" s="7">
        <v>26663099.510676265</v>
      </c>
      <c r="F2290" s="7">
        <v>83963358.327485517</v>
      </c>
      <c r="G2290" s="7">
        <v>141355340.57592082</v>
      </c>
      <c r="H2290" s="7">
        <v>211652953.18585631</v>
      </c>
    </row>
    <row r="2291" spans="1:8" x14ac:dyDescent="0.2">
      <c r="A2291" s="10">
        <v>2285</v>
      </c>
      <c r="B2291" s="7">
        <v>3850000</v>
      </c>
      <c r="C2291" s="7">
        <v>9471257.9302504472</v>
      </c>
      <c r="D2291" s="7">
        <v>13695226.842188019</v>
      </c>
      <c r="E2291" s="7">
        <v>32187048.330067784</v>
      </c>
      <c r="F2291" s="7">
        <v>62568357.74296876</v>
      </c>
      <c r="G2291" s="7">
        <v>86141755.191810325</v>
      </c>
      <c r="H2291" s="7">
        <v>121113487.11303401</v>
      </c>
    </row>
    <row r="2292" spans="1:8" x14ac:dyDescent="0.2">
      <c r="A2292" s="10">
        <v>2286</v>
      </c>
      <c r="B2292" s="7">
        <v>3850000</v>
      </c>
      <c r="C2292" s="7">
        <v>10437279.981816974</v>
      </c>
      <c r="D2292" s="7">
        <v>24912257.231953822</v>
      </c>
      <c r="E2292" s="7">
        <v>40211139.929977618</v>
      </c>
      <c r="F2292" s="7">
        <v>95595993.278291672</v>
      </c>
      <c r="G2292" s="7">
        <v>148474078.1882574</v>
      </c>
      <c r="H2292" s="7">
        <v>214715910.89781606</v>
      </c>
    </row>
    <row r="2293" spans="1:8" x14ac:dyDescent="0.2">
      <c r="A2293" s="10">
        <v>2287</v>
      </c>
      <c r="B2293" s="7">
        <v>3850000</v>
      </c>
      <c r="C2293" s="7">
        <v>11664632.596064301</v>
      </c>
      <c r="D2293" s="7">
        <v>20499380.997769244</v>
      </c>
      <c r="E2293" s="7">
        <v>35149676.050702423</v>
      </c>
      <c r="F2293" s="7">
        <v>68268024.005599976</v>
      </c>
      <c r="G2293" s="7">
        <v>187544893.95603508</v>
      </c>
      <c r="H2293" s="7">
        <v>245711082.14937928</v>
      </c>
    </row>
    <row r="2294" spans="1:8" x14ac:dyDescent="0.2">
      <c r="A2294" s="10">
        <v>2288</v>
      </c>
      <c r="B2294" s="7">
        <v>3850000</v>
      </c>
      <c r="C2294" s="7">
        <v>10832103.862167448</v>
      </c>
      <c r="D2294" s="7">
        <v>16489586.206912208</v>
      </c>
      <c r="E2294" s="7">
        <v>26448241.056548726</v>
      </c>
      <c r="F2294" s="7">
        <v>48348216.971893236</v>
      </c>
      <c r="G2294" s="7">
        <v>100848918.50662562</v>
      </c>
      <c r="H2294" s="7">
        <v>190325871.8105906</v>
      </c>
    </row>
    <row r="2295" spans="1:8" x14ac:dyDescent="0.2">
      <c r="A2295" s="10">
        <v>2289</v>
      </c>
      <c r="B2295" s="7">
        <v>3850000</v>
      </c>
      <c r="C2295" s="7">
        <v>10221574.543368421</v>
      </c>
      <c r="D2295" s="7">
        <v>18498674.20418283</v>
      </c>
      <c r="E2295" s="7">
        <v>34296295.780074701</v>
      </c>
      <c r="F2295" s="7">
        <v>72142016.852696747</v>
      </c>
      <c r="G2295" s="7">
        <v>111299172.65832007</v>
      </c>
      <c r="H2295" s="7">
        <v>150525697.28205013</v>
      </c>
    </row>
    <row r="2296" spans="1:8" x14ac:dyDescent="0.2">
      <c r="A2296" s="10">
        <v>2290</v>
      </c>
      <c r="B2296" s="7">
        <v>3850000</v>
      </c>
      <c r="C2296" s="7">
        <v>11716648.538511913</v>
      </c>
      <c r="D2296" s="7">
        <v>33392458.92429556</v>
      </c>
      <c r="E2296" s="7">
        <v>60364171.903245315</v>
      </c>
      <c r="F2296" s="7">
        <v>135392657.30797642</v>
      </c>
      <c r="G2296" s="7">
        <v>218421912.12683278</v>
      </c>
      <c r="H2296" s="7">
        <v>311800950.93908989</v>
      </c>
    </row>
    <row r="2297" spans="1:8" x14ac:dyDescent="0.2">
      <c r="A2297" s="10">
        <v>2291</v>
      </c>
      <c r="B2297" s="7">
        <v>3850000</v>
      </c>
      <c r="C2297" s="7">
        <v>12056222.814733608</v>
      </c>
      <c r="D2297" s="7">
        <v>20407604.518660285</v>
      </c>
      <c r="E2297" s="7">
        <v>50662310.416786462</v>
      </c>
      <c r="F2297" s="7">
        <v>83715640.724229604</v>
      </c>
      <c r="G2297" s="7">
        <v>121954000.92103046</v>
      </c>
      <c r="H2297" s="7">
        <v>212559365.26999795</v>
      </c>
    </row>
    <row r="2298" spans="1:8" x14ac:dyDescent="0.2">
      <c r="A2298" s="10">
        <v>2292</v>
      </c>
      <c r="B2298" s="7">
        <v>3850000</v>
      </c>
      <c r="C2298" s="7">
        <v>8219347.622645583</v>
      </c>
      <c r="D2298" s="7">
        <v>16932046.745896395</v>
      </c>
      <c r="E2298" s="7">
        <v>29249322.734140847</v>
      </c>
      <c r="F2298" s="7">
        <v>77496698.805735677</v>
      </c>
      <c r="G2298" s="7">
        <v>135535400.28494594</v>
      </c>
      <c r="H2298" s="7">
        <v>189263318.04342413</v>
      </c>
    </row>
    <row r="2299" spans="1:8" x14ac:dyDescent="0.2">
      <c r="A2299" s="10">
        <v>2293</v>
      </c>
      <c r="B2299" s="7">
        <v>3850000</v>
      </c>
      <c r="C2299" s="7">
        <v>6972098.8089593612</v>
      </c>
      <c r="D2299" s="7">
        <v>13967360.943395175</v>
      </c>
      <c r="E2299" s="7">
        <v>26058479.669634037</v>
      </c>
      <c r="F2299" s="7">
        <v>33443051.87097929</v>
      </c>
      <c r="G2299" s="7">
        <v>43550068.378133871</v>
      </c>
      <c r="H2299" s="7">
        <v>67625160.524666011</v>
      </c>
    </row>
    <row r="2300" spans="1:8" x14ac:dyDescent="0.2">
      <c r="A2300" s="10">
        <v>2294</v>
      </c>
      <c r="B2300" s="7">
        <v>3850000</v>
      </c>
      <c r="C2300" s="7">
        <v>9778008.8642793223</v>
      </c>
      <c r="D2300" s="7">
        <v>27931432.197879825</v>
      </c>
      <c r="E2300" s="7">
        <v>56235609.490024552</v>
      </c>
      <c r="F2300" s="7">
        <v>124193159.68780547</v>
      </c>
      <c r="G2300" s="7">
        <v>365446454.4879052</v>
      </c>
      <c r="H2300" s="7">
        <v>508080156.72870898</v>
      </c>
    </row>
    <row r="2301" spans="1:8" x14ac:dyDescent="0.2">
      <c r="A2301" s="10">
        <v>2295</v>
      </c>
      <c r="B2301" s="7">
        <v>3850000</v>
      </c>
      <c r="C2301" s="7">
        <v>12583462.404642362</v>
      </c>
      <c r="D2301" s="7">
        <v>25796000.057812631</v>
      </c>
      <c r="E2301" s="7">
        <v>64223943.688404799</v>
      </c>
      <c r="F2301" s="7">
        <v>105700685.67461368</v>
      </c>
      <c r="G2301" s="7">
        <v>199510410.19252706</v>
      </c>
      <c r="H2301" s="7">
        <v>350509283.90622842</v>
      </c>
    </row>
    <row r="2302" spans="1:8" x14ac:dyDescent="0.2">
      <c r="A2302" s="10">
        <v>2296</v>
      </c>
      <c r="B2302" s="7">
        <v>3850000</v>
      </c>
      <c r="C2302" s="7">
        <v>13796745.430048553</v>
      </c>
      <c r="D2302" s="7">
        <v>30808309.459444925</v>
      </c>
      <c r="E2302" s="7">
        <v>55047473.571367472</v>
      </c>
      <c r="F2302" s="7">
        <v>94888784.390415847</v>
      </c>
      <c r="G2302" s="7">
        <v>245835545.7677635</v>
      </c>
      <c r="H2302" s="7">
        <v>444867256.25001621</v>
      </c>
    </row>
    <row r="2303" spans="1:8" x14ac:dyDescent="0.2">
      <c r="A2303" s="10">
        <v>2297</v>
      </c>
      <c r="B2303" s="7">
        <v>3850000</v>
      </c>
      <c r="C2303" s="7">
        <v>8969371.9517845251</v>
      </c>
      <c r="D2303" s="7">
        <v>21670066.718867145</v>
      </c>
      <c r="E2303" s="7">
        <v>37033744.45096986</v>
      </c>
      <c r="F2303" s="7">
        <v>51333158.701094046</v>
      </c>
      <c r="G2303" s="7">
        <v>68137050.748035491</v>
      </c>
      <c r="H2303" s="7">
        <v>93185989.863762677</v>
      </c>
    </row>
    <row r="2304" spans="1:8" x14ac:dyDescent="0.2">
      <c r="A2304" s="10">
        <v>2298</v>
      </c>
      <c r="B2304" s="7">
        <v>3850000</v>
      </c>
      <c r="C2304" s="7">
        <v>11692210.665297162</v>
      </c>
      <c r="D2304" s="7">
        <v>24506417.166827261</v>
      </c>
      <c r="E2304" s="7">
        <v>43687257.549133033</v>
      </c>
      <c r="F2304" s="7">
        <v>111708629.60588007</v>
      </c>
      <c r="G2304" s="7">
        <v>195248309.06950593</v>
      </c>
      <c r="H2304" s="7">
        <v>297577422.06769633</v>
      </c>
    </row>
    <row r="2305" spans="1:8" x14ac:dyDescent="0.2">
      <c r="A2305" s="10">
        <v>2299</v>
      </c>
      <c r="B2305" s="7">
        <v>3850000</v>
      </c>
      <c r="C2305" s="7">
        <v>11557578.456151268</v>
      </c>
      <c r="D2305" s="7">
        <v>22527709.878883548</v>
      </c>
      <c r="E2305" s="7">
        <v>42782806.599653438</v>
      </c>
      <c r="F2305" s="7">
        <v>101452277.36143607</v>
      </c>
      <c r="G2305" s="7">
        <v>127577623.32804418</v>
      </c>
      <c r="H2305" s="7">
        <v>224379908.06832659</v>
      </c>
    </row>
    <row r="2306" spans="1:8" x14ac:dyDescent="0.2">
      <c r="A2306" s="10">
        <v>2300</v>
      </c>
      <c r="B2306" s="7">
        <v>3850000</v>
      </c>
      <c r="C2306" s="7">
        <v>7625362.5185690904</v>
      </c>
      <c r="D2306" s="7">
        <v>17629087.404258568</v>
      </c>
      <c r="E2306" s="7">
        <v>31290798.01918916</v>
      </c>
      <c r="F2306" s="7">
        <v>53845364.22747767</v>
      </c>
      <c r="G2306" s="7">
        <v>134377707.37983462</v>
      </c>
      <c r="H2306" s="7">
        <v>201064051.26970854</v>
      </c>
    </row>
    <row r="2307" spans="1:8" x14ac:dyDescent="0.2">
      <c r="A2307" s="10">
        <v>2301</v>
      </c>
      <c r="B2307" s="7">
        <v>3850000</v>
      </c>
      <c r="C2307" s="7">
        <v>9991317.8093068022</v>
      </c>
      <c r="D2307" s="7">
        <v>22866356.094510376</v>
      </c>
      <c r="E2307" s="7">
        <v>50627083.647590563</v>
      </c>
      <c r="F2307" s="7">
        <v>112266723.1872766</v>
      </c>
      <c r="G2307" s="7">
        <v>316282053.1966942</v>
      </c>
      <c r="H2307" s="7">
        <v>522019124.31263018</v>
      </c>
    </row>
    <row r="2308" spans="1:8" x14ac:dyDescent="0.2">
      <c r="A2308" s="10">
        <v>2302</v>
      </c>
      <c r="B2308" s="7">
        <v>3850000</v>
      </c>
      <c r="C2308" s="7">
        <v>8608149.5164389499</v>
      </c>
      <c r="D2308" s="7">
        <v>15328080.863486048</v>
      </c>
      <c r="E2308" s="7">
        <v>17727521.175615851</v>
      </c>
      <c r="F2308" s="7">
        <v>29028102.063311595</v>
      </c>
      <c r="G2308" s="7">
        <v>33274475.654177915</v>
      </c>
      <c r="H2308" s="7">
        <v>52262316.274416119</v>
      </c>
    </row>
    <row r="2309" spans="1:8" x14ac:dyDescent="0.2">
      <c r="A2309" s="10">
        <v>2303</v>
      </c>
      <c r="B2309" s="7">
        <v>3850000</v>
      </c>
      <c r="C2309" s="7">
        <v>14667617.280229274</v>
      </c>
      <c r="D2309" s="7">
        <v>40279972.204424053</v>
      </c>
      <c r="E2309" s="7">
        <v>132192789.86008233</v>
      </c>
      <c r="F2309" s="7">
        <v>299440084.59243917</v>
      </c>
      <c r="G2309" s="7">
        <v>506503598.62182468</v>
      </c>
      <c r="H2309" s="7">
        <v>796413312.7265625</v>
      </c>
    </row>
    <row r="2310" spans="1:8" x14ac:dyDescent="0.2">
      <c r="A2310" s="10">
        <v>2304</v>
      </c>
      <c r="B2310" s="7">
        <v>3850000</v>
      </c>
      <c r="C2310" s="7">
        <v>8888082.8664143141</v>
      </c>
      <c r="D2310" s="7">
        <v>12985352.448995192</v>
      </c>
      <c r="E2310" s="7">
        <v>21534045.064028893</v>
      </c>
      <c r="F2310" s="7">
        <v>50352979.955655515</v>
      </c>
      <c r="G2310" s="7">
        <v>87787538.522998214</v>
      </c>
      <c r="H2310" s="7">
        <v>156554469.29199961</v>
      </c>
    </row>
    <row r="2311" spans="1:8" x14ac:dyDescent="0.2">
      <c r="A2311" s="10">
        <v>2305</v>
      </c>
      <c r="B2311" s="7">
        <v>3850000</v>
      </c>
      <c r="C2311" s="7">
        <v>9092317.3711576182</v>
      </c>
      <c r="D2311" s="7">
        <v>23795714.65389014</v>
      </c>
      <c r="E2311" s="7">
        <v>35069487.589519158</v>
      </c>
      <c r="F2311" s="7">
        <v>59961357.678903311</v>
      </c>
      <c r="G2311" s="7">
        <v>110323015.33904876</v>
      </c>
      <c r="H2311" s="7">
        <v>147069694.6941517</v>
      </c>
    </row>
    <row r="2312" spans="1:8" x14ac:dyDescent="0.2">
      <c r="A2312" s="10">
        <v>2306</v>
      </c>
      <c r="B2312" s="7">
        <v>3850000</v>
      </c>
      <c r="C2312" s="7">
        <v>7617390.8414513748</v>
      </c>
      <c r="D2312" s="7">
        <v>8763613.8405600637</v>
      </c>
      <c r="E2312" s="7">
        <v>14347636.059227832</v>
      </c>
      <c r="F2312" s="7">
        <v>31389645.153438438</v>
      </c>
      <c r="G2312" s="7">
        <v>38423858.81324064</v>
      </c>
      <c r="H2312" s="7">
        <v>55928282.224078014</v>
      </c>
    </row>
    <row r="2313" spans="1:8" x14ac:dyDescent="0.2">
      <c r="A2313" s="10">
        <v>2307</v>
      </c>
      <c r="B2313" s="7">
        <v>3850000</v>
      </c>
      <c r="C2313" s="7">
        <v>7291480.9929755284</v>
      </c>
      <c r="D2313" s="7">
        <v>8542283.9785722177</v>
      </c>
      <c r="E2313" s="7">
        <v>5786139.8586813593</v>
      </c>
      <c r="F2313" s="7">
        <v>3350689.2877549171</v>
      </c>
      <c r="G2313" s="7">
        <v>-3211115.9221224678</v>
      </c>
      <c r="H2313" s="7">
        <v>-10385636.135241292</v>
      </c>
    </row>
    <row r="2314" spans="1:8" x14ac:dyDescent="0.2">
      <c r="A2314" s="10">
        <v>2308</v>
      </c>
      <c r="B2314" s="7">
        <v>3850000</v>
      </c>
      <c r="C2314" s="7">
        <v>9637182.1021866836</v>
      </c>
      <c r="D2314" s="7">
        <v>14627223.852994386</v>
      </c>
      <c r="E2314" s="7">
        <v>25084377.071320508</v>
      </c>
      <c r="F2314" s="7">
        <v>72399104.241619453</v>
      </c>
      <c r="G2314" s="7">
        <v>166916392.20039654</v>
      </c>
      <c r="H2314" s="7">
        <v>217695143.08840641</v>
      </c>
    </row>
    <row r="2315" spans="1:8" x14ac:dyDescent="0.2">
      <c r="A2315" s="10">
        <v>2309</v>
      </c>
      <c r="B2315" s="7">
        <v>3850000</v>
      </c>
      <c r="C2315" s="7">
        <v>10149389.717115482</v>
      </c>
      <c r="D2315" s="7">
        <v>20426130.152570486</v>
      </c>
      <c r="E2315" s="7">
        <v>34178264.5666788</v>
      </c>
      <c r="F2315" s="7">
        <v>69473303.364295945</v>
      </c>
      <c r="G2315" s="7">
        <v>151923639.82064369</v>
      </c>
      <c r="H2315" s="7">
        <v>256909496.4018231</v>
      </c>
    </row>
    <row r="2316" spans="1:8" x14ac:dyDescent="0.2">
      <c r="A2316" s="10">
        <v>2310</v>
      </c>
      <c r="B2316" s="7">
        <v>3850000</v>
      </c>
      <c r="C2316" s="7">
        <v>10305782.412918873</v>
      </c>
      <c r="D2316" s="7">
        <v>17595987.75065387</v>
      </c>
      <c r="E2316" s="7">
        <v>30360720.521112919</v>
      </c>
      <c r="F2316" s="7">
        <v>48226345.300244331</v>
      </c>
      <c r="G2316" s="7">
        <v>108048792.75867434</v>
      </c>
      <c r="H2316" s="7">
        <v>150308803.28768191</v>
      </c>
    </row>
    <row r="2317" spans="1:8" x14ac:dyDescent="0.2">
      <c r="A2317" s="10">
        <v>2311</v>
      </c>
      <c r="B2317" s="7">
        <v>3850000</v>
      </c>
      <c r="C2317" s="7">
        <v>10043363.455511484</v>
      </c>
      <c r="D2317" s="7">
        <v>22126088.678449761</v>
      </c>
      <c r="E2317" s="7">
        <v>47629837.456608355</v>
      </c>
      <c r="F2317" s="7">
        <v>84407185.782187685</v>
      </c>
      <c r="G2317" s="7">
        <v>120829044.14008912</v>
      </c>
      <c r="H2317" s="7">
        <v>149752571.24096006</v>
      </c>
    </row>
    <row r="2318" spans="1:8" x14ac:dyDescent="0.2">
      <c r="A2318" s="10">
        <v>2312</v>
      </c>
      <c r="B2318" s="7">
        <v>3850000</v>
      </c>
      <c r="C2318" s="7">
        <v>12223938.763960097</v>
      </c>
      <c r="D2318" s="7">
        <v>29472986.763886891</v>
      </c>
      <c r="E2318" s="7">
        <v>48536873.489953928</v>
      </c>
      <c r="F2318" s="7">
        <v>116256832.04494244</v>
      </c>
      <c r="G2318" s="7">
        <v>192295555.27417997</v>
      </c>
      <c r="H2318" s="7">
        <v>306222917.8859635</v>
      </c>
    </row>
    <row r="2319" spans="1:8" x14ac:dyDescent="0.2">
      <c r="A2319" s="10">
        <v>2313</v>
      </c>
      <c r="B2319" s="7">
        <v>3850000</v>
      </c>
      <c r="C2319" s="7">
        <v>10154567.036519051</v>
      </c>
      <c r="D2319" s="7">
        <v>16742908.461692072</v>
      </c>
      <c r="E2319" s="7">
        <v>17106445.319815978</v>
      </c>
      <c r="F2319" s="7">
        <v>35029437.393096618</v>
      </c>
      <c r="G2319" s="7">
        <v>58157465.901792906</v>
      </c>
      <c r="H2319" s="7">
        <v>68586710.199978128</v>
      </c>
    </row>
    <row r="2320" spans="1:8" x14ac:dyDescent="0.2">
      <c r="A2320" s="10">
        <v>2314</v>
      </c>
      <c r="B2320" s="7">
        <v>3850000</v>
      </c>
      <c r="C2320" s="7">
        <v>9169327.0580687486</v>
      </c>
      <c r="D2320" s="7">
        <v>10259630.536007397</v>
      </c>
      <c r="E2320" s="7">
        <v>9497683.6178286113</v>
      </c>
      <c r="F2320" s="7">
        <v>11019586.66052841</v>
      </c>
      <c r="G2320" s="7">
        <v>18745442.41007603</v>
      </c>
      <c r="H2320" s="7">
        <v>20894083.080571968</v>
      </c>
    </row>
    <row r="2321" spans="1:8" x14ac:dyDescent="0.2">
      <c r="A2321" s="10">
        <v>2315</v>
      </c>
      <c r="B2321" s="7">
        <v>3850000</v>
      </c>
      <c r="C2321" s="7">
        <v>11350771.368264992</v>
      </c>
      <c r="D2321" s="7">
        <v>17515379.086277571</v>
      </c>
      <c r="E2321" s="7">
        <v>21982649.224404536</v>
      </c>
      <c r="F2321" s="7">
        <v>43466676.4961126</v>
      </c>
      <c r="G2321" s="7">
        <v>107776686.55894701</v>
      </c>
      <c r="H2321" s="7">
        <v>147930666.00510478</v>
      </c>
    </row>
    <row r="2322" spans="1:8" x14ac:dyDescent="0.2">
      <c r="A2322" s="10">
        <v>2316</v>
      </c>
      <c r="B2322" s="7">
        <v>3850000</v>
      </c>
      <c r="C2322" s="7">
        <v>11417279.200381517</v>
      </c>
      <c r="D2322" s="7">
        <v>13269767.131497735</v>
      </c>
      <c r="E2322" s="7">
        <v>22342491.752180815</v>
      </c>
      <c r="F2322" s="7">
        <v>34919472.162542075</v>
      </c>
      <c r="G2322" s="7">
        <v>59465701.851632141</v>
      </c>
      <c r="H2322" s="7">
        <v>80080810.958385915</v>
      </c>
    </row>
    <row r="2323" spans="1:8" x14ac:dyDescent="0.2">
      <c r="A2323" s="10">
        <v>2317</v>
      </c>
      <c r="B2323" s="7">
        <v>3850000</v>
      </c>
      <c r="C2323" s="7">
        <v>7904761.9213377228</v>
      </c>
      <c r="D2323" s="7">
        <v>8246534.9947910625</v>
      </c>
      <c r="E2323" s="7">
        <v>7750053.2126657804</v>
      </c>
      <c r="F2323" s="7">
        <v>10812229.489225365</v>
      </c>
      <c r="G2323" s="7">
        <v>7423116.6362464195</v>
      </c>
      <c r="H2323" s="7">
        <v>1027578.4417084096</v>
      </c>
    </row>
    <row r="2324" spans="1:8" x14ac:dyDescent="0.2">
      <c r="A2324" s="10">
        <v>2318</v>
      </c>
      <c r="B2324" s="7">
        <v>3850000</v>
      </c>
      <c r="C2324" s="7">
        <v>9696011.4742822945</v>
      </c>
      <c r="D2324" s="7">
        <v>12748122.526934924</v>
      </c>
      <c r="E2324" s="7">
        <v>25825293.26875101</v>
      </c>
      <c r="F2324" s="7">
        <v>51026086.989179119</v>
      </c>
      <c r="G2324" s="7">
        <v>126287692.3731325</v>
      </c>
      <c r="H2324" s="7">
        <v>199449062.68563241</v>
      </c>
    </row>
    <row r="2325" spans="1:8" x14ac:dyDescent="0.2">
      <c r="A2325" s="10">
        <v>2319</v>
      </c>
      <c r="B2325" s="7">
        <v>3850000</v>
      </c>
      <c r="C2325" s="7">
        <v>11324242.690034961</v>
      </c>
      <c r="D2325" s="7">
        <v>18354227.980985276</v>
      </c>
      <c r="E2325" s="7">
        <v>32814257.781593345</v>
      </c>
      <c r="F2325" s="7">
        <v>74055240.483629256</v>
      </c>
      <c r="G2325" s="7">
        <v>150049018.03626269</v>
      </c>
      <c r="H2325" s="7">
        <v>216122413.36923003</v>
      </c>
    </row>
    <row r="2326" spans="1:8" x14ac:dyDescent="0.2">
      <c r="A2326" s="10">
        <v>2320</v>
      </c>
      <c r="B2326" s="7">
        <v>3850000</v>
      </c>
      <c r="C2326" s="7">
        <v>12725285.851788789</v>
      </c>
      <c r="D2326" s="7">
        <v>26479230.891461749</v>
      </c>
      <c r="E2326" s="7">
        <v>38088873.91714181</v>
      </c>
      <c r="F2326" s="7">
        <v>90061650.374519706</v>
      </c>
      <c r="G2326" s="7">
        <v>164741612.2847662</v>
      </c>
      <c r="H2326" s="7">
        <v>266951786.94211015</v>
      </c>
    </row>
    <row r="2327" spans="1:8" x14ac:dyDescent="0.2">
      <c r="A2327" s="10">
        <v>2321</v>
      </c>
      <c r="B2327" s="7">
        <v>3850000</v>
      </c>
      <c r="C2327" s="7">
        <v>11284998.031410217</v>
      </c>
      <c r="D2327" s="7">
        <v>29961192.41625274</v>
      </c>
      <c r="E2327" s="7">
        <v>55059710.2063765</v>
      </c>
      <c r="F2327" s="7">
        <v>106758549.10334148</v>
      </c>
      <c r="G2327" s="7">
        <v>289673782.79849255</v>
      </c>
      <c r="H2327" s="7">
        <v>398926934.98132801</v>
      </c>
    </row>
    <row r="2328" spans="1:8" x14ac:dyDescent="0.2">
      <c r="A2328" s="10">
        <v>2322</v>
      </c>
      <c r="B2328" s="7">
        <v>3850000</v>
      </c>
      <c r="C2328" s="7">
        <v>12648732.74986445</v>
      </c>
      <c r="D2328" s="7">
        <v>30259605.437649414</v>
      </c>
      <c r="E2328" s="7">
        <v>53044888.704603687</v>
      </c>
      <c r="F2328" s="7">
        <v>95601891.500244051</v>
      </c>
      <c r="G2328" s="7">
        <v>204320977.08091903</v>
      </c>
      <c r="H2328" s="7">
        <v>286287443.02555406</v>
      </c>
    </row>
    <row r="2329" spans="1:8" x14ac:dyDescent="0.2">
      <c r="A2329" s="10">
        <v>2323</v>
      </c>
      <c r="B2329" s="7">
        <v>3850000</v>
      </c>
      <c r="C2329" s="7">
        <v>8666645.7287725434</v>
      </c>
      <c r="D2329" s="7">
        <v>14189462.698867261</v>
      </c>
      <c r="E2329" s="7">
        <v>14972128.172841981</v>
      </c>
      <c r="F2329" s="7">
        <v>22587952.812253326</v>
      </c>
      <c r="G2329" s="7">
        <v>44774032.478104502</v>
      </c>
      <c r="H2329" s="7">
        <v>60304455.741816178</v>
      </c>
    </row>
    <row r="2330" spans="1:8" x14ac:dyDescent="0.2">
      <c r="A2330" s="10">
        <v>2324</v>
      </c>
      <c r="B2330" s="7">
        <v>3850000</v>
      </c>
      <c r="C2330" s="7">
        <v>10836153.962215427</v>
      </c>
      <c r="D2330" s="7">
        <v>20161067.557059731</v>
      </c>
      <c r="E2330" s="7">
        <v>35900524.641755402</v>
      </c>
      <c r="F2330" s="7">
        <v>52549912.60387823</v>
      </c>
      <c r="G2330" s="7">
        <v>85970826.758929968</v>
      </c>
      <c r="H2330" s="7">
        <v>128058545.84763066</v>
      </c>
    </row>
    <row r="2331" spans="1:8" x14ac:dyDescent="0.2">
      <c r="A2331" s="10">
        <v>2325</v>
      </c>
      <c r="B2331" s="7">
        <v>3850000</v>
      </c>
      <c r="C2331" s="7">
        <v>7941027.0915834066</v>
      </c>
      <c r="D2331" s="7">
        <v>18272271.441376705</v>
      </c>
      <c r="E2331" s="7">
        <v>22900665.243596368</v>
      </c>
      <c r="F2331" s="7">
        <v>38557943.510103576</v>
      </c>
      <c r="G2331" s="7">
        <v>78576272.47689417</v>
      </c>
      <c r="H2331" s="7">
        <v>111943460.14683975</v>
      </c>
    </row>
    <row r="2332" spans="1:8" x14ac:dyDescent="0.2">
      <c r="A2332" s="10">
        <v>2326</v>
      </c>
      <c r="B2332" s="7">
        <v>3850000</v>
      </c>
      <c r="C2332" s="7">
        <v>9261626.9453921467</v>
      </c>
      <c r="D2332" s="7">
        <v>11553540.963593762</v>
      </c>
      <c r="E2332" s="7">
        <v>16578865.597538171</v>
      </c>
      <c r="F2332" s="7">
        <v>31481652.265724003</v>
      </c>
      <c r="G2332" s="7">
        <v>44979396.772185773</v>
      </c>
      <c r="H2332" s="7">
        <v>71399759.979527608</v>
      </c>
    </row>
    <row r="2333" spans="1:8" x14ac:dyDescent="0.2">
      <c r="A2333" s="10">
        <v>2327</v>
      </c>
      <c r="B2333" s="7">
        <v>3850000</v>
      </c>
      <c r="C2333" s="7">
        <v>9432719.2269424088</v>
      </c>
      <c r="D2333" s="7">
        <v>13580472.325247951</v>
      </c>
      <c r="E2333" s="7">
        <v>30292610.450392619</v>
      </c>
      <c r="F2333" s="7">
        <v>61765985.890409485</v>
      </c>
      <c r="G2333" s="7">
        <v>175682736.56511572</v>
      </c>
      <c r="H2333" s="7">
        <v>262426887.81385231</v>
      </c>
    </row>
    <row r="2334" spans="1:8" x14ac:dyDescent="0.2">
      <c r="A2334" s="10">
        <v>2328</v>
      </c>
      <c r="B2334" s="7">
        <v>3850000</v>
      </c>
      <c r="C2334" s="7">
        <v>10631417.662214408</v>
      </c>
      <c r="D2334" s="7">
        <v>20543315.633864969</v>
      </c>
      <c r="E2334" s="7">
        <v>26199588.334587649</v>
      </c>
      <c r="F2334" s="7">
        <v>29708331.807522863</v>
      </c>
      <c r="G2334" s="7">
        <v>39822522.565503336</v>
      </c>
      <c r="H2334" s="7">
        <v>60037692.553856872</v>
      </c>
    </row>
    <row r="2335" spans="1:8" x14ac:dyDescent="0.2">
      <c r="A2335" s="10">
        <v>2329</v>
      </c>
      <c r="B2335" s="7">
        <v>3850000</v>
      </c>
      <c r="C2335" s="7">
        <v>12400999.528037019</v>
      </c>
      <c r="D2335" s="7">
        <v>26976234.297552615</v>
      </c>
      <c r="E2335" s="7">
        <v>52520177.721921168</v>
      </c>
      <c r="F2335" s="7">
        <v>131160966.85726169</v>
      </c>
      <c r="G2335" s="7">
        <v>330265412.11972785</v>
      </c>
      <c r="H2335" s="7">
        <v>363261058.00558174</v>
      </c>
    </row>
    <row r="2336" spans="1:8" x14ac:dyDescent="0.2">
      <c r="A2336" s="10">
        <v>2330</v>
      </c>
      <c r="B2336" s="7">
        <v>3850000</v>
      </c>
      <c r="C2336" s="7">
        <v>9622544.0146505497</v>
      </c>
      <c r="D2336" s="7">
        <v>21999660.103200078</v>
      </c>
      <c r="E2336" s="7">
        <v>31816443.103787106</v>
      </c>
      <c r="F2336" s="7">
        <v>79524896.208586752</v>
      </c>
      <c r="G2336" s="7">
        <v>219610717.96326125</v>
      </c>
      <c r="H2336" s="7">
        <v>355212643.90160882</v>
      </c>
    </row>
    <row r="2337" spans="1:8" x14ac:dyDescent="0.2">
      <c r="A2337" s="10">
        <v>2331</v>
      </c>
      <c r="B2337" s="7">
        <v>3850000</v>
      </c>
      <c r="C2337" s="7">
        <v>12374355.673319459</v>
      </c>
      <c r="D2337" s="7">
        <v>21386228.617733404</v>
      </c>
      <c r="E2337" s="7">
        <v>37877289.479377687</v>
      </c>
      <c r="F2337" s="7">
        <v>50768206.43254488</v>
      </c>
      <c r="G2337" s="7">
        <v>95429432.560215667</v>
      </c>
      <c r="H2337" s="7">
        <v>137141368.06436384</v>
      </c>
    </row>
    <row r="2338" spans="1:8" x14ac:dyDescent="0.2">
      <c r="A2338" s="10">
        <v>2332</v>
      </c>
      <c r="B2338" s="7">
        <v>3850000</v>
      </c>
      <c r="C2338" s="7">
        <v>8758873.4181619659</v>
      </c>
      <c r="D2338" s="7">
        <v>13563130.649508581</v>
      </c>
      <c r="E2338" s="7">
        <v>24365508.209838703</v>
      </c>
      <c r="F2338" s="7">
        <v>47156875.375984713</v>
      </c>
      <c r="G2338" s="7">
        <v>92558765.74959439</v>
      </c>
      <c r="H2338" s="7">
        <v>127205658.49665181</v>
      </c>
    </row>
    <row r="2339" spans="1:8" x14ac:dyDescent="0.2">
      <c r="A2339" s="10">
        <v>2333</v>
      </c>
      <c r="B2339" s="7">
        <v>3850000</v>
      </c>
      <c r="C2339" s="7">
        <v>14573451.371896133</v>
      </c>
      <c r="D2339" s="7">
        <v>34427209.165432885</v>
      </c>
      <c r="E2339" s="7">
        <v>72891184.736428574</v>
      </c>
      <c r="F2339" s="7">
        <v>200830678.28053573</v>
      </c>
      <c r="G2339" s="7">
        <v>331019387.44553077</v>
      </c>
      <c r="H2339" s="7">
        <v>413864729.46502411</v>
      </c>
    </row>
    <row r="2340" spans="1:8" x14ac:dyDescent="0.2">
      <c r="A2340" s="10">
        <v>2334</v>
      </c>
      <c r="B2340" s="7">
        <v>3850000</v>
      </c>
      <c r="C2340" s="7">
        <v>9116519.7409395371</v>
      </c>
      <c r="D2340" s="7">
        <v>21022139.313204035</v>
      </c>
      <c r="E2340" s="7">
        <v>33736736.504043274</v>
      </c>
      <c r="F2340" s="7">
        <v>50207598.259802878</v>
      </c>
      <c r="G2340" s="7">
        <v>102768651.9838489</v>
      </c>
      <c r="H2340" s="7">
        <v>164643855.42561555</v>
      </c>
    </row>
    <row r="2341" spans="1:8" x14ac:dyDescent="0.2">
      <c r="A2341" s="10">
        <v>2335</v>
      </c>
      <c r="B2341" s="7">
        <v>3850000</v>
      </c>
      <c r="C2341" s="7">
        <v>10412509.823204391</v>
      </c>
      <c r="D2341" s="7">
        <v>19317181.772802673</v>
      </c>
      <c r="E2341" s="7">
        <v>38429375.111685231</v>
      </c>
      <c r="F2341" s="7">
        <v>68025484.011016339</v>
      </c>
      <c r="G2341" s="7">
        <v>100699658.92308222</v>
      </c>
      <c r="H2341" s="7">
        <v>173625762.18699414</v>
      </c>
    </row>
    <row r="2342" spans="1:8" x14ac:dyDescent="0.2">
      <c r="A2342" s="10">
        <v>2336</v>
      </c>
      <c r="B2342" s="7">
        <v>3850000</v>
      </c>
      <c r="C2342" s="7">
        <v>9315684.7484071404</v>
      </c>
      <c r="D2342" s="7">
        <v>17112297.810097702</v>
      </c>
      <c r="E2342" s="7">
        <v>26671175.718453132</v>
      </c>
      <c r="F2342" s="7">
        <v>47535390.866125815</v>
      </c>
      <c r="G2342" s="7">
        <v>66377393.872558743</v>
      </c>
      <c r="H2342" s="7">
        <v>80113866.326394856</v>
      </c>
    </row>
    <row r="2343" spans="1:8" x14ac:dyDescent="0.2">
      <c r="A2343" s="10">
        <v>2337</v>
      </c>
      <c r="B2343" s="7">
        <v>3850000</v>
      </c>
      <c r="C2343" s="7">
        <v>8509577.8603423126</v>
      </c>
      <c r="D2343" s="7">
        <v>15955863.34283754</v>
      </c>
      <c r="E2343" s="7">
        <v>31241357.622729756</v>
      </c>
      <c r="F2343" s="7">
        <v>38289505.127428286</v>
      </c>
      <c r="G2343" s="7">
        <v>43882749.184728928</v>
      </c>
      <c r="H2343" s="7">
        <v>48846291.680209659</v>
      </c>
    </row>
    <row r="2344" spans="1:8" x14ac:dyDescent="0.2">
      <c r="A2344" s="10">
        <v>2338</v>
      </c>
      <c r="B2344" s="7">
        <v>3850000</v>
      </c>
      <c r="C2344" s="7">
        <v>10814847.053581066</v>
      </c>
      <c r="D2344" s="7">
        <v>11490951.747099373</v>
      </c>
      <c r="E2344" s="7">
        <v>9108233.3755194061</v>
      </c>
      <c r="F2344" s="7">
        <v>10160549.106708281</v>
      </c>
      <c r="G2344" s="7">
        <v>2972108.7136256504</v>
      </c>
      <c r="H2344" s="7">
        <v>-7123235.0370997554</v>
      </c>
    </row>
    <row r="2345" spans="1:8" x14ac:dyDescent="0.2">
      <c r="A2345" s="10">
        <v>2339</v>
      </c>
      <c r="B2345" s="7">
        <v>3850000</v>
      </c>
      <c r="C2345" s="7">
        <v>10837643.053480048</v>
      </c>
      <c r="D2345" s="7">
        <v>24325159.100970823</v>
      </c>
      <c r="E2345" s="7">
        <v>48603176.414519779</v>
      </c>
      <c r="F2345" s="7">
        <v>75145365.016524017</v>
      </c>
      <c r="G2345" s="7">
        <v>90799510.82727176</v>
      </c>
      <c r="H2345" s="7">
        <v>137267976.67647856</v>
      </c>
    </row>
    <row r="2346" spans="1:8" x14ac:dyDescent="0.2">
      <c r="A2346" s="10">
        <v>2340</v>
      </c>
      <c r="B2346" s="7">
        <v>3850000</v>
      </c>
      <c r="C2346" s="7">
        <v>9011848.2007171176</v>
      </c>
      <c r="D2346" s="7">
        <v>13629972.207093788</v>
      </c>
      <c r="E2346" s="7">
        <v>21623645.183381312</v>
      </c>
      <c r="F2346" s="7">
        <v>41727080.114598021</v>
      </c>
      <c r="G2346" s="7">
        <v>98829583.131850898</v>
      </c>
      <c r="H2346" s="7">
        <v>143504832.50353763</v>
      </c>
    </row>
    <row r="2347" spans="1:8" x14ac:dyDescent="0.2">
      <c r="A2347" s="10">
        <v>2341</v>
      </c>
      <c r="B2347" s="7">
        <v>3850000</v>
      </c>
      <c r="C2347" s="7">
        <v>11119065.573198568</v>
      </c>
      <c r="D2347" s="7">
        <v>26564227.613010906</v>
      </c>
      <c r="E2347" s="7">
        <v>47577020.860701829</v>
      </c>
      <c r="F2347" s="7">
        <v>117072598.49889299</v>
      </c>
      <c r="G2347" s="7">
        <v>300381170.43917048</v>
      </c>
      <c r="H2347" s="7">
        <v>506914407.57921773</v>
      </c>
    </row>
    <row r="2348" spans="1:8" x14ac:dyDescent="0.2">
      <c r="A2348" s="10">
        <v>2342</v>
      </c>
      <c r="B2348" s="7">
        <v>3850000</v>
      </c>
      <c r="C2348" s="7">
        <v>9934646.8656203113</v>
      </c>
      <c r="D2348" s="7">
        <v>23671769.287132744</v>
      </c>
      <c r="E2348" s="7">
        <v>36191498.967463762</v>
      </c>
      <c r="F2348" s="7">
        <v>43837639.630148143</v>
      </c>
      <c r="G2348" s="7">
        <v>70522516.748832241</v>
      </c>
      <c r="H2348" s="7">
        <v>96803992.061213776</v>
      </c>
    </row>
    <row r="2349" spans="1:8" x14ac:dyDescent="0.2">
      <c r="A2349" s="10">
        <v>2343</v>
      </c>
      <c r="B2349" s="7">
        <v>3850000</v>
      </c>
      <c r="C2349" s="7">
        <v>12355328.067760464</v>
      </c>
      <c r="D2349" s="7">
        <v>28231920.116502397</v>
      </c>
      <c r="E2349" s="7">
        <v>47708284.589467019</v>
      </c>
      <c r="F2349" s="7">
        <v>118158950.19693671</v>
      </c>
      <c r="G2349" s="7">
        <v>184275411.95913118</v>
      </c>
      <c r="H2349" s="7">
        <v>270190930.12285233</v>
      </c>
    </row>
    <row r="2350" spans="1:8" x14ac:dyDescent="0.2">
      <c r="A2350" s="10">
        <v>2344</v>
      </c>
      <c r="B2350" s="7">
        <v>3850000</v>
      </c>
      <c r="C2350" s="7">
        <v>9871636.7535314616</v>
      </c>
      <c r="D2350" s="7">
        <v>13919236.438862637</v>
      </c>
      <c r="E2350" s="7">
        <v>22748412.649575457</v>
      </c>
      <c r="F2350" s="7">
        <v>44681191.220227852</v>
      </c>
      <c r="G2350" s="7">
        <v>85187925.376260251</v>
      </c>
      <c r="H2350" s="7">
        <v>118638658.90575711</v>
      </c>
    </row>
    <row r="2351" spans="1:8" x14ac:dyDescent="0.2">
      <c r="A2351" s="10">
        <v>2345</v>
      </c>
      <c r="B2351" s="7">
        <v>3850000</v>
      </c>
      <c r="C2351" s="7">
        <v>13471227.244648123</v>
      </c>
      <c r="D2351" s="7">
        <v>22026639.894425951</v>
      </c>
      <c r="E2351" s="7">
        <v>45187307.423708215</v>
      </c>
      <c r="F2351" s="7">
        <v>120312867.67393085</v>
      </c>
      <c r="G2351" s="7">
        <v>250135017.32278931</v>
      </c>
      <c r="H2351" s="7">
        <v>411163838.72706228</v>
      </c>
    </row>
    <row r="2352" spans="1:8" x14ac:dyDescent="0.2">
      <c r="A2352" s="10">
        <v>2346</v>
      </c>
      <c r="B2352" s="7">
        <v>3850000</v>
      </c>
      <c r="C2352" s="7">
        <v>9904135.5694656521</v>
      </c>
      <c r="D2352" s="7">
        <v>15283799.001364626</v>
      </c>
      <c r="E2352" s="7">
        <v>25332846.996235579</v>
      </c>
      <c r="F2352" s="7">
        <v>36756225.785289474</v>
      </c>
      <c r="G2352" s="7">
        <v>53989715.408843182</v>
      </c>
      <c r="H2352" s="7">
        <v>63048654.06904725</v>
      </c>
    </row>
    <row r="2353" spans="1:8" x14ac:dyDescent="0.2">
      <c r="A2353" s="10">
        <v>2347</v>
      </c>
      <c r="B2353" s="7">
        <v>3850000</v>
      </c>
      <c r="C2353" s="7">
        <v>11457507.270355128</v>
      </c>
      <c r="D2353" s="7">
        <v>16741402.373373097</v>
      </c>
      <c r="E2353" s="7">
        <v>28117588.691879071</v>
      </c>
      <c r="F2353" s="7">
        <v>62377969.806702755</v>
      </c>
      <c r="G2353" s="7">
        <v>146458564.52882087</v>
      </c>
      <c r="H2353" s="7">
        <v>230060011.34543222</v>
      </c>
    </row>
    <row r="2354" spans="1:8" x14ac:dyDescent="0.2">
      <c r="A2354" s="10">
        <v>2348</v>
      </c>
      <c r="B2354" s="7">
        <v>3850000</v>
      </c>
      <c r="C2354" s="7">
        <v>8852169.6239493974</v>
      </c>
      <c r="D2354" s="7">
        <v>15348550.630958971</v>
      </c>
      <c r="E2354" s="7">
        <v>27358291.821735688</v>
      </c>
      <c r="F2354" s="7">
        <v>53841156.60059607</v>
      </c>
      <c r="G2354" s="7">
        <v>106774559.41049719</v>
      </c>
      <c r="H2354" s="7">
        <v>160668147.43100962</v>
      </c>
    </row>
    <row r="2355" spans="1:8" x14ac:dyDescent="0.2">
      <c r="A2355" s="10">
        <v>2349</v>
      </c>
      <c r="B2355" s="7">
        <v>3850000</v>
      </c>
      <c r="C2355" s="7">
        <v>10612981.887147343</v>
      </c>
      <c r="D2355" s="7">
        <v>17816019.001140986</v>
      </c>
      <c r="E2355" s="7">
        <v>28457280.330406874</v>
      </c>
      <c r="F2355" s="7">
        <v>71919087.491842121</v>
      </c>
      <c r="G2355" s="7">
        <v>198910703.89896438</v>
      </c>
      <c r="H2355" s="7">
        <v>301928964.45277953</v>
      </c>
    </row>
    <row r="2356" spans="1:8" x14ac:dyDescent="0.2">
      <c r="A2356" s="10">
        <v>2350</v>
      </c>
      <c r="B2356" s="7">
        <v>3850000</v>
      </c>
      <c r="C2356" s="7">
        <v>11425894.527596053</v>
      </c>
      <c r="D2356" s="7">
        <v>30591168.645589042</v>
      </c>
      <c r="E2356" s="7">
        <v>71287179.08727105</v>
      </c>
      <c r="F2356" s="7">
        <v>170284066.18272567</v>
      </c>
      <c r="G2356" s="7">
        <v>389340878.84057188</v>
      </c>
      <c r="H2356" s="7">
        <v>605440123.1644032</v>
      </c>
    </row>
    <row r="2357" spans="1:8" x14ac:dyDescent="0.2">
      <c r="A2357" s="10">
        <v>2351</v>
      </c>
      <c r="B2357" s="7">
        <v>3850000</v>
      </c>
      <c r="C2357" s="7">
        <v>12790739.686193585</v>
      </c>
      <c r="D2357" s="7">
        <v>22296042.249275412</v>
      </c>
      <c r="E2357" s="7">
        <v>49825256.38762036</v>
      </c>
      <c r="F2357" s="7">
        <v>170426130.75974569</v>
      </c>
      <c r="G2357" s="7">
        <v>398581790.55506998</v>
      </c>
      <c r="H2357" s="7">
        <v>537025343.32152903</v>
      </c>
    </row>
    <row r="2358" spans="1:8" x14ac:dyDescent="0.2">
      <c r="A2358" s="10">
        <v>2352</v>
      </c>
      <c r="B2358" s="7">
        <v>3850000</v>
      </c>
      <c r="C2358" s="7">
        <v>12552428.892231664</v>
      </c>
      <c r="D2358" s="7">
        <v>16442320.467904847</v>
      </c>
      <c r="E2358" s="7">
        <v>20798305.90706113</v>
      </c>
      <c r="F2358" s="7">
        <v>32001770.23360806</v>
      </c>
      <c r="G2358" s="7">
        <v>56015822.518790387</v>
      </c>
      <c r="H2358" s="7">
        <v>78750338.026172966</v>
      </c>
    </row>
    <row r="2359" spans="1:8" x14ac:dyDescent="0.2">
      <c r="A2359" s="10">
        <v>2353</v>
      </c>
      <c r="B2359" s="7">
        <v>3850000</v>
      </c>
      <c r="C2359" s="7">
        <v>12369961.759235129</v>
      </c>
      <c r="D2359" s="7">
        <v>31253871.965881281</v>
      </c>
      <c r="E2359" s="7">
        <v>46899902.857820265</v>
      </c>
      <c r="F2359" s="7">
        <v>87735229.976800203</v>
      </c>
      <c r="G2359" s="7">
        <v>155788529.98727936</v>
      </c>
      <c r="H2359" s="7">
        <v>216577028.11672902</v>
      </c>
    </row>
    <row r="2360" spans="1:8" x14ac:dyDescent="0.2">
      <c r="A2360" s="10">
        <v>2354</v>
      </c>
      <c r="B2360" s="7">
        <v>3850000</v>
      </c>
      <c r="C2360" s="7">
        <v>8907933.6667701453</v>
      </c>
      <c r="D2360" s="7">
        <v>18441626.766676776</v>
      </c>
      <c r="E2360" s="7">
        <v>34690721.441566557</v>
      </c>
      <c r="F2360" s="7">
        <v>67127907.48381348</v>
      </c>
      <c r="G2360" s="7">
        <v>140220816.9425379</v>
      </c>
      <c r="H2360" s="7">
        <v>216849465.45506006</v>
      </c>
    </row>
    <row r="2361" spans="1:8" x14ac:dyDescent="0.2">
      <c r="A2361" s="10">
        <v>2355</v>
      </c>
      <c r="B2361" s="7">
        <v>3850000</v>
      </c>
      <c r="C2361" s="7">
        <v>9546232.3919787314</v>
      </c>
      <c r="D2361" s="7">
        <v>20328892.214576907</v>
      </c>
      <c r="E2361" s="7">
        <v>26684936.689454168</v>
      </c>
      <c r="F2361" s="7">
        <v>60262418.550926328</v>
      </c>
      <c r="G2361" s="7">
        <v>108495791.40924732</v>
      </c>
      <c r="H2361" s="7">
        <v>181394730.81305289</v>
      </c>
    </row>
    <row r="2362" spans="1:8" x14ac:dyDescent="0.2">
      <c r="A2362" s="10">
        <v>2356</v>
      </c>
      <c r="B2362" s="7">
        <v>3850000</v>
      </c>
      <c r="C2362" s="7">
        <v>10805659.6864076</v>
      </c>
      <c r="D2362" s="7">
        <v>19221860.987915847</v>
      </c>
      <c r="E2362" s="7">
        <v>37492022.599356323</v>
      </c>
      <c r="F2362" s="7">
        <v>101442920.02153406</v>
      </c>
      <c r="G2362" s="7">
        <v>199953875.89697659</v>
      </c>
      <c r="H2362" s="7">
        <v>353865879.69442558</v>
      </c>
    </row>
    <row r="2363" spans="1:8" x14ac:dyDescent="0.2">
      <c r="A2363" s="10">
        <v>2357</v>
      </c>
      <c r="B2363" s="7">
        <v>3850000</v>
      </c>
      <c r="C2363" s="7">
        <v>9823176.4501132779</v>
      </c>
      <c r="D2363" s="7">
        <v>19207459.677448403</v>
      </c>
      <c r="E2363" s="7">
        <v>41188127.437335759</v>
      </c>
      <c r="F2363" s="7">
        <v>90334424.23713854</v>
      </c>
      <c r="G2363" s="7">
        <v>246756417.12691882</v>
      </c>
      <c r="H2363" s="7">
        <v>372428620.94806468</v>
      </c>
    </row>
    <row r="2364" spans="1:8" x14ac:dyDescent="0.2">
      <c r="A2364" s="10">
        <v>2358</v>
      </c>
      <c r="B2364" s="7">
        <v>3850000</v>
      </c>
      <c r="C2364" s="7">
        <v>9197532.3098575044</v>
      </c>
      <c r="D2364" s="7">
        <v>10731821.210423451</v>
      </c>
      <c r="E2364" s="7">
        <v>12857214.848732062</v>
      </c>
      <c r="F2364" s="7">
        <v>20275547.884775773</v>
      </c>
      <c r="G2364" s="7">
        <v>30707840.779924579</v>
      </c>
      <c r="H2364" s="7">
        <v>44926591.539465368</v>
      </c>
    </row>
    <row r="2365" spans="1:8" x14ac:dyDescent="0.2">
      <c r="A2365" s="10">
        <v>2359</v>
      </c>
      <c r="B2365" s="7">
        <v>3850000</v>
      </c>
      <c r="C2365" s="7">
        <v>9701437.0696926881</v>
      </c>
      <c r="D2365" s="7">
        <v>18426442.186303608</v>
      </c>
      <c r="E2365" s="7">
        <v>40520898.126508296</v>
      </c>
      <c r="F2365" s="7">
        <v>67239566.460476473</v>
      </c>
      <c r="G2365" s="7">
        <v>83567518.488003716</v>
      </c>
      <c r="H2365" s="7">
        <v>108253932.87919351</v>
      </c>
    </row>
    <row r="2366" spans="1:8" x14ac:dyDescent="0.2">
      <c r="A2366" s="10">
        <v>2360</v>
      </c>
      <c r="B2366" s="7">
        <v>3850000</v>
      </c>
      <c r="C2366" s="7">
        <v>10678286.695517549</v>
      </c>
      <c r="D2366" s="7">
        <v>21262267.851994619</v>
      </c>
      <c r="E2366" s="7">
        <v>49213748.565406516</v>
      </c>
      <c r="F2366" s="7">
        <v>138099273.59900692</v>
      </c>
      <c r="G2366" s="7">
        <v>360254558.59244406</v>
      </c>
      <c r="H2366" s="7">
        <v>614344008.79539371</v>
      </c>
    </row>
    <row r="2367" spans="1:8" x14ac:dyDescent="0.2">
      <c r="A2367" s="10">
        <v>2361</v>
      </c>
      <c r="B2367" s="7">
        <v>3850000</v>
      </c>
      <c r="C2367" s="7">
        <v>14766861.156976681</v>
      </c>
      <c r="D2367" s="7">
        <v>29921872.921462394</v>
      </c>
      <c r="E2367" s="7">
        <v>70348954.031038642</v>
      </c>
      <c r="F2367" s="7">
        <v>140720501.484815</v>
      </c>
      <c r="G2367" s="7">
        <v>323205846.49265522</v>
      </c>
      <c r="H2367" s="7">
        <v>592566705.28222764</v>
      </c>
    </row>
    <row r="2368" spans="1:8" x14ac:dyDescent="0.2">
      <c r="A2368" s="10">
        <v>2362</v>
      </c>
      <c r="B2368" s="7">
        <v>3850000</v>
      </c>
      <c r="C2368" s="7">
        <v>10316790.751628678</v>
      </c>
      <c r="D2368" s="7">
        <v>16079552.03355705</v>
      </c>
      <c r="E2368" s="7">
        <v>21568392.036125805</v>
      </c>
      <c r="F2368" s="7">
        <v>27964203.029453292</v>
      </c>
      <c r="G2368" s="7">
        <v>73368236.689675167</v>
      </c>
      <c r="H2368" s="7">
        <v>106306645.00664996</v>
      </c>
    </row>
    <row r="2369" spans="1:8" x14ac:dyDescent="0.2">
      <c r="A2369" s="10">
        <v>2363</v>
      </c>
      <c r="B2369" s="7">
        <v>3850000</v>
      </c>
      <c r="C2369" s="7">
        <v>9738107.3248689249</v>
      </c>
      <c r="D2369" s="7">
        <v>18087274.684327863</v>
      </c>
      <c r="E2369" s="7">
        <v>26177757.463622123</v>
      </c>
      <c r="F2369" s="7">
        <v>28266596.231389284</v>
      </c>
      <c r="G2369" s="7">
        <v>47325288.539868578</v>
      </c>
      <c r="H2369" s="7">
        <v>72455757.808764696</v>
      </c>
    </row>
    <row r="2370" spans="1:8" x14ac:dyDescent="0.2">
      <c r="A2370" s="10">
        <v>2364</v>
      </c>
      <c r="B2370" s="7">
        <v>3850000</v>
      </c>
      <c r="C2370" s="7">
        <v>10085073.460871434</v>
      </c>
      <c r="D2370" s="7">
        <v>11018575.236035854</v>
      </c>
      <c r="E2370" s="7">
        <v>16309337.657896802</v>
      </c>
      <c r="F2370" s="7">
        <v>14603637.274471292</v>
      </c>
      <c r="G2370" s="7">
        <v>18263926.923032559</v>
      </c>
      <c r="H2370" s="7">
        <v>13972487.799136274</v>
      </c>
    </row>
    <row r="2371" spans="1:8" x14ac:dyDescent="0.2">
      <c r="A2371" s="10">
        <v>2365</v>
      </c>
      <c r="B2371" s="7">
        <v>3850000</v>
      </c>
      <c r="C2371" s="7">
        <v>10341698.818376301</v>
      </c>
      <c r="D2371" s="7">
        <v>15565152.04109717</v>
      </c>
      <c r="E2371" s="7">
        <v>24450929.82855757</v>
      </c>
      <c r="F2371" s="7">
        <v>57094165.721376643</v>
      </c>
      <c r="G2371" s="7">
        <v>129001362.0174813</v>
      </c>
      <c r="H2371" s="7">
        <v>194560569.41560721</v>
      </c>
    </row>
    <row r="2372" spans="1:8" x14ac:dyDescent="0.2">
      <c r="A2372" s="10">
        <v>2366</v>
      </c>
      <c r="B2372" s="7">
        <v>3850000</v>
      </c>
      <c r="C2372" s="7">
        <v>10012127.867405334</v>
      </c>
      <c r="D2372" s="7">
        <v>22913062.715062048</v>
      </c>
      <c r="E2372" s="7">
        <v>44742447.204450697</v>
      </c>
      <c r="F2372" s="7">
        <v>106852266.24530709</v>
      </c>
      <c r="G2372" s="7">
        <v>304517115.387205</v>
      </c>
      <c r="H2372" s="7">
        <v>528729889.84956503</v>
      </c>
    </row>
    <row r="2373" spans="1:8" x14ac:dyDescent="0.2">
      <c r="A2373" s="10">
        <v>2367</v>
      </c>
      <c r="B2373" s="7">
        <v>3850000</v>
      </c>
      <c r="C2373" s="7">
        <v>11588161.764941432</v>
      </c>
      <c r="D2373" s="7">
        <v>21869233.90633532</v>
      </c>
      <c r="E2373" s="7">
        <v>39552553.522085458</v>
      </c>
      <c r="F2373" s="7">
        <v>83467619.268936157</v>
      </c>
      <c r="G2373" s="7">
        <v>214209322.75095499</v>
      </c>
      <c r="H2373" s="7">
        <v>278723147.27894062</v>
      </c>
    </row>
    <row r="2374" spans="1:8" x14ac:dyDescent="0.2">
      <c r="A2374" s="10">
        <v>2368</v>
      </c>
      <c r="B2374" s="7">
        <v>3850000</v>
      </c>
      <c r="C2374" s="7">
        <v>12147276.312701134</v>
      </c>
      <c r="D2374" s="7">
        <v>20558583.568514258</v>
      </c>
      <c r="E2374" s="7">
        <v>25294724.111582778</v>
      </c>
      <c r="F2374" s="7">
        <v>23365312.133564614</v>
      </c>
      <c r="G2374" s="7">
        <v>34490892.346263468</v>
      </c>
      <c r="H2374" s="7">
        <v>55518786.389313631</v>
      </c>
    </row>
    <row r="2375" spans="1:8" x14ac:dyDescent="0.2">
      <c r="A2375" s="10">
        <v>2369</v>
      </c>
      <c r="B2375" s="7">
        <v>3850000</v>
      </c>
      <c r="C2375" s="7">
        <v>8530828.1509523652</v>
      </c>
      <c r="D2375" s="7">
        <v>16482007.234281</v>
      </c>
      <c r="E2375" s="7">
        <v>33555555.623264685</v>
      </c>
      <c r="F2375" s="7">
        <v>59256247.611152291</v>
      </c>
      <c r="G2375" s="7">
        <v>88665172.856073424</v>
      </c>
      <c r="H2375" s="7">
        <v>107468049.3541275</v>
      </c>
    </row>
    <row r="2376" spans="1:8" x14ac:dyDescent="0.2">
      <c r="A2376" s="10">
        <v>2370</v>
      </c>
      <c r="B2376" s="7">
        <v>3850000</v>
      </c>
      <c r="C2376" s="7">
        <v>9211881.3394112997</v>
      </c>
      <c r="D2376" s="7">
        <v>16249503.974129986</v>
      </c>
      <c r="E2376" s="7">
        <v>28139314.712611515</v>
      </c>
      <c r="F2376" s="7">
        <v>59442402.505768329</v>
      </c>
      <c r="G2376" s="7">
        <v>133199604.18045659</v>
      </c>
      <c r="H2376" s="7">
        <v>197894145.13088661</v>
      </c>
    </row>
    <row r="2377" spans="1:8" x14ac:dyDescent="0.2">
      <c r="A2377" s="10">
        <v>2371</v>
      </c>
      <c r="B2377" s="7">
        <v>3850000</v>
      </c>
      <c r="C2377" s="7">
        <v>7648054.3891720381</v>
      </c>
      <c r="D2377" s="7">
        <v>10069385.252816088</v>
      </c>
      <c r="E2377" s="7">
        <v>10799496.925945681</v>
      </c>
      <c r="F2377" s="7">
        <v>18466782.88517984</v>
      </c>
      <c r="G2377" s="7">
        <v>20517761.276680529</v>
      </c>
      <c r="H2377" s="7">
        <v>28445753.511890784</v>
      </c>
    </row>
    <row r="2378" spans="1:8" x14ac:dyDescent="0.2">
      <c r="A2378" s="10">
        <v>2372</v>
      </c>
      <c r="B2378" s="7">
        <v>3850000</v>
      </c>
      <c r="C2378" s="7">
        <v>13173427.361134868</v>
      </c>
      <c r="D2378" s="7">
        <v>19657374.513518859</v>
      </c>
      <c r="E2378" s="7">
        <v>41634981.264391139</v>
      </c>
      <c r="F2378" s="7">
        <v>61446471.289271176</v>
      </c>
      <c r="G2378" s="7">
        <v>172656400.4314571</v>
      </c>
      <c r="H2378" s="7">
        <v>291181276.81108111</v>
      </c>
    </row>
    <row r="2379" spans="1:8" x14ac:dyDescent="0.2">
      <c r="A2379" s="10">
        <v>2373</v>
      </c>
      <c r="B2379" s="7">
        <v>3850000</v>
      </c>
      <c r="C2379" s="7">
        <v>15992056.145367622</v>
      </c>
      <c r="D2379" s="7">
        <v>34977564.23062218</v>
      </c>
      <c r="E2379" s="7">
        <v>58277320.17854546</v>
      </c>
      <c r="F2379" s="7">
        <v>90101488.450554997</v>
      </c>
      <c r="G2379" s="7">
        <v>150898760.06418657</v>
      </c>
      <c r="H2379" s="7">
        <v>211998736.1606366</v>
      </c>
    </row>
    <row r="2380" spans="1:8" x14ac:dyDescent="0.2">
      <c r="A2380" s="10">
        <v>2374</v>
      </c>
      <c r="B2380" s="7">
        <v>3850000</v>
      </c>
      <c r="C2380" s="7">
        <v>10901732.021622486</v>
      </c>
      <c r="D2380" s="7">
        <v>16677695.692962613</v>
      </c>
      <c r="E2380" s="7">
        <v>26193697.174782798</v>
      </c>
      <c r="F2380" s="7">
        <v>51503774.037511013</v>
      </c>
      <c r="G2380" s="7">
        <v>53904429.608098827</v>
      </c>
      <c r="H2380" s="7">
        <v>82126828.61041078</v>
      </c>
    </row>
    <row r="2381" spans="1:8" x14ac:dyDescent="0.2">
      <c r="A2381" s="10">
        <v>2375</v>
      </c>
      <c r="B2381" s="7">
        <v>3850000</v>
      </c>
      <c r="C2381" s="7">
        <v>8607238.7094004098</v>
      </c>
      <c r="D2381" s="7">
        <v>12266055.783947857</v>
      </c>
      <c r="E2381" s="7">
        <v>20116253.314113934</v>
      </c>
      <c r="F2381" s="7">
        <v>42485400.142072126</v>
      </c>
      <c r="G2381" s="7">
        <v>72294817.701044753</v>
      </c>
      <c r="H2381" s="7">
        <v>108194615.88106067</v>
      </c>
    </row>
    <row r="2382" spans="1:8" x14ac:dyDescent="0.2">
      <c r="A2382" s="10">
        <v>2376</v>
      </c>
      <c r="B2382" s="7">
        <v>3850000</v>
      </c>
      <c r="C2382" s="7">
        <v>10154338.169667237</v>
      </c>
      <c r="D2382" s="7">
        <v>19239997.882452443</v>
      </c>
      <c r="E2382" s="7">
        <v>26004408.050188676</v>
      </c>
      <c r="F2382" s="7">
        <v>46899407.785587549</v>
      </c>
      <c r="G2382" s="7">
        <v>96792960.760238543</v>
      </c>
      <c r="H2382" s="7">
        <v>168965468.8237372</v>
      </c>
    </row>
    <row r="2383" spans="1:8" x14ac:dyDescent="0.2">
      <c r="A2383" s="10">
        <v>2377</v>
      </c>
      <c r="B2383" s="7">
        <v>3850000</v>
      </c>
      <c r="C2383" s="7">
        <v>8707430.3135441951</v>
      </c>
      <c r="D2383" s="7">
        <v>14573497.185102792</v>
      </c>
      <c r="E2383" s="7">
        <v>32178409.477438107</v>
      </c>
      <c r="F2383" s="7">
        <v>71052404.755950794</v>
      </c>
      <c r="G2383" s="7">
        <v>117151693.50075346</v>
      </c>
      <c r="H2383" s="7">
        <v>167073859.25072458</v>
      </c>
    </row>
    <row r="2384" spans="1:8" x14ac:dyDescent="0.2">
      <c r="A2384" s="10">
        <v>2378</v>
      </c>
      <c r="B2384" s="7">
        <v>3850000</v>
      </c>
      <c r="C2384" s="7">
        <v>11243707.867476076</v>
      </c>
      <c r="D2384" s="7">
        <v>21200625.761111371</v>
      </c>
      <c r="E2384" s="7">
        <v>37457589.156368718</v>
      </c>
      <c r="F2384" s="7">
        <v>84712225.302757531</v>
      </c>
      <c r="G2384" s="7">
        <v>137691021.50646329</v>
      </c>
      <c r="H2384" s="7">
        <v>212176739.54475498</v>
      </c>
    </row>
    <row r="2385" spans="1:8" x14ac:dyDescent="0.2">
      <c r="A2385" s="10">
        <v>2379</v>
      </c>
      <c r="B2385" s="7">
        <v>3850000</v>
      </c>
      <c r="C2385" s="7">
        <v>12895778.218320189</v>
      </c>
      <c r="D2385" s="7">
        <v>24689304.228794619</v>
      </c>
      <c r="E2385" s="7">
        <v>58857499.998203069</v>
      </c>
      <c r="F2385" s="7">
        <v>123088867.54960063</v>
      </c>
      <c r="G2385" s="7">
        <v>364853736.40497971</v>
      </c>
      <c r="H2385" s="7">
        <v>549913362.75308907</v>
      </c>
    </row>
    <row r="2386" spans="1:8" x14ac:dyDescent="0.2">
      <c r="A2386" s="10">
        <v>2380</v>
      </c>
      <c r="B2386" s="7">
        <v>3850000</v>
      </c>
      <c r="C2386" s="7">
        <v>10443541.37738065</v>
      </c>
      <c r="D2386" s="7">
        <v>17057325.672598436</v>
      </c>
      <c r="E2386" s="7">
        <v>40938475.553588375</v>
      </c>
      <c r="F2386" s="7">
        <v>83223623.096064493</v>
      </c>
      <c r="G2386" s="7">
        <v>193365961.0208075</v>
      </c>
      <c r="H2386" s="7">
        <v>260521388.70709813</v>
      </c>
    </row>
    <row r="2387" spans="1:8" x14ac:dyDescent="0.2">
      <c r="A2387" s="10">
        <v>2381</v>
      </c>
      <c r="B2387" s="7">
        <v>3850000</v>
      </c>
      <c r="C2387" s="7">
        <v>11426206.174638933</v>
      </c>
      <c r="D2387" s="7">
        <v>27929962.03858041</v>
      </c>
      <c r="E2387" s="7">
        <v>55148657.236876808</v>
      </c>
      <c r="F2387" s="7">
        <v>112503100.88910858</v>
      </c>
      <c r="G2387" s="7">
        <v>230860805.92895234</v>
      </c>
      <c r="H2387" s="7">
        <v>298708604.46293449</v>
      </c>
    </row>
    <row r="2388" spans="1:8" x14ac:dyDescent="0.2">
      <c r="A2388" s="10">
        <v>2382</v>
      </c>
      <c r="B2388" s="7">
        <v>3850000</v>
      </c>
      <c r="C2388" s="7">
        <v>11449188.067161554</v>
      </c>
      <c r="D2388" s="7">
        <v>26563856.809917428</v>
      </c>
      <c r="E2388" s="7">
        <v>36642329.795679234</v>
      </c>
      <c r="F2388" s="7">
        <v>55483990.869604982</v>
      </c>
      <c r="G2388" s="7">
        <v>113005667.2825575</v>
      </c>
      <c r="H2388" s="7">
        <v>126328976.43459761</v>
      </c>
    </row>
    <row r="2389" spans="1:8" x14ac:dyDescent="0.2">
      <c r="A2389" s="10">
        <v>2383</v>
      </c>
      <c r="B2389" s="7">
        <v>3850000</v>
      </c>
      <c r="C2389" s="7">
        <v>14887723.598501731</v>
      </c>
      <c r="D2389" s="7">
        <v>32474298.598026805</v>
      </c>
      <c r="E2389" s="7">
        <v>72319338.333949134</v>
      </c>
      <c r="F2389" s="7">
        <v>200758049.90148225</v>
      </c>
      <c r="G2389" s="7">
        <v>625086720.16795206</v>
      </c>
      <c r="H2389" s="7">
        <v>1298292872.8358083</v>
      </c>
    </row>
    <row r="2390" spans="1:8" x14ac:dyDescent="0.2">
      <c r="A2390" s="10">
        <v>2384</v>
      </c>
      <c r="B2390" s="7">
        <v>3850000</v>
      </c>
      <c r="C2390" s="7">
        <v>9955998.5950360112</v>
      </c>
      <c r="D2390" s="7">
        <v>18916468.087852269</v>
      </c>
      <c r="E2390" s="7">
        <v>42176056.714787811</v>
      </c>
      <c r="F2390" s="7">
        <v>89672643.916269243</v>
      </c>
      <c r="G2390" s="7">
        <v>163603896.29033345</v>
      </c>
      <c r="H2390" s="7">
        <v>267935991.54093024</v>
      </c>
    </row>
    <row r="2391" spans="1:8" x14ac:dyDescent="0.2">
      <c r="A2391" s="10">
        <v>2385</v>
      </c>
      <c r="B2391" s="7">
        <v>3850000</v>
      </c>
      <c r="C2391" s="7">
        <v>10763717.709115857</v>
      </c>
      <c r="D2391" s="7">
        <v>20779321.137538172</v>
      </c>
      <c r="E2391" s="7">
        <v>32812205.924986757</v>
      </c>
      <c r="F2391" s="7">
        <v>77885470.876344383</v>
      </c>
      <c r="G2391" s="7">
        <v>157727760.8477357</v>
      </c>
      <c r="H2391" s="7">
        <v>226269004.37171072</v>
      </c>
    </row>
    <row r="2392" spans="1:8" x14ac:dyDescent="0.2">
      <c r="A2392" s="10">
        <v>2386</v>
      </c>
      <c r="B2392" s="7">
        <v>3850000</v>
      </c>
      <c r="C2392" s="7">
        <v>10810792.671665525</v>
      </c>
      <c r="D2392" s="7">
        <v>26867929.139699437</v>
      </c>
      <c r="E2392" s="7">
        <v>63047141.726263136</v>
      </c>
      <c r="F2392" s="7">
        <v>171215299.1871857</v>
      </c>
      <c r="G2392" s="7">
        <v>417211509.11090088</v>
      </c>
      <c r="H2392" s="7">
        <v>520924788.02032745</v>
      </c>
    </row>
    <row r="2393" spans="1:8" x14ac:dyDescent="0.2">
      <c r="A2393" s="10">
        <v>2387</v>
      </c>
      <c r="B2393" s="7">
        <v>3850000</v>
      </c>
      <c r="C2393" s="7">
        <v>11511813.622562159</v>
      </c>
      <c r="D2393" s="7">
        <v>21924575.458308201</v>
      </c>
      <c r="E2393" s="7">
        <v>38690777.686634041</v>
      </c>
      <c r="F2393" s="7">
        <v>65954347.56992206</v>
      </c>
      <c r="G2393" s="7">
        <v>174264611.43966195</v>
      </c>
      <c r="H2393" s="7">
        <v>240916025.01434153</v>
      </c>
    </row>
    <row r="2394" spans="1:8" x14ac:dyDescent="0.2">
      <c r="A2394" s="10">
        <v>2388</v>
      </c>
      <c r="B2394" s="7">
        <v>3850000</v>
      </c>
      <c r="C2394" s="7">
        <v>10161190.735026348</v>
      </c>
      <c r="D2394" s="7">
        <v>20126268.796375234</v>
      </c>
      <c r="E2394" s="7">
        <v>53916972.978918165</v>
      </c>
      <c r="F2394" s="7">
        <v>87241550.612334192</v>
      </c>
      <c r="G2394" s="7">
        <v>192503284.08921021</v>
      </c>
      <c r="H2394" s="7">
        <v>245183078.08653662</v>
      </c>
    </row>
    <row r="2395" spans="1:8" x14ac:dyDescent="0.2">
      <c r="A2395" s="10">
        <v>2389</v>
      </c>
      <c r="B2395" s="7">
        <v>3850000</v>
      </c>
      <c r="C2395" s="7">
        <v>9647333.2367866021</v>
      </c>
      <c r="D2395" s="7">
        <v>24895213.317282401</v>
      </c>
      <c r="E2395" s="7">
        <v>53028120.64216084</v>
      </c>
      <c r="F2395" s="7">
        <v>94981515.250864178</v>
      </c>
      <c r="G2395" s="7">
        <v>247663126.75634441</v>
      </c>
      <c r="H2395" s="7">
        <v>359631233.26981884</v>
      </c>
    </row>
    <row r="2396" spans="1:8" x14ac:dyDescent="0.2">
      <c r="A2396" s="10">
        <v>2390</v>
      </c>
      <c r="B2396" s="7">
        <v>3850000</v>
      </c>
      <c r="C2396" s="7">
        <v>8778164.8796764351</v>
      </c>
      <c r="D2396" s="7">
        <v>14890901.444164015</v>
      </c>
      <c r="E2396" s="7">
        <v>21289762.311927885</v>
      </c>
      <c r="F2396" s="7">
        <v>32741485.193026729</v>
      </c>
      <c r="G2396" s="7">
        <v>46316727.730257347</v>
      </c>
      <c r="H2396" s="7">
        <v>52966059.007125445</v>
      </c>
    </row>
    <row r="2397" spans="1:8" x14ac:dyDescent="0.2">
      <c r="A2397" s="10">
        <v>2391</v>
      </c>
      <c r="B2397" s="7">
        <v>3850000</v>
      </c>
      <c r="C2397" s="7">
        <v>10783447.679676823</v>
      </c>
      <c r="D2397" s="7">
        <v>22813645.492788486</v>
      </c>
      <c r="E2397" s="7">
        <v>49558183.749264263</v>
      </c>
      <c r="F2397" s="7">
        <v>100018291.07724679</v>
      </c>
      <c r="G2397" s="7">
        <v>178789598.98066145</v>
      </c>
      <c r="H2397" s="7">
        <v>270298168.40037382</v>
      </c>
    </row>
    <row r="2398" spans="1:8" x14ac:dyDescent="0.2">
      <c r="A2398" s="10">
        <v>2392</v>
      </c>
      <c r="B2398" s="7">
        <v>3850000</v>
      </c>
      <c r="C2398" s="7">
        <v>7076728.2217670605</v>
      </c>
      <c r="D2398" s="7">
        <v>11905361.922619708</v>
      </c>
      <c r="E2398" s="7">
        <v>29801373.93239177</v>
      </c>
      <c r="F2398" s="7">
        <v>59826637.419834629</v>
      </c>
      <c r="G2398" s="7">
        <v>114987942.31356803</v>
      </c>
      <c r="H2398" s="7">
        <v>177429240.75574279</v>
      </c>
    </row>
    <row r="2399" spans="1:8" x14ac:dyDescent="0.2">
      <c r="A2399" s="10">
        <v>2393</v>
      </c>
      <c r="B2399" s="7">
        <v>3850000</v>
      </c>
      <c r="C2399" s="7">
        <v>10850970.338267192</v>
      </c>
      <c r="D2399" s="7">
        <v>17206250.190323323</v>
      </c>
      <c r="E2399" s="7">
        <v>25808996.102190584</v>
      </c>
      <c r="F2399" s="7">
        <v>42053436.082210474</v>
      </c>
      <c r="G2399" s="7">
        <v>73371964.195945382</v>
      </c>
      <c r="H2399" s="7">
        <v>108612321.82992209</v>
      </c>
    </row>
    <row r="2400" spans="1:8" x14ac:dyDescent="0.2">
      <c r="A2400" s="10">
        <v>2394</v>
      </c>
      <c r="B2400" s="7">
        <v>3850000</v>
      </c>
      <c r="C2400" s="7">
        <v>8634449.371669963</v>
      </c>
      <c r="D2400" s="7">
        <v>17350551.18918214</v>
      </c>
      <c r="E2400" s="7">
        <v>22057129.325020917</v>
      </c>
      <c r="F2400" s="7">
        <v>29349879.909874629</v>
      </c>
      <c r="G2400" s="7">
        <v>60055120.628379367</v>
      </c>
      <c r="H2400" s="7">
        <v>83458940.756029531</v>
      </c>
    </row>
    <row r="2401" spans="1:8" x14ac:dyDescent="0.2">
      <c r="A2401" s="10">
        <v>2395</v>
      </c>
      <c r="B2401" s="7">
        <v>3850000</v>
      </c>
      <c r="C2401" s="7">
        <v>9272644.1148038264</v>
      </c>
      <c r="D2401" s="7">
        <v>16754186.98700586</v>
      </c>
      <c r="E2401" s="7">
        <v>24596576.007627051</v>
      </c>
      <c r="F2401" s="7">
        <v>65218390.333368704</v>
      </c>
      <c r="G2401" s="7">
        <v>132298181.2370095</v>
      </c>
      <c r="H2401" s="7">
        <v>225684813.7003386</v>
      </c>
    </row>
    <row r="2402" spans="1:8" x14ac:dyDescent="0.2">
      <c r="A2402" s="10">
        <v>2396</v>
      </c>
      <c r="B2402" s="7">
        <v>3850000</v>
      </c>
      <c r="C2402" s="7">
        <v>8347401.9238988701</v>
      </c>
      <c r="D2402" s="7">
        <v>12386123.647606459</v>
      </c>
      <c r="E2402" s="7">
        <v>10988932.760544905</v>
      </c>
      <c r="F2402" s="7">
        <v>9164993.0869671516</v>
      </c>
      <c r="G2402" s="7">
        <v>5432823.6420010999</v>
      </c>
      <c r="H2402" s="7">
        <v>2533936.1928121196</v>
      </c>
    </row>
    <row r="2403" spans="1:8" x14ac:dyDescent="0.2">
      <c r="A2403" s="10">
        <v>2397</v>
      </c>
      <c r="B2403" s="7">
        <v>3850000</v>
      </c>
      <c r="C2403" s="7">
        <v>12168767.709111679</v>
      </c>
      <c r="D2403" s="7">
        <v>31207750.825509958</v>
      </c>
      <c r="E2403" s="7">
        <v>69689419.822378233</v>
      </c>
      <c r="F2403" s="7">
        <v>112054983.89218861</v>
      </c>
      <c r="G2403" s="7">
        <v>258556192.87353659</v>
      </c>
      <c r="H2403" s="7">
        <v>423634534.7618534</v>
      </c>
    </row>
    <row r="2404" spans="1:8" x14ac:dyDescent="0.2">
      <c r="A2404" s="10">
        <v>2398</v>
      </c>
      <c r="B2404" s="7">
        <v>3850000</v>
      </c>
      <c r="C2404" s="7">
        <v>13010903.677408662</v>
      </c>
      <c r="D2404" s="7">
        <v>33864608.762434766</v>
      </c>
      <c r="E2404" s="7">
        <v>58123360.029081002</v>
      </c>
      <c r="F2404" s="7">
        <v>104209310.09572566</v>
      </c>
      <c r="G2404" s="7">
        <v>230117350.02665281</v>
      </c>
      <c r="H2404" s="7">
        <v>342261450.76261377</v>
      </c>
    </row>
    <row r="2405" spans="1:8" x14ac:dyDescent="0.2">
      <c r="A2405" s="10">
        <v>2399</v>
      </c>
      <c r="B2405" s="7">
        <v>3850000</v>
      </c>
      <c r="C2405" s="7">
        <v>8197802.8833319787</v>
      </c>
      <c r="D2405" s="7">
        <v>12562865.690841122</v>
      </c>
      <c r="E2405" s="7">
        <v>16916530.759729289</v>
      </c>
      <c r="F2405" s="7">
        <v>25247701.974856805</v>
      </c>
      <c r="G2405" s="7">
        <v>56824528.337870657</v>
      </c>
      <c r="H2405" s="7">
        <v>66311038.741017796</v>
      </c>
    </row>
    <row r="2406" spans="1:8" x14ac:dyDescent="0.2">
      <c r="A2406" s="10">
        <v>2400</v>
      </c>
      <c r="B2406" s="7">
        <v>3850000</v>
      </c>
      <c r="C2406" s="7">
        <v>10219789.615356345</v>
      </c>
      <c r="D2406" s="7">
        <v>15596762.990986437</v>
      </c>
      <c r="E2406" s="7">
        <v>33511238.182818796</v>
      </c>
      <c r="F2406" s="7">
        <v>77188951.412502974</v>
      </c>
      <c r="G2406" s="7">
        <v>175609467.22009248</v>
      </c>
      <c r="H2406" s="7">
        <v>239884060.81038913</v>
      </c>
    </row>
    <row r="2407" spans="1:8" x14ac:dyDescent="0.2">
      <c r="A2407" s="10">
        <v>2401</v>
      </c>
      <c r="B2407" s="7">
        <v>3850000</v>
      </c>
      <c r="C2407" s="7">
        <v>9402408.1328651961</v>
      </c>
      <c r="D2407" s="7">
        <v>15861272.290865198</v>
      </c>
      <c r="E2407" s="7">
        <v>30022811.0888578</v>
      </c>
      <c r="F2407" s="7">
        <v>55162932.35094595</v>
      </c>
      <c r="G2407" s="7">
        <v>101307429.91173422</v>
      </c>
      <c r="H2407" s="7">
        <v>129903523.559359</v>
      </c>
    </row>
    <row r="2408" spans="1:8" x14ac:dyDescent="0.2">
      <c r="A2408" s="10">
        <v>2402</v>
      </c>
      <c r="B2408" s="7">
        <v>3850000</v>
      </c>
      <c r="C2408" s="7">
        <v>12243323.858879268</v>
      </c>
      <c r="D2408" s="7">
        <v>27834750.021054216</v>
      </c>
      <c r="E2408" s="7">
        <v>61866313.594003871</v>
      </c>
      <c r="F2408" s="7">
        <v>167577251.6537565</v>
      </c>
      <c r="G2408" s="7">
        <v>370692492.13163161</v>
      </c>
      <c r="H2408" s="7">
        <v>650364627.42051101</v>
      </c>
    </row>
    <row r="2409" spans="1:8" x14ac:dyDescent="0.2">
      <c r="A2409" s="10">
        <v>2403</v>
      </c>
      <c r="B2409" s="7">
        <v>3850000</v>
      </c>
      <c r="C2409" s="7">
        <v>12655573.198186496</v>
      </c>
      <c r="D2409" s="7">
        <v>21875471.157408096</v>
      </c>
      <c r="E2409" s="7">
        <v>44748223.103848144</v>
      </c>
      <c r="F2409" s="7">
        <v>138889511.78347644</v>
      </c>
      <c r="G2409" s="7">
        <v>323990815.99052054</v>
      </c>
      <c r="H2409" s="7">
        <v>545869617.57903147</v>
      </c>
    </row>
    <row r="2410" spans="1:8" x14ac:dyDescent="0.2">
      <c r="A2410" s="10">
        <v>2404</v>
      </c>
      <c r="B2410" s="7">
        <v>3850000</v>
      </c>
      <c r="C2410" s="7">
        <v>10156227.324717224</v>
      </c>
      <c r="D2410" s="7">
        <v>17608354.47455845</v>
      </c>
      <c r="E2410" s="7">
        <v>23088684.932373643</v>
      </c>
      <c r="F2410" s="7">
        <v>40187889.152443059</v>
      </c>
      <c r="G2410" s="7">
        <v>94132240.604908168</v>
      </c>
      <c r="H2410" s="7">
        <v>98824834.516030848</v>
      </c>
    </row>
    <row r="2411" spans="1:8" x14ac:dyDescent="0.2">
      <c r="A2411" s="10">
        <v>2405</v>
      </c>
      <c r="B2411" s="7">
        <v>3850000</v>
      </c>
      <c r="C2411" s="7">
        <v>7301361.3704505963</v>
      </c>
      <c r="D2411" s="7">
        <v>11668586.419281729</v>
      </c>
      <c r="E2411" s="7">
        <v>28758409.824798174</v>
      </c>
      <c r="F2411" s="7">
        <v>44059137.487864017</v>
      </c>
      <c r="G2411" s="7">
        <v>92780872.692769796</v>
      </c>
      <c r="H2411" s="7">
        <v>136819244.20215011</v>
      </c>
    </row>
    <row r="2412" spans="1:8" x14ac:dyDescent="0.2">
      <c r="A2412" s="10">
        <v>2406</v>
      </c>
      <c r="B2412" s="7">
        <v>3850000</v>
      </c>
      <c r="C2412" s="7">
        <v>8653975.0407166909</v>
      </c>
      <c r="D2412" s="7">
        <v>23173844.353311684</v>
      </c>
      <c r="E2412" s="7">
        <v>48325452.164473824</v>
      </c>
      <c r="F2412" s="7">
        <v>89342233.062698931</v>
      </c>
      <c r="G2412" s="7">
        <v>160887657.67494836</v>
      </c>
      <c r="H2412" s="7">
        <v>180214892.21353322</v>
      </c>
    </row>
    <row r="2413" spans="1:8" x14ac:dyDescent="0.2">
      <c r="A2413" s="10">
        <v>2407</v>
      </c>
      <c r="B2413" s="7">
        <v>3850000</v>
      </c>
      <c r="C2413" s="7">
        <v>10375998.490879251</v>
      </c>
      <c r="D2413" s="7">
        <v>13741278.50593064</v>
      </c>
      <c r="E2413" s="7">
        <v>29833810.183285665</v>
      </c>
      <c r="F2413" s="7">
        <v>50813511.304489374</v>
      </c>
      <c r="G2413" s="7">
        <v>105006695.54761578</v>
      </c>
      <c r="H2413" s="7">
        <v>180221492.35112628</v>
      </c>
    </row>
    <row r="2414" spans="1:8" x14ac:dyDescent="0.2">
      <c r="A2414" s="10">
        <v>2408</v>
      </c>
      <c r="B2414" s="7">
        <v>3850000</v>
      </c>
      <c r="C2414" s="7">
        <v>12147814.249561623</v>
      </c>
      <c r="D2414" s="7">
        <v>20574077.693562541</v>
      </c>
      <c r="E2414" s="7">
        <v>38406634.501438797</v>
      </c>
      <c r="F2414" s="7">
        <v>79548720.829943925</v>
      </c>
      <c r="G2414" s="7">
        <v>156349884.65449736</v>
      </c>
      <c r="H2414" s="7">
        <v>224443361.81883657</v>
      </c>
    </row>
    <row r="2415" spans="1:8" x14ac:dyDescent="0.2">
      <c r="A2415" s="10">
        <v>2409</v>
      </c>
      <c r="B2415" s="7">
        <v>3850000</v>
      </c>
      <c r="C2415" s="7">
        <v>12127639.136859329</v>
      </c>
      <c r="D2415" s="7">
        <v>35282786.090368703</v>
      </c>
      <c r="E2415" s="7">
        <v>88769992.501768649</v>
      </c>
      <c r="F2415" s="7">
        <v>234385591.69276178</v>
      </c>
      <c r="G2415" s="7">
        <v>534068027.4252485</v>
      </c>
      <c r="H2415" s="7">
        <v>854075501.06703293</v>
      </c>
    </row>
    <row r="2416" spans="1:8" x14ac:dyDescent="0.2">
      <c r="A2416" s="10">
        <v>2410</v>
      </c>
      <c r="B2416" s="7">
        <v>3850000</v>
      </c>
      <c r="C2416" s="7">
        <v>13805655.680474315</v>
      </c>
      <c r="D2416" s="7">
        <v>25741212.849152975</v>
      </c>
      <c r="E2416" s="7">
        <v>46679836.690541282</v>
      </c>
      <c r="F2416" s="7">
        <v>65444775.799028456</v>
      </c>
      <c r="G2416" s="7">
        <v>152701703.89952379</v>
      </c>
      <c r="H2416" s="7">
        <v>243964572.47191101</v>
      </c>
    </row>
    <row r="2417" spans="1:8" x14ac:dyDescent="0.2">
      <c r="A2417" s="10">
        <v>2411</v>
      </c>
      <c r="B2417" s="7">
        <v>3850000</v>
      </c>
      <c r="C2417" s="7">
        <v>13061303.443758301</v>
      </c>
      <c r="D2417" s="7">
        <v>33004225.66505133</v>
      </c>
      <c r="E2417" s="7">
        <v>86325657.129803181</v>
      </c>
      <c r="F2417" s="7">
        <v>132497454.89209585</v>
      </c>
      <c r="G2417" s="7">
        <v>285486678.41406798</v>
      </c>
      <c r="H2417" s="7">
        <v>409976061.22572982</v>
      </c>
    </row>
    <row r="2418" spans="1:8" x14ac:dyDescent="0.2">
      <c r="A2418" s="10">
        <v>2412</v>
      </c>
      <c r="B2418" s="7">
        <v>3850000</v>
      </c>
      <c r="C2418" s="7">
        <v>10846674.224513616</v>
      </c>
      <c r="D2418" s="7">
        <v>29843153.845197476</v>
      </c>
      <c r="E2418" s="7">
        <v>64507778.918058775</v>
      </c>
      <c r="F2418" s="7">
        <v>97585156.199716687</v>
      </c>
      <c r="G2418" s="7">
        <v>199333290.51139802</v>
      </c>
      <c r="H2418" s="7">
        <v>271470586.3659302</v>
      </c>
    </row>
    <row r="2419" spans="1:8" x14ac:dyDescent="0.2">
      <c r="A2419" s="10">
        <v>2413</v>
      </c>
      <c r="B2419" s="7">
        <v>3850000</v>
      </c>
      <c r="C2419" s="7">
        <v>10689006.612869818</v>
      </c>
      <c r="D2419" s="7">
        <v>20048489.94941777</v>
      </c>
      <c r="E2419" s="7">
        <v>33833460.91458033</v>
      </c>
      <c r="F2419" s="7">
        <v>37632225.695350409</v>
      </c>
      <c r="G2419" s="7">
        <v>89998300.432131395</v>
      </c>
      <c r="H2419" s="7">
        <v>115921612.090013</v>
      </c>
    </row>
    <row r="2420" spans="1:8" x14ac:dyDescent="0.2">
      <c r="A2420" s="10">
        <v>2414</v>
      </c>
      <c r="B2420" s="7">
        <v>3850000</v>
      </c>
      <c r="C2420" s="7">
        <v>10531694.011386296</v>
      </c>
      <c r="D2420" s="7">
        <v>18589193.327932227</v>
      </c>
      <c r="E2420" s="7">
        <v>30825214.532817956</v>
      </c>
      <c r="F2420" s="7">
        <v>70409989.632362545</v>
      </c>
      <c r="G2420" s="7">
        <v>106378266.63254939</v>
      </c>
      <c r="H2420" s="7">
        <v>134836605.40676278</v>
      </c>
    </row>
    <row r="2421" spans="1:8" x14ac:dyDescent="0.2">
      <c r="A2421" s="10">
        <v>2415</v>
      </c>
      <c r="B2421" s="7">
        <v>3850000</v>
      </c>
      <c r="C2421" s="7">
        <v>8241895.6269128285</v>
      </c>
      <c r="D2421" s="7">
        <v>6837342.8050441407</v>
      </c>
      <c r="E2421" s="7">
        <v>5226474.5902646258</v>
      </c>
      <c r="F2421" s="7">
        <v>2417447.1011009449</v>
      </c>
      <c r="G2421" s="7">
        <v>-6879986.3381342115</v>
      </c>
      <c r="H2421" s="7">
        <v>-16128751.228732085</v>
      </c>
    </row>
    <row r="2422" spans="1:8" x14ac:dyDescent="0.2">
      <c r="A2422" s="10">
        <v>2416</v>
      </c>
      <c r="B2422" s="7">
        <v>3850000</v>
      </c>
      <c r="C2422" s="7">
        <v>11064682.477116328</v>
      </c>
      <c r="D2422" s="7">
        <v>19753265.071241304</v>
      </c>
      <c r="E2422" s="7">
        <v>31408530.860794086</v>
      </c>
      <c r="F2422" s="7">
        <v>50500496.318710007</v>
      </c>
      <c r="G2422" s="7">
        <v>77559091.10691765</v>
      </c>
      <c r="H2422" s="7">
        <v>125663473.17454647</v>
      </c>
    </row>
    <row r="2423" spans="1:8" x14ac:dyDescent="0.2">
      <c r="A2423" s="10">
        <v>2417</v>
      </c>
      <c r="B2423" s="7">
        <v>3850000</v>
      </c>
      <c r="C2423" s="7">
        <v>8911755.6796835661</v>
      </c>
      <c r="D2423" s="7">
        <v>12576590.137684572</v>
      </c>
      <c r="E2423" s="7">
        <v>26406614.05381928</v>
      </c>
      <c r="F2423" s="7">
        <v>41983435.57478378</v>
      </c>
      <c r="G2423" s="7">
        <v>81137037.441506669</v>
      </c>
      <c r="H2423" s="7">
        <v>147622718.62817326</v>
      </c>
    </row>
    <row r="2424" spans="1:8" x14ac:dyDescent="0.2">
      <c r="A2424" s="10">
        <v>2418</v>
      </c>
      <c r="B2424" s="7">
        <v>3850000</v>
      </c>
      <c r="C2424" s="7">
        <v>10806655.06195304</v>
      </c>
      <c r="D2424" s="7">
        <v>22358327.586052388</v>
      </c>
      <c r="E2424" s="7">
        <v>25908392.828943025</v>
      </c>
      <c r="F2424" s="7">
        <v>36595610.186256938</v>
      </c>
      <c r="G2424" s="7">
        <v>53732801.010182828</v>
      </c>
      <c r="H2424" s="7">
        <v>82954165.876634806</v>
      </c>
    </row>
    <row r="2425" spans="1:8" x14ac:dyDescent="0.2">
      <c r="A2425" s="10">
        <v>2419</v>
      </c>
      <c r="B2425" s="7">
        <v>3850000</v>
      </c>
      <c r="C2425" s="7">
        <v>9928403.0630110651</v>
      </c>
      <c r="D2425" s="7">
        <v>22486700.109786794</v>
      </c>
      <c r="E2425" s="7">
        <v>48814606.859518051</v>
      </c>
      <c r="F2425" s="7">
        <v>137097733.67482498</v>
      </c>
      <c r="G2425" s="7">
        <v>381448197.80689156</v>
      </c>
      <c r="H2425" s="7">
        <v>670805933.93682051</v>
      </c>
    </row>
    <row r="2426" spans="1:8" x14ac:dyDescent="0.2">
      <c r="A2426" s="10">
        <v>2420</v>
      </c>
      <c r="B2426" s="7">
        <v>3850000</v>
      </c>
      <c r="C2426" s="7">
        <v>10378722.462232456</v>
      </c>
      <c r="D2426" s="7">
        <v>21412790.95303496</v>
      </c>
      <c r="E2426" s="7">
        <v>29674385.039452367</v>
      </c>
      <c r="F2426" s="7">
        <v>47075717.118346602</v>
      </c>
      <c r="G2426" s="7">
        <v>64856937.662175007</v>
      </c>
      <c r="H2426" s="7">
        <v>99881987.573588818</v>
      </c>
    </row>
    <row r="2427" spans="1:8" x14ac:dyDescent="0.2">
      <c r="A2427" s="10">
        <v>2421</v>
      </c>
      <c r="B2427" s="7">
        <v>3850000</v>
      </c>
      <c r="C2427" s="7">
        <v>8409236.241261594</v>
      </c>
      <c r="D2427" s="7">
        <v>19070597.835120328</v>
      </c>
      <c r="E2427" s="7">
        <v>43153138.210324317</v>
      </c>
      <c r="F2427" s="7">
        <v>85507470.730350301</v>
      </c>
      <c r="G2427" s="7">
        <v>248042780.86478335</v>
      </c>
      <c r="H2427" s="7">
        <v>326523001.46845561</v>
      </c>
    </row>
    <row r="2428" spans="1:8" x14ac:dyDescent="0.2">
      <c r="A2428" s="10">
        <v>2422</v>
      </c>
      <c r="B2428" s="7">
        <v>3850000</v>
      </c>
      <c r="C2428" s="7">
        <v>10979778.978184419</v>
      </c>
      <c r="D2428" s="7">
        <v>20798704.474746555</v>
      </c>
      <c r="E2428" s="7">
        <v>44287290.309976429</v>
      </c>
      <c r="F2428" s="7">
        <v>83328997.976774454</v>
      </c>
      <c r="G2428" s="7">
        <v>301876611.01194668</v>
      </c>
      <c r="H2428" s="7">
        <v>342345252.19223827</v>
      </c>
    </row>
    <row r="2429" spans="1:8" x14ac:dyDescent="0.2">
      <c r="A2429" s="10">
        <v>2423</v>
      </c>
      <c r="B2429" s="7">
        <v>3850000</v>
      </c>
      <c r="C2429" s="7">
        <v>11566357.802023293</v>
      </c>
      <c r="D2429" s="7">
        <v>18186922.240947705</v>
      </c>
      <c r="E2429" s="7">
        <v>32311625.244662587</v>
      </c>
      <c r="F2429" s="7">
        <v>46538285.893299095</v>
      </c>
      <c r="G2429" s="7">
        <v>88582927.700226471</v>
      </c>
      <c r="H2429" s="7">
        <v>162656922.05791527</v>
      </c>
    </row>
    <row r="2430" spans="1:8" x14ac:dyDescent="0.2">
      <c r="A2430" s="10">
        <v>2424</v>
      </c>
      <c r="B2430" s="7">
        <v>3850000</v>
      </c>
      <c r="C2430" s="7">
        <v>12091073.571751801</v>
      </c>
      <c r="D2430" s="7">
        <v>22713844.674769182</v>
      </c>
      <c r="E2430" s="7">
        <v>37259358.776696421</v>
      </c>
      <c r="F2430" s="7">
        <v>59657813.119774655</v>
      </c>
      <c r="G2430" s="7">
        <v>138675120.55242038</v>
      </c>
      <c r="H2430" s="7">
        <v>175377123.1066393</v>
      </c>
    </row>
    <row r="2431" spans="1:8" x14ac:dyDescent="0.2">
      <c r="A2431" s="10">
        <v>2425</v>
      </c>
      <c r="B2431" s="7">
        <v>3850000</v>
      </c>
      <c r="C2431" s="7">
        <v>10048222.60652348</v>
      </c>
      <c r="D2431" s="7">
        <v>17467463.752124906</v>
      </c>
      <c r="E2431" s="7">
        <v>31740445.229782119</v>
      </c>
      <c r="F2431" s="7">
        <v>60740879.413368739</v>
      </c>
      <c r="G2431" s="7">
        <v>109582328.20319724</v>
      </c>
      <c r="H2431" s="7">
        <v>163321837.51958215</v>
      </c>
    </row>
    <row r="2432" spans="1:8" x14ac:dyDescent="0.2">
      <c r="A2432" s="10">
        <v>2426</v>
      </c>
      <c r="B2432" s="7">
        <v>3850000</v>
      </c>
      <c r="C2432" s="7">
        <v>9366789.2043978982</v>
      </c>
      <c r="D2432" s="7">
        <v>19688402.504868262</v>
      </c>
      <c r="E2432" s="7">
        <v>35042693.660818249</v>
      </c>
      <c r="F2432" s="7">
        <v>84288116.358407423</v>
      </c>
      <c r="G2432" s="7">
        <v>138512397.27512822</v>
      </c>
      <c r="H2432" s="7">
        <v>162777476.04573569</v>
      </c>
    </row>
    <row r="2433" spans="1:8" x14ac:dyDescent="0.2">
      <c r="A2433" s="10">
        <v>2427</v>
      </c>
      <c r="B2433" s="7">
        <v>3850000</v>
      </c>
      <c r="C2433" s="7">
        <v>9661945.2023877949</v>
      </c>
      <c r="D2433" s="7">
        <v>19092752.92739803</v>
      </c>
      <c r="E2433" s="7">
        <v>33630021.534772143</v>
      </c>
      <c r="F2433" s="7">
        <v>75921730.733494043</v>
      </c>
      <c r="G2433" s="7">
        <v>155378422.28323179</v>
      </c>
      <c r="H2433" s="7">
        <v>216581518.69902283</v>
      </c>
    </row>
    <row r="2434" spans="1:8" x14ac:dyDescent="0.2">
      <c r="A2434" s="10">
        <v>2428</v>
      </c>
      <c r="B2434" s="7">
        <v>3850000</v>
      </c>
      <c r="C2434" s="7">
        <v>16096545.517259967</v>
      </c>
      <c r="D2434" s="7">
        <v>32303431.313670002</v>
      </c>
      <c r="E2434" s="7">
        <v>92253982.135676041</v>
      </c>
      <c r="F2434" s="7">
        <v>215917428.89597467</v>
      </c>
      <c r="G2434" s="7">
        <v>457269788.46533078</v>
      </c>
      <c r="H2434" s="7">
        <v>881771319.78324664</v>
      </c>
    </row>
    <row r="2435" spans="1:8" x14ac:dyDescent="0.2">
      <c r="A2435" s="10">
        <v>2429</v>
      </c>
      <c r="B2435" s="7">
        <v>3850000</v>
      </c>
      <c r="C2435" s="7">
        <v>10826173.975726405</v>
      </c>
      <c r="D2435" s="7">
        <v>12386034.13516693</v>
      </c>
      <c r="E2435" s="7">
        <v>22920378.173565712</v>
      </c>
      <c r="F2435" s="7">
        <v>27634668.333728977</v>
      </c>
      <c r="G2435" s="7">
        <v>41318666.145361818</v>
      </c>
      <c r="H2435" s="7">
        <v>55569055.763088763</v>
      </c>
    </row>
    <row r="2436" spans="1:8" x14ac:dyDescent="0.2">
      <c r="A2436" s="10">
        <v>2430</v>
      </c>
      <c r="B2436" s="7">
        <v>3850000</v>
      </c>
      <c r="C2436" s="7">
        <v>11541775.980406472</v>
      </c>
      <c r="D2436" s="7">
        <v>25118643.379546098</v>
      </c>
      <c r="E2436" s="7">
        <v>53219995.293042287</v>
      </c>
      <c r="F2436" s="7">
        <v>98887248.641963184</v>
      </c>
      <c r="G2436" s="7">
        <v>219193193.9029119</v>
      </c>
      <c r="H2436" s="7">
        <v>324114587.06770039</v>
      </c>
    </row>
    <row r="2437" spans="1:8" x14ac:dyDescent="0.2">
      <c r="A2437" s="10">
        <v>2431</v>
      </c>
      <c r="B2437" s="7">
        <v>3850000</v>
      </c>
      <c r="C2437" s="7">
        <v>10128287.561270468</v>
      </c>
      <c r="D2437" s="7">
        <v>16225812.72549817</v>
      </c>
      <c r="E2437" s="7">
        <v>30616151.65059185</v>
      </c>
      <c r="F2437" s="7">
        <v>35544902.390036985</v>
      </c>
      <c r="G2437" s="7">
        <v>69719777.46306783</v>
      </c>
      <c r="H2437" s="7">
        <v>70556678.874148101</v>
      </c>
    </row>
    <row r="2438" spans="1:8" x14ac:dyDescent="0.2">
      <c r="A2438" s="10">
        <v>2432</v>
      </c>
      <c r="B2438" s="7">
        <v>3850000</v>
      </c>
      <c r="C2438" s="7">
        <v>7112812.7849803548</v>
      </c>
      <c r="D2438" s="7">
        <v>8678205.2580536697</v>
      </c>
      <c r="E2438" s="7">
        <v>4202496.9166195821</v>
      </c>
      <c r="F2438" s="7">
        <v>-4079224.4336082181</v>
      </c>
      <c r="G2438" s="7">
        <v>-34912112.035025157</v>
      </c>
      <c r="H2438" s="7">
        <v>-59342212.611264221</v>
      </c>
    </row>
    <row r="2439" spans="1:8" x14ac:dyDescent="0.2">
      <c r="A2439" s="10">
        <v>2433</v>
      </c>
      <c r="B2439" s="7">
        <v>3850000</v>
      </c>
      <c r="C2439" s="7">
        <v>10513968.197018623</v>
      </c>
      <c r="D2439" s="7">
        <v>20606805.275857218</v>
      </c>
      <c r="E2439" s="7">
        <v>41625323.894389674</v>
      </c>
      <c r="F2439" s="7">
        <v>73799197.860087484</v>
      </c>
      <c r="G2439" s="7">
        <v>170361807.926974</v>
      </c>
      <c r="H2439" s="7">
        <v>251014081.42555565</v>
      </c>
    </row>
    <row r="2440" spans="1:8" x14ac:dyDescent="0.2">
      <c r="A2440" s="10">
        <v>2434</v>
      </c>
      <c r="B2440" s="7">
        <v>3850000</v>
      </c>
      <c r="C2440" s="7">
        <v>13568220.649278905</v>
      </c>
      <c r="D2440" s="7">
        <v>34267948.523263022</v>
      </c>
      <c r="E2440" s="7">
        <v>66218967.259350494</v>
      </c>
      <c r="F2440" s="7">
        <v>121066567.15997097</v>
      </c>
      <c r="G2440" s="7">
        <v>296839707.36445868</v>
      </c>
      <c r="H2440" s="7">
        <v>347019981.11215794</v>
      </c>
    </row>
    <row r="2441" spans="1:8" x14ac:dyDescent="0.2">
      <c r="A2441" s="10">
        <v>2435</v>
      </c>
      <c r="B2441" s="7">
        <v>3850000</v>
      </c>
      <c r="C2441" s="7">
        <v>11944744.172283201</v>
      </c>
      <c r="D2441" s="7">
        <v>22716858.719548166</v>
      </c>
      <c r="E2441" s="7">
        <v>19239579.775826491</v>
      </c>
      <c r="F2441" s="7">
        <v>24571835.997128699</v>
      </c>
      <c r="G2441" s="7">
        <v>32123865.323617071</v>
      </c>
      <c r="H2441" s="7">
        <v>37243843.879228115</v>
      </c>
    </row>
    <row r="2442" spans="1:8" x14ac:dyDescent="0.2">
      <c r="A2442" s="10">
        <v>2436</v>
      </c>
      <c r="B2442" s="7">
        <v>3850000</v>
      </c>
      <c r="C2442" s="7">
        <v>13266241.289128382</v>
      </c>
      <c r="D2442" s="7">
        <v>30206279.549268652</v>
      </c>
      <c r="E2442" s="7">
        <v>73724965.498058945</v>
      </c>
      <c r="F2442" s="7">
        <v>189822605.00247926</v>
      </c>
      <c r="G2442" s="7">
        <v>394915408.22293156</v>
      </c>
      <c r="H2442" s="7">
        <v>575716358.51010287</v>
      </c>
    </row>
    <row r="2443" spans="1:8" x14ac:dyDescent="0.2">
      <c r="A2443" s="10">
        <v>2437</v>
      </c>
      <c r="B2443" s="7">
        <v>3850000</v>
      </c>
      <c r="C2443" s="7">
        <v>10770760.272163264</v>
      </c>
      <c r="D2443" s="7">
        <v>11519638.709172163</v>
      </c>
      <c r="E2443" s="7">
        <v>8794756.975650372</v>
      </c>
      <c r="F2443" s="7">
        <v>11084099.363719428</v>
      </c>
      <c r="G2443" s="7">
        <v>10165180.645042336</v>
      </c>
      <c r="H2443" s="7">
        <v>5829223.5483586472</v>
      </c>
    </row>
    <row r="2444" spans="1:8" x14ac:dyDescent="0.2">
      <c r="A2444" s="10">
        <v>2438</v>
      </c>
      <c r="B2444" s="7">
        <v>3850000</v>
      </c>
      <c r="C2444" s="7">
        <v>13651485.619948417</v>
      </c>
      <c r="D2444" s="7">
        <v>39156493.632739596</v>
      </c>
      <c r="E2444" s="7">
        <v>100329080.09772849</v>
      </c>
      <c r="F2444" s="7">
        <v>240644419.79552716</v>
      </c>
      <c r="G2444" s="7">
        <v>489257489.31353623</v>
      </c>
      <c r="H2444" s="7">
        <v>799548766.46713066</v>
      </c>
    </row>
    <row r="2445" spans="1:8" x14ac:dyDescent="0.2">
      <c r="A2445" s="10">
        <v>2439</v>
      </c>
      <c r="B2445" s="7">
        <v>3850000</v>
      </c>
      <c r="C2445" s="7">
        <v>7929175.1001845431</v>
      </c>
      <c r="D2445" s="7">
        <v>12566745.266773414</v>
      </c>
      <c r="E2445" s="7">
        <v>22860576.04905542</v>
      </c>
      <c r="F2445" s="7">
        <v>23672498.665126361</v>
      </c>
      <c r="G2445" s="7">
        <v>28361878.869135547</v>
      </c>
      <c r="H2445" s="7">
        <v>29619547.996172622</v>
      </c>
    </row>
    <row r="2446" spans="1:8" x14ac:dyDescent="0.2">
      <c r="A2446" s="10">
        <v>2440</v>
      </c>
      <c r="B2446" s="7">
        <v>3850000</v>
      </c>
      <c r="C2446" s="7">
        <v>10999258.80350936</v>
      </c>
      <c r="D2446" s="7">
        <v>23814029.000226244</v>
      </c>
      <c r="E2446" s="7">
        <v>54573807.46792458</v>
      </c>
      <c r="F2446" s="7">
        <v>89791617.677393824</v>
      </c>
      <c r="G2446" s="7">
        <v>156860484.49622208</v>
      </c>
      <c r="H2446" s="7">
        <v>202873659.41439939</v>
      </c>
    </row>
    <row r="2447" spans="1:8" x14ac:dyDescent="0.2">
      <c r="A2447" s="10">
        <v>2441</v>
      </c>
      <c r="B2447" s="7">
        <v>3850000</v>
      </c>
      <c r="C2447" s="7">
        <v>10454660.170708947</v>
      </c>
      <c r="D2447" s="7">
        <v>21840400.523535155</v>
      </c>
      <c r="E2447" s="7">
        <v>56492386.60264875</v>
      </c>
      <c r="F2447" s="7">
        <v>102740478.14757153</v>
      </c>
      <c r="G2447" s="7">
        <v>283247592.4385488</v>
      </c>
      <c r="H2447" s="7">
        <v>428568076.37515301</v>
      </c>
    </row>
    <row r="2448" spans="1:8" x14ac:dyDescent="0.2">
      <c r="A2448" s="10">
        <v>2442</v>
      </c>
      <c r="B2448" s="7">
        <v>3850000</v>
      </c>
      <c r="C2448" s="7">
        <v>10653054.962518796</v>
      </c>
      <c r="D2448" s="7">
        <v>17900916.561403725</v>
      </c>
      <c r="E2448" s="7">
        <v>45156135.904292904</v>
      </c>
      <c r="F2448" s="7">
        <v>112131180.04659081</v>
      </c>
      <c r="G2448" s="7">
        <v>313533817.99490798</v>
      </c>
      <c r="H2448" s="7">
        <v>479553627.37047774</v>
      </c>
    </row>
    <row r="2449" spans="1:8" x14ac:dyDescent="0.2">
      <c r="A2449" s="10">
        <v>2443</v>
      </c>
      <c r="B2449" s="7">
        <v>3850000</v>
      </c>
      <c r="C2449" s="7">
        <v>14215035.37743412</v>
      </c>
      <c r="D2449" s="7">
        <v>18290618.32484192</v>
      </c>
      <c r="E2449" s="7">
        <v>46434693.777108148</v>
      </c>
      <c r="F2449" s="7">
        <v>141397318.55822724</v>
      </c>
      <c r="G2449" s="7">
        <v>346908493.48275203</v>
      </c>
      <c r="H2449" s="7">
        <v>429459827.02802515</v>
      </c>
    </row>
    <row r="2450" spans="1:8" x14ac:dyDescent="0.2">
      <c r="A2450" s="10">
        <v>2444</v>
      </c>
      <c r="B2450" s="7">
        <v>3850000</v>
      </c>
      <c r="C2450" s="7">
        <v>9923070.6038175598</v>
      </c>
      <c r="D2450" s="7">
        <v>24619506.639093034</v>
      </c>
      <c r="E2450" s="7">
        <v>42604644.049164288</v>
      </c>
      <c r="F2450" s="7">
        <v>118367219.37826905</v>
      </c>
      <c r="G2450" s="7">
        <v>332560261.54260665</v>
      </c>
      <c r="H2450" s="7">
        <v>598488881.45791006</v>
      </c>
    </row>
    <row r="2451" spans="1:8" x14ac:dyDescent="0.2">
      <c r="A2451" s="10">
        <v>2445</v>
      </c>
      <c r="B2451" s="7">
        <v>3850000</v>
      </c>
      <c r="C2451" s="7">
        <v>10628874.646428825</v>
      </c>
      <c r="D2451" s="7">
        <v>33664214.97998257</v>
      </c>
      <c r="E2451" s="7">
        <v>71856537.401048288</v>
      </c>
      <c r="F2451" s="7">
        <v>102827978.31606069</v>
      </c>
      <c r="G2451" s="7">
        <v>219777097.52589965</v>
      </c>
      <c r="H2451" s="7">
        <v>328108096.24738538</v>
      </c>
    </row>
    <row r="2452" spans="1:8" x14ac:dyDescent="0.2">
      <c r="A2452" s="10">
        <v>2446</v>
      </c>
      <c r="B2452" s="7">
        <v>3850000</v>
      </c>
      <c r="C2452" s="7">
        <v>9935784.4562262874</v>
      </c>
      <c r="D2452" s="7">
        <v>21816209.092498787</v>
      </c>
      <c r="E2452" s="7">
        <v>36504607.664321639</v>
      </c>
      <c r="F2452" s="7">
        <v>84904585.12262854</v>
      </c>
      <c r="G2452" s="7">
        <v>161837320.44278681</v>
      </c>
      <c r="H2452" s="7">
        <v>246204441.85488519</v>
      </c>
    </row>
    <row r="2453" spans="1:8" x14ac:dyDescent="0.2">
      <c r="A2453" s="10">
        <v>2447</v>
      </c>
      <c r="B2453" s="7">
        <v>3850000</v>
      </c>
      <c r="C2453" s="7">
        <v>9922710.8911717422</v>
      </c>
      <c r="D2453" s="7">
        <v>20868371.132438961</v>
      </c>
      <c r="E2453" s="7">
        <v>45378343.858013637</v>
      </c>
      <c r="F2453" s="7">
        <v>99668031.134474799</v>
      </c>
      <c r="G2453" s="7">
        <v>224052307.77454904</v>
      </c>
      <c r="H2453" s="7">
        <v>330977120.05129802</v>
      </c>
    </row>
    <row r="2454" spans="1:8" x14ac:dyDescent="0.2">
      <c r="A2454" s="10">
        <v>2448</v>
      </c>
      <c r="B2454" s="7">
        <v>3850000</v>
      </c>
      <c r="C2454" s="7">
        <v>10262686.866717171</v>
      </c>
      <c r="D2454" s="7">
        <v>13106928.587047771</v>
      </c>
      <c r="E2454" s="7">
        <v>14855153.083298404</v>
      </c>
      <c r="F2454" s="7">
        <v>20405959.142014761</v>
      </c>
      <c r="G2454" s="7">
        <v>34792734.040297255</v>
      </c>
      <c r="H2454" s="7">
        <v>47883658.718467876</v>
      </c>
    </row>
    <row r="2455" spans="1:8" x14ac:dyDescent="0.2">
      <c r="A2455" s="10">
        <v>2449</v>
      </c>
      <c r="B2455" s="7">
        <v>3850000</v>
      </c>
      <c r="C2455" s="7">
        <v>7971110.688751624</v>
      </c>
      <c r="D2455" s="7">
        <v>9616995.1643275358</v>
      </c>
      <c r="E2455" s="7">
        <v>14150768.066657064</v>
      </c>
      <c r="F2455" s="7">
        <v>20388669.967543703</v>
      </c>
      <c r="G2455" s="7">
        <v>31274950.105752379</v>
      </c>
      <c r="H2455" s="7">
        <v>42351167.880546302</v>
      </c>
    </row>
    <row r="2456" spans="1:8" x14ac:dyDescent="0.2">
      <c r="A2456" s="10">
        <v>2450</v>
      </c>
      <c r="B2456" s="7">
        <v>3850000</v>
      </c>
      <c r="C2456" s="7">
        <v>9249568.1155583858</v>
      </c>
      <c r="D2456" s="7">
        <v>12034041.9305709</v>
      </c>
      <c r="E2456" s="7">
        <v>10472541.110129755</v>
      </c>
      <c r="F2456" s="7">
        <v>10839984.43202883</v>
      </c>
      <c r="G2456" s="7">
        <v>3073785.3359797532</v>
      </c>
      <c r="H2456" s="7">
        <v>-7778315.8071341151</v>
      </c>
    </row>
    <row r="2457" spans="1:8" x14ac:dyDescent="0.2">
      <c r="A2457" s="10">
        <v>2451</v>
      </c>
      <c r="B2457" s="7">
        <v>3850000</v>
      </c>
      <c r="C2457" s="7">
        <v>8929121.2365075946</v>
      </c>
      <c r="D2457" s="7">
        <v>18802620.070733763</v>
      </c>
      <c r="E2457" s="7">
        <v>27847862.454695798</v>
      </c>
      <c r="F2457" s="7">
        <v>51448439.667652413</v>
      </c>
      <c r="G2457" s="7">
        <v>81895327.297581255</v>
      </c>
      <c r="H2457" s="7">
        <v>90489684.576363832</v>
      </c>
    </row>
    <row r="2458" spans="1:8" x14ac:dyDescent="0.2">
      <c r="A2458" s="10">
        <v>2452</v>
      </c>
      <c r="B2458" s="7">
        <v>3850000</v>
      </c>
      <c r="C2458" s="7">
        <v>9436640.8223494105</v>
      </c>
      <c r="D2458" s="7">
        <v>19038956.165621392</v>
      </c>
      <c r="E2458" s="7">
        <v>26992174.947939374</v>
      </c>
      <c r="F2458" s="7">
        <v>47764647.544033512</v>
      </c>
      <c r="G2458" s="7">
        <v>94196170.009996846</v>
      </c>
      <c r="H2458" s="7">
        <v>126675468.44073026</v>
      </c>
    </row>
    <row r="2459" spans="1:8" x14ac:dyDescent="0.2">
      <c r="A2459" s="10">
        <v>2453</v>
      </c>
      <c r="B2459" s="7">
        <v>3850000</v>
      </c>
      <c r="C2459" s="7">
        <v>8832231.6566036232</v>
      </c>
      <c r="D2459" s="7">
        <v>18655343.215950787</v>
      </c>
      <c r="E2459" s="7">
        <v>27713948.449623045</v>
      </c>
      <c r="F2459" s="7">
        <v>46894438.516108572</v>
      </c>
      <c r="G2459" s="7">
        <v>48886150.081527486</v>
      </c>
      <c r="H2459" s="7">
        <v>51171397.243274681</v>
      </c>
    </row>
    <row r="2460" spans="1:8" x14ac:dyDescent="0.2">
      <c r="A2460" s="10">
        <v>2454</v>
      </c>
      <c r="B2460" s="7">
        <v>3850000</v>
      </c>
      <c r="C2460" s="7">
        <v>9689069.6439100318</v>
      </c>
      <c r="D2460" s="7">
        <v>22963120.216042776</v>
      </c>
      <c r="E2460" s="7">
        <v>58385443.58750923</v>
      </c>
      <c r="F2460" s="7">
        <v>183733826.00389665</v>
      </c>
      <c r="G2460" s="7">
        <v>358819156.51915246</v>
      </c>
      <c r="H2460" s="7">
        <v>480878430.96258295</v>
      </c>
    </row>
    <row r="2461" spans="1:8" x14ac:dyDescent="0.2">
      <c r="A2461" s="10">
        <v>2455</v>
      </c>
      <c r="B2461" s="7">
        <v>3850000</v>
      </c>
      <c r="C2461" s="7">
        <v>12901186.460359963</v>
      </c>
      <c r="D2461" s="7">
        <v>31996643.755554914</v>
      </c>
      <c r="E2461" s="7">
        <v>60486933.254344717</v>
      </c>
      <c r="F2461" s="7">
        <v>100263989.22474903</v>
      </c>
      <c r="G2461" s="7">
        <v>261594424.69770864</v>
      </c>
      <c r="H2461" s="7">
        <v>406554889.11341184</v>
      </c>
    </row>
    <row r="2462" spans="1:8" x14ac:dyDescent="0.2">
      <c r="A2462" s="10">
        <v>2456</v>
      </c>
      <c r="B2462" s="7">
        <v>3850000</v>
      </c>
      <c r="C2462" s="7">
        <v>11515506.776808191</v>
      </c>
      <c r="D2462" s="7">
        <v>22818975.75510627</v>
      </c>
      <c r="E2462" s="7">
        <v>51848073.802408606</v>
      </c>
      <c r="F2462" s="7">
        <v>95507759.331855237</v>
      </c>
      <c r="G2462" s="7">
        <v>197399125.95825619</v>
      </c>
      <c r="H2462" s="7">
        <v>234606785.54201767</v>
      </c>
    </row>
    <row r="2463" spans="1:8" x14ac:dyDescent="0.2">
      <c r="A2463" s="10">
        <v>2457</v>
      </c>
      <c r="B2463" s="7">
        <v>3850000</v>
      </c>
      <c r="C2463" s="7">
        <v>6058503.1531708334</v>
      </c>
      <c r="D2463" s="7">
        <v>8794861.2985037342</v>
      </c>
      <c r="E2463" s="7">
        <v>14564550.731590055</v>
      </c>
      <c r="F2463" s="7">
        <v>23944416.469359878</v>
      </c>
      <c r="G2463" s="7">
        <v>50987196.818849601</v>
      </c>
      <c r="H2463" s="7">
        <v>70845047.287766486</v>
      </c>
    </row>
    <row r="2464" spans="1:8" x14ac:dyDescent="0.2">
      <c r="A2464" s="10">
        <v>2458</v>
      </c>
      <c r="B2464" s="7">
        <v>3850000</v>
      </c>
      <c r="C2464" s="7">
        <v>9924758.2537801415</v>
      </c>
      <c r="D2464" s="7">
        <v>19403489.560882039</v>
      </c>
      <c r="E2464" s="7">
        <v>42477306.673956946</v>
      </c>
      <c r="F2464" s="7">
        <v>81032402.056427106</v>
      </c>
      <c r="G2464" s="7">
        <v>173801217.04226506</v>
      </c>
      <c r="H2464" s="7">
        <v>273365881.47009546</v>
      </c>
    </row>
    <row r="2465" spans="1:8" x14ac:dyDescent="0.2">
      <c r="A2465" s="10">
        <v>2459</v>
      </c>
      <c r="B2465" s="7">
        <v>3850000</v>
      </c>
      <c r="C2465" s="7">
        <v>9025048.1038935781</v>
      </c>
      <c r="D2465" s="7">
        <v>17094051.208532624</v>
      </c>
      <c r="E2465" s="7">
        <v>26848806.539885037</v>
      </c>
      <c r="F2465" s="7">
        <v>46171985.140775368</v>
      </c>
      <c r="G2465" s="7">
        <v>94186372.332921058</v>
      </c>
      <c r="H2465" s="7">
        <v>140169290.80646902</v>
      </c>
    </row>
    <row r="2466" spans="1:8" x14ac:dyDescent="0.2">
      <c r="A2466" s="10">
        <v>2460</v>
      </c>
      <c r="B2466" s="7">
        <v>3850000</v>
      </c>
      <c r="C2466" s="7">
        <v>10579264.323159304</v>
      </c>
      <c r="D2466" s="7">
        <v>15288272.957632504</v>
      </c>
      <c r="E2466" s="7">
        <v>19323365.998039469</v>
      </c>
      <c r="F2466" s="7">
        <v>25566458.888383619</v>
      </c>
      <c r="G2466" s="7">
        <v>27677270.153614841</v>
      </c>
      <c r="H2466" s="7">
        <v>30954071.164677214</v>
      </c>
    </row>
    <row r="2467" spans="1:8" x14ac:dyDescent="0.2">
      <c r="A2467" s="10">
        <v>2461</v>
      </c>
      <c r="B2467" s="7">
        <v>3850000</v>
      </c>
      <c r="C2467" s="7">
        <v>9055882.1406980325</v>
      </c>
      <c r="D2467" s="7">
        <v>14918372.222563632</v>
      </c>
      <c r="E2467" s="7">
        <v>21306392.726568177</v>
      </c>
      <c r="F2467" s="7">
        <v>32268822.214516945</v>
      </c>
      <c r="G2467" s="7">
        <v>66133995.718711317</v>
      </c>
      <c r="H2467" s="7">
        <v>97865347.819157466</v>
      </c>
    </row>
    <row r="2468" spans="1:8" x14ac:dyDescent="0.2">
      <c r="A2468" s="10">
        <v>2462</v>
      </c>
      <c r="B2468" s="7">
        <v>3850000</v>
      </c>
      <c r="C2468" s="7">
        <v>9630817.3747864235</v>
      </c>
      <c r="D2468" s="7">
        <v>16631248.385350617</v>
      </c>
      <c r="E2468" s="7">
        <v>20264017.040646501</v>
      </c>
      <c r="F2468" s="7">
        <v>37935664.907029681</v>
      </c>
      <c r="G2468" s="7">
        <v>53327956.154733844</v>
      </c>
      <c r="H2468" s="7">
        <v>67035557.635053858</v>
      </c>
    </row>
    <row r="2469" spans="1:8" x14ac:dyDescent="0.2">
      <c r="A2469" s="10">
        <v>2463</v>
      </c>
      <c r="B2469" s="7">
        <v>3850000</v>
      </c>
      <c r="C2469" s="7">
        <v>14571315.005071649</v>
      </c>
      <c r="D2469" s="7">
        <v>22302677.64947984</v>
      </c>
      <c r="E2469" s="7">
        <v>26729728.505953897</v>
      </c>
      <c r="F2469" s="7">
        <v>59934931.104225919</v>
      </c>
      <c r="G2469" s="7">
        <v>110038973.64034839</v>
      </c>
      <c r="H2469" s="7">
        <v>145535624.16457534</v>
      </c>
    </row>
    <row r="2470" spans="1:8" x14ac:dyDescent="0.2">
      <c r="A2470" s="10">
        <v>2464</v>
      </c>
      <c r="B2470" s="7">
        <v>3850000</v>
      </c>
      <c r="C2470" s="7">
        <v>8908696.6868298948</v>
      </c>
      <c r="D2470" s="7">
        <v>12108803.026942663</v>
      </c>
      <c r="E2470" s="7">
        <v>23320681.639525473</v>
      </c>
      <c r="F2470" s="7">
        <v>46897187.561821014</v>
      </c>
      <c r="G2470" s="7">
        <v>74937992.864142075</v>
      </c>
      <c r="H2470" s="7">
        <v>90190275.49651812</v>
      </c>
    </row>
    <row r="2471" spans="1:8" x14ac:dyDescent="0.2">
      <c r="A2471" s="10">
        <v>2465</v>
      </c>
      <c r="B2471" s="7">
        <v>3850000</v>
      </c>
      <c r="C2471" s="7">
        <v>13801859.112137977</v>
      </c>
      <c r="D2471" s="7">
        <v>15865331.255671587</v>
      </c>
      <c r="E2471" s="7">
        <v>32521182.153642084</v>
      </c>
      <c r="F2471" s="7">
        <v>53108012.919967674</v>
      </c>
      <c r="G2471" s="7">
        <v>93885834.478791326</v>
      </c>
      <c r="H2471" s="7">
        <v>146358446.21963805</v>
      </c>
    </row>
    <row r="2472" spans="1:8" x14ac:dyDescent="0.2">
      <c r="A2472" s="10">
        <v>2466</v>
      </c>
      <c r="B2472" s="7">
        <v>3850000</v>
      </c>
      <c r="C2472" s="7">
        <v>9193440.9345814511</v>
      </c>
      <c r="D2472" s="7">
        <v>20449289.118841756</v>
      </c>
      <c r="E2472" s="7">
        <v>33373699.253253616</v>
      </c>
      <c r="F2472" s="7">
        <v>45887287.656885155</v>
      </c>
      <c r="G2472" s="7">
        <v>77190428.975692809</v>
      </c>
      <c r="H2472" s="7">
        <v>96888770.291173249</v>
      </c>
    </row>
    <row r="2473" spans="1:8" x14ac:dyDescent="0.2">
      <c r="A2473" s="10">
        <v>2467</v>
      </c>
      <c r="B2473" s="7">
        <v>3850000</v>
      </c>
      <c r="C2473" s="7">
        <v>9609981.0856874995</v>
      </c>
      <c r="D2473" s="7">
        <v>20286660.887310557</v>
      </c>
      <c r="E2473" s="7">
        <v>28446212.928090915</v>
      </c>
      <c r="F2473" s="7">
        <v>46660098.589186564</v>
      </c>
      <c r="G2473" s="7">
        <v>110124374.02737674</v>
      </c>
      <c r="H2473" s="7">
        <v>168601987.36503613</v>
      </c>
    </row>
    <row r="2474" spans="1:8" x14ac:dyDescent="0.2">
      <c r="A2474" s="10">
        <v>2468</v>
      </c>
      <c r="B2474" s="7">
        <v>3850000</v>
      </c>
      <c r="C2474" s="7">
        <v>11035084.027334614</v>
      </c>
      <c r="D2474" s="7">
        <v>21344654.474146485</v>
      </c>
      <c r="E2474" s="7">
        <v>39416845.421886131</v>
      </c>
      <c r="F2474" s="7">
        <v>67388691.007338554</v>
      </c>
      <c r="G2474" s="7">
        <v>143560101.73269272</v>
      </c>
      <c r="H2474" s="7">
        <v>195646544.49865234</v>
      </c>
    </row>
    <row r="2475" spans="1:8" x14ac:dyDescent="0.2">
      <c r="A2475" s="10">
        <v>2469</v>
      </c>
      <c r="B2475" s="7">
        <v>3850000</v>
      </c>
      <c r="C2475" s="7">
        <v>11589441.72825034</v>
      </c>
      <c r="D2475" s="7">
        <v>15203426.154818404</v>
      </c>
      <c r="E2475" s="7">
        <v>37555068.533019334</v>
      </c>
      <c r="F2475" s="7">
        <v>74873187.497447923</v>
      </c>
      <c r="G2475" s="7">
        <v>134676739.20405075</v>
      </c>
      <c r="H2475" s="7">
        <v>222090862.59042725</v>
      </c>
    </row>
    <row r="2476" spans="1:8" x14ac:dyDescent="0.2">
      <c r="A2476" s="10">
        <v>2470</v>
      </c>
      <c r="B2476" s="7">
        <v>3850000</v>
      </c>
      <c r="C2476" s="7">
        <v>10703392.253944976</v>
      </c>
      <c r="D2476" s="7">
        <v>21811351.574569762</v>
      </c>
      <c r="E2476" s="7">
        <v>35628990.635080911</v>
      </c>
      <c r="F2476" s="7">
        <v>84207412.886058986</v>
      </c>
      <c r="G2476" s="7">
        <v>135954573.27287486</v>
      </c>
      <c r="H2476" s="7">
        <v>192704032.62103814</v>
      </c>
    </row>
    <row r="2477" spans="1:8" x14ac:dyDescent="0.2">
      <c r="A2477" s="10">
        <v>2471</v>
      </c>
      <c r="B2477" s="7">
        <v>3850000</v>
      </c>
      <c r="C2477" s="7">
        <v>8313507.7217598092</v>
      </c>
      <c r="D2477" s="7">
        <v>21899110.162505582</v>
      </c>
      <c r="E2477" s="7">
        <v>32193524.836090293</v>
      </c>
      <c r="F2477" s="7">
        <v>49029822.272144318</v>
      </c>
      <c r="G2477" s="7">
        <v>64484967.745572478</v>
      </c>
      <c r="H2477" s="7">
        <v>87958976.691773087</v>
      </c>
    </row>
    <row r="2478" spans="1:8" x14ac:dyDescent="0.2">
      <c r="A2478" s="10">
        <v>2472</v>
      </c>
      <c r="B2478" s="7">
        <v>3850000</v>
      </c>
      <c r="C2478" s="7">
        <v>13396629.547163408</v>
      </c>
      <c r="D2478" s="7">
        <v>24456479.033794299</v>
      </c>
      <c r="E2478" s="7">
        <v>26332439.400365755</v>
      </c>
      <c r="F2478" s="7">
        <v>30347044.942901753</v>
      </c>
      <c r="G2478" s="7">
        <v>66544367.551166333</v>
      </c>
      <c r="H2478" s="7">
        <v>74110224.446013972</v>
      </c>
    </row>
    <row r="2479" spans="1:8" x14ac:dyDescent="0.2">
      <c r="A2479" s="10">
        <v>2473</v>
      </c>
      <c r="B2479" s="7">
        <v>3850000</v>
      </c>
      <c r="C2479" s="7">
        <v>14625877.817774694</v>
      </c>
      <c r="D2479" s="7">
        <v>18204247.859610509</v>
      </c>
      <c r="E2479" s="7">
        <v>46106739.126962386</v>
      </c>
      <c r="F2479" s="7">
        <v>69935439.376453489</v>
      </c>
      <c r="G2479" s="7">
        <v>105210215.17536563</v>
      </c>
      <c r="H2479" s="7">
        <v>122126560.22297725</v>
      </c>
    </row>
    <row r="2480" spans="1:8" x14ac:dyDescent="0.2">
      <c r="A2480" s="10">
        <v>2474</v>
      </c>
      <c r="B2480" s="7">
        <v>3850000</v>
      </c>
      <c r="C2480" s="7">
        <v>9556244.6119078565</v>
      </c>
      <c r="D2480" s="7">
        <v>22948869.750707775</v>
      </c>
      <c r="E2480" s="7">
        <v>32214768.805810221</v>
      </c>
      <c r="F2480" s="7">
        <v>59205595.590790413</v>
      </c>
      <c r="G2480" s="7">
        <v>92229345.851970091</v>
      </c>
      <c r="H2480" s="7">
        <v>125982349.93375725</v>
      </c>
    </row>
    <row r="2481" spans="1:8" x14ac:dyDescent="0.2">
      <c r="A2481" s="10">
        <v>2475</v>
      </c>
      <c r="B2481" s="7">
        <v>3850000</v>
      </c>
      <c r="C2481" s="7">
        <v>9421279.5236844439</v>
      </c>
      <c r="D2481" s="7">
        <v>25896128.457965679</v>
      </c>
      <c r="E2481" s="7">
        <v>55404178.350592032</v>
      </c>
      <c r="F2481" s="7">
        <v>105786978.08168633</v>
      </c>
      <c r="G2481" s="7">
        <v>292272295.03695756</v>
      </c>
      <c r="H2481" s="7">
        <v>431634505.46294224</v>
      </c>
    </row>
    <row r="2482" spans="1:8" x14ac:dyDescent="0.2">
      <c r="A2482" s="10">
        <v>2476</v>
      </c>
      <c r="B2482" s="7">
        <v>3850000</v>
      </c>
      <c r="C2482" s="7">
        <v>9206748.4852017593</v>
      </c>
      <c r="D2482" s="7">
        <v>16150500.027532246</v>
      </c>
      <c r="E2482" s="7">
        <v>33382015.9460181</v>
      </c>
      <c r="F2482" s="7">
        <v>62898051.791086659</v>
      </c>
      <c r="G2482" s="7">
        <v>116973497.94887435</v>
      </c>
      <c r="H2482" s="7">
        <v>138161273.68218333</v>
      </c>
    </row>
    <row r="2483" spans="1:8" x14ac:dyDescent="0.2">
      <c r="A2483" s="10">
        <v>2477</v>
      </c>
      <c r="B2483" s="7">
        <v>3850000</v>
      </c>
      <c r="C2483" s="7">
        <v>9208722.2939648926</v>
      </c>
      <c r="D2483" s="7">
        <v>17041154.239832215</v>
      </c>
      <c r="E2483" s="7">
        <v>31884727.155537009</v>
      </c>
      <c r="F2483" s="7">
        <v>54487323.841777653</v>
      </c>
      <c r="G2483" s="7">
        <v>132828092.42431127</v>
      </c>
      <c r="H2483" s="7">
        <v>207738093.60010594</v>
      </c>
    </row>
    <row r="2484" spans="1:8" x14ac:dyDescent="0.2">
      <c r="A2484" s="10">
        <v>2478</v>
      </c>
      <c r="B2484" s="7">
        <v>3850000</v>
      </c>
      <c r="C2484" s="7">
        <v>8977220.1736825537</v>
      </c>
      <c r="D2484" s="7">
        <v>27827873.90925654</v>
      </c>
      <c r="E2484" s="7">
        <v>57776204.165240407</v>
      </c>
      <c r="F2484" s="7">
        <v>179982307.63769841</v>
      </c>
      <c r="G2484" s="7">
        <v>495470775.279724</v>
      </c>
      <c r="H2484" s="7">
        <v>920751492.50401485</v>
      </c>
    </row>
    <row r="2485" spans="1:8" x14ac:dyDescent="0.2">
      <c r="A2485" s="10">
        <v>2479</v>
      </c>
      <c r="B2485" s="7">
        <v>3850000</v>
      </c>
      <c r="C2485" s="7">
        <v>10082898.994587088</v>
      </c>
      <c r="D2485" s="7">
        <v>15442478.056879211</v>
      </c>
      <c r="E2485" s="7">
        <v>24893953.996974751</v>
      </c>
      <c r="F2485" s="7">
        <v>46724811.566554263</v>
      </c>
      <c r="G2485" s="7">
        <v>75061662.777002245</v>
      </c>
      <c r="H2485" s="7">
        <v>123502289.50084262</v>
      </c>
    </row>
    <row r="2486" spans="1:8" x14ac:dyDescent="0.2">
      <c r="A2486" s="10">
        <v>2480</v>
      </c>
      <c r="B2486" s="7">
        <v>3850000</v>
      </c>
      <c r="C2486" s="7">
        <v>10168855.167421268</v>
      </c>
      <c r="D2486" s="7">
        <v>20429666.290820964</v>
      </c>
      <c r="E2486" s="7">
        <v>38797739.675638549</v>
      </c>
      <c r="F2486" s="7">
        <v>81953937.013110131</v>
      </c>
      <c r="G2486" s="7">
        <v>150505833.44388008</v>
      </c>
      <c r="H2486" s="7">
        <v>205925402.03702354</v>
      </c>
    </row>
    <row r="2487" spans="1:8" x14ac:dyDescent="0.2">
      <c r="A2487" s="10">
        <v>2481</v>
      </c>
      <c r="B2487" s="7">
        <v>3850000</v>
      </c>
      <c r="C2487" s="7">
        <v>9571372.5894022044</v>
      </c>
      <c r="D2487" s="7">
        <v>18215239.793497875</v>
      </c>
      <c r="E2487" s="7">
        <v>41837230.471594572</v>
      </c>
      <c r="F2487" s="7">
        <v>63977305.491221979</v>
      </c>
      <c r="G2487" s="7">
        <v>106626619.15802479</v>
      </c>
      <c r="H2487" s="7">
        <v>183629120.90896899</v>
      </c>
    </row>
    <row r="2488" spans="1:8" x14ac:dyDescent="0.2">
      <c r="A2488" s="10">
        <v>2482</v>
      </c>
      <c r="B2488" s="7">
        <v>3850000</v>
      </c>
      <c r="C2488" s="7">
        <v>13557116.453889683</v>
      </c>
      <c r="D2488" s="7">
        <v>29341780.80959487</v>
      </c>
      <c r="E2488" s="7">
        <v>59273051.675996155</v>
      </c>
      <c r="F2488" s="7">
        <v>135733982.73268962</v>
      </c>
      <c r="G2488" s="7">
        <v>298658583.69068861</v>
      </c>
      <c r="H2488" s="7">
        <v>424930664.18205607</v>
      </c>
    </row>
    <row r="2489" spans="1:8" x14ac:dyDescent="0.2">
      <c r="A2489" s="10">
        <v>2483</v>
      </c>
      <c r="B2489" s="7">
        <v>3850000</v>
      </c>
      <c r="C2489" s="7">
        <v>11499364.222862817</v>
      </c>
      <c r="D2489" s="7">
        <v>33783119.094110385</v>
      </c>
      <c r="E2489" s="7">
        <v>59715755.081307933</v>
      </c>
      <c r="F2489" s="7">
        <v>129890400.80459338</v>
      </c>
      <c r="G2489" s="7">
        <v>315296123.10309219</v>
      </c>
      <c r="H2489" s="7">
        <v>493229492.14582026</v>
      </c>
    </row>
    <row r="2490" spans="1:8" x14ac:dyDescent="0.2">
      <c r="A2490" s="10">
        <v>2484</v>
      </c>
      <c r="B2490" s="7">
        <v>3850000</v>
      </c>
      <c r="C2490" s="7">
        <v>12146119.83672343</v>
      </c>
      <c r="D2490" s="7">
        <v>37321550.071253918</v>
      </c>
      <c r="E2490" s="7">
        <v>61194499.400632635</v>
      </c>
      <c r="F2490" s="7">
        <v>109985262.05539227</v>
      </c>
      <c r="G2490" s="7">
        <v>295401480.39709961</v>
      </c>
      <c r="H2490" s="7">
        <v>426710831.77518976</v>
      </c>
    </row>
    <row r="2491" spans="1:8" x14ac:dyDescent="0.2">
      <c r="A2491" s="10">
        <v>2485</v>
      </c>
      <c r="B2491" s="7">
        <v>3850000</v>
      </c>
      <c r="C2491" s="7">
        <v>7899256.1721996795</v>
      </c>
      <c r="D2491" s="7">
        <v>19919079.094217323</v>
      </c>
      <c r="E2491" s="7">
        <v>35332024.729125112</v>
      </c>
      <c r="F2491" s="7">
        <v>55930634.027650878</v>
      </c>
      <c r="G2491" s="7">
        <v>118808729.04915905</v>
      </c>
      <c r="H2491" s="7">
        <v>153087225.48042277</v>
      </c>
    </row>
    <row r="2492" spans="1:8" x14ac:dyDescent="0.2">
      <c r="A2492" s="10">
        <v>2486</v>
      </c>
      <c r="B2492" s="7">
        <v>3850000</v>
      </c>
      <c r="C2492" s="7">
        <v>11031795.922340093</v>
      </c>
      <c r="D2492" s="7">
        <v>29087227.296790123</v>
      </c>
      <c r="E2492" s="7">
        <v>45479096.760441095</v>
      </c>
      <c r="F2492" s="7">
        <v>89677387.428792208</v>
      </c>
      <c r="G2492" s="7">
        <v>166372968.39906538</v>
      </c>
      <c r="H2492" s="7">
        <v>239763179.85719693</v>
      </c>
    </row>
    <row r="2493" spans="1:8" x14ac:dyDescent="0.2">
      <c r="A2493" s="10">
        <v>2487</v>
      </c>
      <c r="B2493" s="7">
        <v>3850000</v>
      </c>
      <c r="C2493" s="7">
        <v>11214984.36224856</v>
      </c>
      <c r="D2493" s="7">
        <v>18117803.027447596</v>
      </c>
      <c r="E2493" s="7">
        <v>50682864.051097423</v>
      </c>
      <c r="F2493" s="7">
        <v>81502299.869184926</v>
      </c>
      <c r="G2493" s="7">
        <v>178986082.87009645</v>
      </c>
      <c r="H2493" s="7">
        <v>177090194.84119415</v>
      </c>
    </row>
    <row r="2494" spans="1:8" x14ac:dyDescent="0.2">
      <c r="A2494" s="10">
        <v>2488</v>
      </c>
      <c r="B2494" s="7">
        <v>3850000</v>
      </c>
      <c r="C2494" s="7">
        <v>12251636.804770563</v>
      </c>
      <c r="D2494" s="7">
        <v>27856699.922654442</v>
      </c>
      <c r="E2494" s="7">
        <v>69983599.835946023</v>
      </c>
      <c r="F2494" s="7">
        <v>154207363.59602493</v>
      </c>
      <c r="G2494" s="7">
        <v>358332744.75517249</v>
      </c>
      <c r="H2494" s="7">
        <v>486980052.32628697</v>
      </c>
    </row>
    <row r="2495" spans="1:8" x14ac:dyDescent="0.2">
      <c r="A2495" s="10">
        <v>2489</v>
      </c>
      <c r="B2495" s="7">
        <v>3850000</v>
      </c>
      <c r="C2495" s="7">
        <v>10345803.697374394</v>
      </c>
      <c r="D2495" s="7">
        <v>23560404.569174007</v>
      </c>
      <c r="E2495" s="7">
        <v>37312987.919447497</v>
      </c>
      <c r="F2495" s="7">
        <v>57897278.782226264</v>
      </c>
      <c r="G2495" s="7">
        <v>139277133.09417486</v>
      </c>
      <c r="H2495" s="7">
        <v>159034060.31018353</v>
      </c>
    </row>
    <row r="2496" spans="1:8" x14ac:dyDescent="0.2">
      <c r="A2496" s="10">
        <v>2490</v>
      </c>
      <c r="B2496" s="7">
        <v>3850000</v>
      </c>
      <c r="C2496" s="7">
        <v>12228980.997479951</v>
      </c>
      <c r="D2496" s="7">
        <v>23962033.520202719</v>
      </c>
      <c r="E2496" s="7">
        <v>60444293.425534606</v>
      </c>
      <c r="F2496" s="7">
        <v>191839023.11029717</v>
      </c>
      <c r="G2496" s="7">
        <v>425841816.36485022</v>
      </c>
      <c r="H2496" s="7">
        <v>665821144.08504581</v>
      </c>
    </row>
    <row r="2497" spans="1:8" x14ac:dyDescent="0.2">
      <c r="A2497" s="10">
        <v>2491</v>
      </c>
      <c r="B2497" s="7">
        <v>3850000</v>
      </c>
      <c r="C2497" s="7">
        <v>9552742.8308415897</v>
      </c>
      <c r="D2497" s="7">
        <v>25885669.068055123</v>
      </c>
      <c r="E2497" s="7">
        <v>31983601.271236695</v>
      </c>
      <c r="F2497" s="7">
        <v>67804408.675104573</v>
      </c>
      <c r="G2497" s="7">
        <v>79362245.240596771</v>
      </c>
      <c r="H2497" s="7">
        <v>106952568.33991493</v>
      </c>
    </row>
    <row r="2498" spans="1:8" x14ac:dyDescent="0.2">
      <c r="A2498" s="10">
        <v>2492</v>
      </c>
      <c r="B2498" s="7">
        <v>3850000</v>
      </c>
      <c r="C2498" s="7">
        <v>10550019.586208224</v>
      </c>
      <c r="D2498" s="7">
        <v>21248873.13747571</v>
      </c>
      <c r="E2498" s="7">
        <v>34474647.494915009</v>
      </c>
      <c r="F2498" s="7">
        <v>54855766.172643363</v>
      </c>
      <c r="G2498" s="7">
        <v>133568526.03172785</v>
      </c>
      <c r="H2498" s="7">
        <v>237844957.759332</v>
      </c>
    </row>
    <row r="2499" spans="1:8" x14ac:dyDescent="0.2">
      <c r="A2499" s="10">
        <v>2493</v>
      </c>
      <c r="B2499" s="7">
        <v>3850000</v>
      </c>
      <c r="C2499" s="7">
        <v>11644797.981480341</v>
      </c>
      <c r="D2499" s="7">
        <v>29575495.210458957</v>
      </c>
      <c r="E2499" s="7">
        <v>52616227.340845346</v>
      </c>
      <c r="F2499" s="7">
        <v>105274688.60981923</v>
      </c>
      <c r="G2499" s="7">
        <v>198126683.54158449</v>
      </c>
      <c r="H2499" s="7">
        <v>309533622.15816665</v>
      </c>
    </row>
    <row r="2500" spans="1:8" x14ac:dyDescent="0.2">
      <c r="A2500" s="10">
        <v>2494</v>
      </c>
      <c r="B2500" s="7">
        <v>3850000</v>
      </c>
      <c r="C2500" s="7">
        <v>10163550.739862405</v>
      </c>
      <c r="D2500" s="7">
        <v>18887486.211391412</v>
      </c>
      <c r="E2500" s="7">
        <v>28107187.480730936</v>
      </c>
      <c r="F2500" s="7">
        <v>36338008.534848981</v>
      </c>
      <c r="G2500" s="7">
        <v>52836526.807410248</v>
      </c>
      <c r="H2500" s="7">
        <v>77443883.101134449</v>
      </c>
    </row>
    <row r="2501" spans="1:8" x14ac:dyDescent="0.2">
      <c r="A2501" s="10">
        <v>2495</v>
      </c>
      <c r="B2501" s="7">
        <v>3850000</v>
      </c>
      <c r="C2501" s="7">
        <v>10443285.614008244</v>
      </c>
      <c r="D2501" s="7">
        <v>23526291.457930326</v>
      </c>
      <c r="E2501" s="7">
        <v>42005849.903334588</v>
      </c>
      <c r="F2501" s="7">
        <v>65520053.629629672</v>
      </c>
      <c r="G2501" s="7">
        <v>120505787.89954694</v>
      </c>
      <c r="H2501" s="7">
        <v>206623197.07450068</v>
      </c>
    </row>
    <row r="2502" spans="1:8" x14ac:dyDescent="0.2">
      <c r="A2502" s="10">
        <v>2496</v>
      </c>
      <c r="B2502" s="7">
        <v>3850000</v>
      </c>
      <c r="C2502" s="7">
        <v>8805902.6786293797</v>
      </c>
      <c r="D2502" s="7">
        <v>12681113.704512913</v>
      </c>
      <c r="E2502" s="7">
        <v>15997090.858952064</v>
      </c>
      <c r="F2502" s="7">
        <v>19522680.386532694</v>
      </c>
      <c r="G2502" s="7">
        <v>21724867.667073693</v>
      </c>
      <c r="H2502" s="7">
        <v>28102288.205364149</v>
      </c>
    </row>
    <row r="2503" spans="1:8" x14ac:dyDescent="0.2">
      <c r="A2503" s="10">
        <v>2497</v>
      </c>
      <c r="B2503" s="7">
        <v>3850000</v>
      </c>
      <c r="C2503" s="7">
        <v>11169036.176457442</v>
      </c>
      <c r="D2503" s="7">
        <v>16758508.410817273</v>
      </c>
      <c r="E2503" s="7">
        <v>25522822.842259407</v>
      </c>
      <c r="F2503" s="7">
        <v>37500233.509738944</v>
      </c>
      <c r="G2503" s="7">
        <v>61032305.017910615</v>
      </c>
      <c r="H2503" s="7">
        <v>77399697.921989232</v>
      </c>
    </row>
    <row r="2504" spans="1:8" x14ac:dyDescent="0.2">
      <c r="A2504" s="10">
        <v>2498</v>
      </c>
      <c r="B2504" s="7">
        <v>3850000</v>
      </c>
      <c r="C2504" s="7">
        <v>8862735.1900965013</v>
      </c>
      <c r="D2504" s="7">
        <v>11889019.743999895</v>
      </c>
      <c r="E2504" s="7">
        <v>19085293.508844979</v>
      </c>
      <c r="F2504" s="7">
        <v>34270726.690336049</v>
      </c>
      <c r="G2504" s="7">
        <v>51070728.773056254</v>
      </c>
      <c r="H2504" s="7">
        <v>67909556.028200671</v>
      </c>
    </row>
    <row r="2505" spans="1:8" x14ac:dyDescent="0.2">
      <c r="A2505" s="10">
        <v>2499</v>
      </c>
      <c r="B2505" s="7">
        <v>3850000</v>
      </c>
      <c r="C2505" s="7">
        <v>16311927.706996843</v>
      </c>
      <c r="D2505" s="7">
        <v>23320386.433338806</v>
      </c>
      <c r="E2505" s="7">
        <v>55184312.149622329</v>
      </c>
      <c r="F2505" s="7">
        <v>82269178.846851483</v>
      </c>
      <c r="G2505" s="7">
        <v>137383985.72515506</v>
      </c>
      <c r="H2505" s="7">
        <v>204022015.20925799</v>
      </c>
    </row>
    <row r="2506" spans="1:8" x14ac:dyDescent="0.2">
      <c r="A2506" s="10">
        <v>2500</v>
      </c>
      <c r="B2506" s="7">
        <v>3850000</v>
      </c>
      <c r="C2506" s="7">
        <v>15555665.864840202</v>
      </c>
      <c r="D2506" s="7">
        <v>32490653.217826419</v>
      </c>
      <c r="E2506" s="7">
        <v>62108719.361379176</v>
      </c>
      <c r="F2506" s="7">
        <v>123378538.04080909</v>
      </c>
      <c r="G2506" s="7">
        <v>260903747.5526818</v>
      </c>
      <c r="H2506" s="7">
        <v>331734189.30241162</v>
      </c>
    </row>
    <row r="2507" spans="1:8" x14ac:dyDescent="0.2">
      <c r="A2507" s="10">
        <v>2501</v>
      </c>
      <c r="B2507" s="7">
        <v>3850000</v>
      </c>
      <c r="C2507" s="7">
        <v>9288662.1367123872</v>
      </c>
      <c r="D2507" s="7">
        <v>24318354.237669993</v>
      </c>
      <c r="E2507" s="7">
        <v>47982770.726478264</v>
      </c>
      <c r="F2507" s="7">
        <v>99077619.648422047</v>
      </c>
      <c r="G2507" s="7">
        <v>193943127.93669415</v>
      </c>
      <c r="H2507" s="7">
        <v>253581453.50304419</v>
      </c>
    </row>
    <row r="2508" spans="1:8" x14ac:dyDescent="0.2">
      <c r="A2508" s="10">
        <v>2502</v>
      </c>
      <c r="B2508" s="7">
        <v>3850000</v>
      </c>
      <c r="C2508" s="7">
        <v>10258479.541282644</v>
      </c>
      <c r="D2508" s="7">
        <v>16639996.991563367</v>
      </c>
      <c r="E2508" s="7">
        <v>30775328.870830938</v>
      </c>
      <c r="F2508" s="7">
        <v>45551836.063826889</v>
      </c>
      <c r="G2508" s="7">
        <v>87044063.717594489</v>
      </c>
      <c r="H2508" s="7">
        <v>122533606.98105478</v>
      </c>
    </row>
    <row r="2509" spans="1:8" x14ac:dyDescent="0.2">
      <c r="A2509" s="10">
        <v>2503</v>
      </c>
      <c r="B2509" s="7">
        <v>3850000</v>
      </c>
      <c r="C2509" s="7">
        <v>14844390.967149034</v>
      </c>
      <c r="D2509" s="7">
        <v>40908374.47159338</v>
      </c>
      <c r="E2509" s="7">
        <v>107488329.75967348</v>
      </c>
      <c r="F2509" s="7">
        <v>247463756.8803387</v>
      </c>
      <c r="G2509" s="7">
        <v>431990946.67484212</v>
      </c>
      <c r="H2509" s="7">
        <v>692967443.64484406</v>
      </c>
    </row>
    <row r="2510" spans="1:8" x14ac:dyDescent="0.2">
      <c r="A2510" s="10">
        <v>2504</v>
      </c>
      <c r="B2510" s="7">
        <v>3850000</v>
      </c>
      <c r="C2510" s="7">
        <v>11268059.079691065</v>
      </c>
      <c r="D2510" s="7">
        <v>27619654.42302423</v>
      </c>
      <c r="E2510" s="7">
        <v>47674937.477673672</v>
      </c>
      <c r="F2510" s="7">
        <v>103586185.81029621</v>
      </c>
      <c r="G2510" s="7">
        <v>205195171.72440434</v>
      </c>
      <c r="H2510" s="7">
        <v>357816858.52033865</v>
      </c>
    </row>
    <row r="2511" spans="1:8" x14ac:dyDescent="0.2">
      <c r="A2511" s="10">
        <v>2505</v>
      </c>
      <c r="B2511" s="7">
        <v>3850000</v>
      </c>
      <c r="C2511" s="7">
        <v>10614284.748137884</v>
      </c>
      <c r="D2511" s="7">
        <v>15572262.160343997</v>
      </c>
      <c r="E2511" s="7">
        <v>19524248.738706499</v>
      </c>
      <c r="F2511" s="7">
        <v>32115787.6994256</v>
      </c>
      <c r="G2511" s="7">
        <v>58173138.924318977</v>
      </c>
      <c r="H2511" s="7">
        <v>106342084.54169033</v>
      </c>
    </row>
    <row r="2512" spans="1:8" x14ac:dyDescent="0.2">
      <c r="A2512" s="10">
        <v>2506</v>
      </c>
      <c r="B2512" s="7">
        <v>3850000</v>
      </c>
      <c r="C2512" s="7">
        <v>8573100.0088410508</v>
      </c>
      <c r="D2512" s="7">
        <v>18449197.641507249</v>
      </c>
      <c r="E2512" s="7">
        <v>49987415.982909963</v>
      </c>
      <c r="F2512" s="7">
        <v>121929853.31556912</v>
      </c>
      <c r="G2512" s="7">
        <v>338875230.97522169</v>
      </c>
      <c r="H2512" s="7">
        <v>470841933.84034061</v>
      </c>
    </row>
    <row r="2513" spans="1:8" x14ac:dyDescent="0.2">
      <c r="A2513" s="10">
        <v>2507</v>
      </c>
      <c r="B2513" s="7">
        <v>3850000</v>
      </c>
      <c r="C2513" s="7">
        <v>11092956.044018636</v>
      </c>
      <c r="D2513" s="7">
        <v>23816928.598195147</v>
      </c>
      <c r="E2513" s="7">
        <v>38889211.877797224</v>
      </c>
      <c r="F2513" s="7">
        <v>75350215.256530851</v>
      </c>
      <c r="G2513" s="7">
        <v>192395556.53997114</v>
      </c>
      <c r="H2513" s="7">
        <v>255392744.85200655</v>
      </c>
    </row>
    <row r="2514" spans="1:8" x14ac:dyDescent="0.2">
      <c r="A2514" s="10">
        <v>2508</v>
      </c>
      <c r="B2514" s="7">
        <v>3850000</v>
      </c>
      <c r="C2514" s="7">
        <v>10306149.312767562</v>
      </c>
      <c r="D2514" s="7">
        <v>15845501.54874954</v>
      </c>
      <c r="E2514" s="7">
        <v>30034249.468583956</v>
      </c>
      <c r="F2514" s="7">
        <v>76169761.267708406</v>
      </c>
      <c r="G2514" s="7">
        <v>162479241.17712513</v>
      </c>
      <c r="H2514" s="7">
        <v>250730310.43965071</v>
      </c>
    </row>
    <row r="2515" spans="1:8" x14ac:dyDescent="0.2">
      <c r="A2515" s="10">
        <v>2509</v>
      </c>
      <c r="B2515" s="7">
        <v>3850000</v>
      </c>
      <c r="C2515" s="7">
        <v>10090265.718875846</v>
      </c>
      <c r="D2515" s="7">
        <v>25187038.00146053</v>
      </c>
      <c r="E2515" s="7">
        <v>51342884.670904115</v>
      </c>
      <c r="F2515" s="7">
        <v>103987849.53791125</v>
      </c>
      <c r="G2515" s="7">
        <v>251013792.68743539</v>
      </c>
      <c r="H2515" s="7">
        <v>328783122.96459043</v>
      </c>
    </row>
    <row r="2516" spans="1:8" x14ac:dyDescent="0.2">
      <c r="A2516" s="10">
        <v>2510</v>
      </c>
      <c r="B2516" s="7">
        <v>3850000</v>
      </c>
      <c r="C2516" s="7">
        <v>10368545.620986516</v>
      </c>
      <c r="D2516" s="7">
        <v>15860119.294638265</v>
      </c>
      <c r="E2516" s="7">
        <v>27126784.524020702</v>
      </c>
      <c r="F2516" s="7">
        <v>43379384.62624801</v>
      </c>
      <c r="G2516" s="7">
        <v>116677431.94365743</v>
      </c>
      <c r="H2516" s="7">
        <v>172490015.39335981</v>
      </c>
    </row>
    <row r="2517" spans="1:8" x14ac:dyDescent="0.2">
      <c r="A2517" s="10">
        <v>2511</v>
      </c>
      <c r="B2517" s="7">
        <v>3850000</v>
      </c>
      <c r="C2517" s="7">
        <v>10207242.293600455</v>
      </c>
      <c r="D2517" s="7">
        <v>18208677.85138439</v>
      </c>
      <c r="E2517" s="7">
        <v>35502214.862479024</v>
      </c>
      <c r="F2517" s="7">
        <v>58789948.344749868</v>
      </c>
      <c r="G2517" s="7">
        <v>126063296.71900356</v>
      </c>
      <c r="H2517" s="7">
        <v>199217067.26933241</v>
      </c>
    </row>
    <row r="2518" spans="1:8" x14ac:dyDescent="0.2">
      <c r="A2518" s="10">
        <v>2512</v>
      </c>
      <c r="B2518" s="7">
        <v>3850000</v>
      </c>
      <c r="C2518" s="7">
        <v>12211824.97813544</v>
      </c>
      <c r="D2518" s="7">
        <v>19151420.97354323</v>
      </c>
      <c r="E2518" s="7">
        <v>23106063.198001616</v>
      </c>
      <c r="F2518" s="7">
        <v>27718332.717577212</v>
      </c>
      <c r="G2518" s="7">
        <v>48922716.595388643</v>
      </c>
      <c r="H2518" s="7">
        <v>81890490.697157979</v>
      </c>
    </row>
    <row r="2519" spans="1:8" x14ac:dyDescent="0.2">
      <c r="A2519" s="10">
        <v>2513</v>
      </c>
      <c r="B2519" s="7">
        <v>3850000</v>
      </c>
      <c r="C2519" s="7">
        <v>13625741.904861232</v>
      </c>
      <c r="D2519" s="7">
        <v>29876455.482285116</v>
      </c>
      <c r="E2519" s="7">
        <v>64732368.74123168</v>
      </c>
      <c r="F2519" s="7">
        <v>87001322.604331285</v>
      </c>
      <c r="G2519" s="7">
        <v>166937041.44638765</v>
      </c>
      <c r="H2519" s="7">
        <v>255029418.66323453</v>
      </c>
    </row>
    <row r="2520" spans="1:8" x14ac:dyDescent="0.2">
      <c r="A2520" s="10">
        <v>2514</v>
      </c>
      <c r="B2520" s="7">
        <v>3850000</v>
      </c>
      <c r="C2520" s="7">
        <v>9845579.687459765</v>
      </c>
      <c r="D2520" s="7">
        <v>15137545.741605921</v>
      </c>
      <c r="E2520" s="7">
        <v>25560993.218258083</v>
      </c>
      <c r="F2520" s="7">
        <v>57463828.347870775</v>
      </c>
      <c r="G2520" s="7">
        <v>83831814.821936592</v>
      </c>
      <c r="H2520" s="7">
        <v>109215962.76503761</v>
      </c>
    </row>
    <row r="2521" spans="1:8" x14ac:dyDescent="0.2">
      <c r="A2521" s="10">
        <v>2515</v>
      </c>
      <c r="B2521" s="7">
        <v>3850000</v>
      </c>
      <c r="C2521" s="7">
        <v>11180374.993767984</v>
      </c>
      <c r="D2521" s="7">
        <v>16646950.815854203</v>
      </c>
      <c r="E2521" s="7">
        <v>29954029.456359051</v>
      </c>
      <c r="F2521" s="7">
        <v>50893964.728020534</v>
      </c>
      <c r="G2521" s="7">
        <v>98682122.938296407</v>
      </c>
      <c r="H2521" s="7">
        <v>125885392.76003753</v>
      </c>
    </row>
    <row r="2522" spans="1:8" x14ac:dyDescent="0.2">
      <c r="A2522" s="10">
        <v>2516</v>
      </c>
      <c r="B2522" s="7">
        <v>3850000</v>
      </c>
      <c r="C2522" s="7">
        <v>10318431.398442095</v>
      </c>
      <c r="D2522" s="7">
        <v>16601321.495294457</v>
      </c>
      <c r="E2522" s="7">
        <v>23123964.287440903</v>
      </c>
      <c r="F2522" s="7">
        <v>46118281.183150098</v>
      </c>
      <c r="G2522" s="7">
        <v>79048439.691711977</v>
      </c>
      <c r="H2522" s="7">
        <v>102580340.87299532</v>
      </c>
    </row>
    <row r="2523" spans="1:8" x14ac:dyDescent="0.2">
      <c r="A2523" s="10">
        <v>2517</v>
      </c>
      <c r="B2523" s="7">
        <v>3850000</v>
      </c>
      <c r="C2523" s="7">
        <v>10064276.952738667</v>
      </c>
      <c r="D2523" s="7">
        <v>21292861.292311762</v>
      </c>
      <c r="E2523" s="7">
        <v>47482232.753787324</v>
      </c>
      <c r="F2523" s="7">
        <v>120571354.35972133</v>
      </c>
      <c r="G2523" s="7">
        <v>244894139.73233172</v>
      </c>
      <c r="H2523" s="7">
        <v>366539092.86389607</v>
      </c>
    </row>
    <row r="2524" spans="1:8" x14ac:dyDescent="0.2">
      <c r="A2524" s="10">
        <v>2518</v>
      </c>
      <c r="B2524" s="7">
        <v>3850000</v>
      </c>
      <c r="C2524" s="7">
        <v>11375261.269215986</v>
      </c>
      <c r="D2524" s="7">
        <v>18813015.778183307</v>
      </c>
      <c r="E2524" s="7">
        <v>37604853.364222273</v>
      </c>
      <c r="F2524" s="7">
        <v>91533230.623997688</v>
      </c>
      <c r="G2524" s="7">
        <v>263581311.09006101</v>
      </c>
      <c r="H2524" s="7">
        <v>466272153.68251181</v>
      </c>
    </row>
    <row r="2525" spans="1:8" x14ac:dyDescent="0.2">
      <c r="A2525" s="10">
        <v>2519</v>
      </c>
      <c r="B2525" s="7">
        <v>3850000</v>
      </c>
      <c r="C2525" s="7">
        <v>12016208.82527921</v>
      </c>
      <c r="D2525" s="7">
        <v>21406870.318592381</v>
      </c>
      <c r="E2525" s="7">
        <v>32966591.943194699</v>
      </c>
      <c r="F2525" s="7">
        <v>78453635.047423273</v>
      </c>
      <c r="G2525" s="7">
        <v>192790445.81133622</v>
      </c>
      <c r="H2525" s="7">
        <v>317378165.72087532</v>
      </c>
    </row>
    <row r="2526" spans="1:8" x14ac:dyDescent="0.2">
      <c r="A2526" s="10">
        <v>2520</v>
      </c>
      <c r="B2526" s="7">
        <v>3850000</v>
      </c>
      <c r="C2526" s="7">
        <v>7366602.7695335373</v>
      </c>
      <c r="D2526" s="7">
        <v>10640887.652370451</v>
      </c>
      <c r="E2526" s="7">
        <v>12971342.40302588</v>
      </c>
      <c r="F2526" s="7">
        <v>16414941.964926332</v>
      </c>
      <c r="G2526" s="7">
        <v>31305971.290922686</v>
      </c>
      <c r="H2526" s="7">
        <v>33008293.654953677</v>
      </c>
    </row>
    <row r="2527" spans="1:8" x14ac:dyDescent="0.2">
      <c r="A2527" s="10">
        <v>2521</v>
      </c>
      <c r="B2527" s="7">
        <v>3850000</v>
      </c>
      <c r="C2527" s="7">
        <v>8049356.0838127295</v>
      </c>
      <c r="D2527" s="7">
        <v>14987434.898027293</v>
      </c>
      <c r="E2527" s="7">
        <v>28804179.085128829</v>
      </c>
      <c r="F2527" s="7">
        <v>49351609.92518124</v>
      </c>
      <c r="G2527" s="7">
        <v>100668629.06301613</v>
      </c>
      <c r="H2527" s="7">
        <v>173848951.76209807</v>
      </c>
    </row>
    <row r="2528" spans="1:8" x14ac:dyDescent="0.2">
      <c r="A2528" s="10">
        <v>2522</v>
      </c>
      <c r="B2528" s="7">
        <v>3850000</v>
      </c>
      <c r="C2528" s="7">
        <v>9992276.6615574099</v>
      </c>
      <c r="D2528" s="7">
        <v>19882474.814923089</v>
      </c>
      <c r="E2528" s="7">
        <v>39168470.038796619</v>
      </c>
      <c r="F2528" s="7">
        <v>77707723.539163202</v>
      </c>
      <c r="G2528" s="7">
        <v>153571924.48625964</v>
      </c>
      <c r="H2528" s="7">
        <v>192622705.28283042</v>
      </c>
    </row>
    <row r="2529" spans="1:8" x14ac:dyDescent="0.2">
      <c r="A2529" s="10">
        <v>2523</v>
      </c>
      <c r="B2529" s="7">
        <v>3850000</v>
      </c>
      <c r="C2529" s="7">
        <v>9257278.1690597422</v>
      </c>
      <c r="D2529" s="7">
        <v>19491121.923916247</v>
      </c>
      <c r="E2529" s="7">
        <v>41298260.176775672</v>
      </c>
      <c r="F2529" s="7">
        <v>89721730.038071245</v>
      </c>
      <c r="G2529" s="7">
        <v>189010429.63609356</v>
      </c>
      <c r="H2529" s="7">
        <v>304571558.13186079</v>
      </c>
    </row>
    <row r="2530" spans="1:8" x14ac:dyDescent="0.2">
      <c r="A2530" s="10">
        <v>2524</v>
      </c>
      <c r="B2530" s="7">
        <v>3850000</v>
      </c>
      <c r="C2530" s="7">
        <v>7167341.5469038012</v>
      </c>
      <c r="D2530" s="7">
        <v>10898427.556598816</v>
      </c>
      <c r="E2530" s="7">
        <v>15040676.025719121</v>
      </c>
      <c r="F2530" s="7">
        <v>14647511.981780289</v>
      </c>
      <c r="G2530" s="7">
        <v>19392448.677125629</v>
      </c>
      <c r="H2530" s="7">
        <v>18893946.704227228</v>
      </c>
    </row>
    <row r="2531" spans="1:8" x14ac:dyDescent="0.2">
      <c r="A2531" s="10">
        <v>2525</v>
      </c>
      <c r="B2531" s="7">
        <v>3850000</v>
      </c>
      <c r="C2531" s="7">
        <v>8244970.2179176686</v>
      </c>
      <c r="D2531" s="7">
        <v>16041503.852603428</v>
      </c>
      <c r="E2531" s="7">
        <v>27563153.350741066</v>
      </c>
      <c r="F2531" s="7">
        <v>65125274.308126882</v>
      </c>
      <c r="G2531" s="7">
        <v>144667569.47983888</v>
      </c>
      <c r="H2531" s="7">
        <v>208948715.88594055</v>
      </c>
    </row>
    <row r="2532" spans="1:8" x14ac:dyDescent="0.2">
      <c r="A2532" s="10">
        <v>2526</v>
      </c>
      <c r="B2532" s="7">
        <v>3850000</v>
      </c>
      <c r="C2532" s="7">
        <v>7958759.9607621096</v>
      </c>
      <c r="D2532" s="7">
        <v>15005497.746772066</v>
      </c>
      <c r="E2532" s="7">
        <v>19724448.254998561</v>
      </c>
      <c r="F2532" s="7">
        <v>46626132.878711648</v>
      </c>
      <c r="G2532" s="7">
        <v>97273981.273871303</v>
      </c>
      <c r="H2532" s="7">
        <v>133633815.2515731</v>
      </c>
    </row>
    <row r="2533" spans="1:8" x14ac:dyDescent="0.2">
      <c r="A2533" s="10">
        <v>2527</v>
      </c>
      <c r="B2533" s="7">
        <v>3850000</v>
      </c>
      <c r="C2533" s="7">
        <v>8756879.9488843307</v>
      </c>
      <c r="D2533" s="7">
        <v>19783195.025652312</v>
      </c>
      <c r="E2533" s="7">
        <v>31354270.061720207</v>
      </c>
      <c r="F2533" s="7">
        <v>60804993.7480672</v>
      </c>
      <c r="G2533" s="7">
        <v>104892596.02285512</v>
      </c>
      <c r="H2533" s="7">
        <v>185446057.07822078</v>
      </c>
    </row>
    <row r="2534" spans="1:8" x14ac:dyDescent="0.2">
      <c r="A2534" s="10">
        <v>2528</v>
      </c>
      <c r="B2534" s="7">
        <v>3850000</v>
      </c>
      <c r="C2534" s="7">
        <v>12439006.0880534</v>
      </c>
      <c r="D2534" s="7">
        <v>23303542.210232161</v>
      </c>
      <c r="E2534" s="7">
        <v>44543988.543659233</v>
      </c>
      <c r="F2534" s="7">
        <v>91562529.697960272</v>
      </c>
      <c r="G2534" s="7">
        <v>169108461.75919271</v>
      </c>
      <c r="H2534" s="7">
        <v>228273418.85934839</v>
      </c>
    </row>
    <row r="2535" spans="1:8" x14ac:dyDescent="0.2">
      <c r="A2535" s="10">
        <v>2529</v>
      </c>
      <c r="B2535" s="7">
        <v>3850000</v>
      </c>
      <c r="C2535" s="7">
        <v>9060190.4367070422</v>
      </c>
      <c r="D2535" s="7">
        <v>13230834.243331335</v>
      </c>
      <c r="E2535" s="7">
        <v>17404822.248384535</v>
      </c>
      <c r="F2535" s="7">
        <v>32763582.601857077</v>
      </c>
      <c r="G2535" s="7">
        <v>67332716.226847589</v>
      </c>
      <c r="H2535" s="7">
        <v>117210506.76725644</v>
      </c>
    </row>
    <row r="2536" spans="1:8" x14ac:dyDescent="0.2">
      <c r="A2536" s="10">
        <v>2530</v>
      </c>
      <c r="B2536" s="7">
        <v>3850000</v>
      </c>
      <c r="C2536" s="7">
        <v>8489211.1136855725</v>
      </c>
      <c r="D2536" s="7">
        <v>13389350.176167205</v>
      </c>
      <c r="E2536" s="7">
        <v>15609629.706387188</v>
      </c>
      <c r="F2536" s="7">
        <v>21527047.916067407</v>
      </c>
      <c r="G2536" s="7">
        <v>45187009.167794541</v>
      </c>
      <c r="H2536" s="7">
        <v>70464083.164248139</v>
      </c>
    </row>
    <row r="2537" spans="1:8" x14ac:dyDescent="0.2">
      <c r="A2537" s="10">
        <v>2531</v>
      </c>
      <c r="B2537" s="7">
        <v>3850000</v>
      </c>
      <c r="C2537" s="7">
        <v>11208672.969278667</v>
      </c>
      <c r="D2537" s="7">
        <v>15089087.946655249</v>
      </c>
      <c r="E2537" s="7">
        <v>20906449.117201883</v>
      </c>
      <c r="F2537" s="7">
        <v>39623298.926667206</v>
      </c>
      <c r="G2537" s="7">
        <v>103483147.19022603</v>
      </c>
      <c r="H2537" s="7">
        <v>165139230.55102691</v>
      </c>
    </row>
    <row r="2538" spans="1:8" x14ac:dyDescent="0.2">
      <c r="A2538" s="10">
        <v>2532</v>
      </c>
      <c r="B2538" s="7">
        <v>3850000</v>
      </c>
      <c r="C2538" s="7">
        <v>10156063.702521099</v>
      </c>
      <c r="D2538" s="7">
        <v>22007462.05780343</v>
      </c>
      <c r="E2538" s="7">
        <v>44761564.159455478</v>
      </c>
      <c r="F2538" s="7">
        <v>82817961.49602443</v>
      </c>
      <c r="G2538" s="7">
        <v>189824370.66288954</v>
      </c>
      <c r="H2538" s="7">
        <v>225729659.49425983</v>
      </c>
    </row>
    <row r="2539" spans="1:8" x14ac:dyDescent="0.2">
      <c r="A2539" s="10">
        <v>2533</v>
      </c>
      <c r="B2539" s="7">
        <v>3850000</v>
      </c>
      <c r="C2539" s="7">
        <v>8985941.7543007266</v>
      </c>
      <c r="D2539" s="7">
        <v>14078006.841895891</v>
      </c>
      <c r="E2539" s="7">
        <v>21926344.911805898</v>
      </c>
      <c r="F2539" s="7">
        <v>32010812.252522644</v>
      </c>
      <c r="G2539" s="7">
        <v>64107082.099767417</v>
      </c>
      <c r="H2539" s="7">
        <v>103366947.6929184</v>
      </c>
    </row>
    <row r="2540" spans="1:8" x14ac:dyDescent="0.2">
      <c r="A2540" s="10">
        <v>2534</v>
      </c>
      <c r="B2540" s="7">
        <v>3850000</v>
      </c>
      <c r="C2540" s="7">
        <v>10762869.822776012</v>
      </c>
      <c r="D2540" s="7">
        <v>12702951.583697535</v>
      </c>
      <c r="E2540" s="7">
        <v>23903651.953987278</v>
      </c>
      <c r="F2540" s="7">
        <v>42225445.350762665</v>
      </c>
      <c r="G2540" s="7">
        <v>102640216.31108141</v>
      </c>
      <c r="H2540" s="7">
        <v>138707590.06262368</v>
      </c>
    </row>
    <row r="2541" spans="1:8" x14ac:dyDescent="0.2">
      <c r="A2541" s="10">
        <v>2535</v>
      </c>
      <c r="B2541" s="7">
        <v>3850000</v>
      </c>
      <c r="C2541" s="7">
        <v>15402558.111769339</v>
      </c>
      <c r="D2541" s="7">
        <v>37061822.102942154</v>
      </c>
      <c r="E2541" s="7">
        <v>61177648.67588453</v>
      </c>
      <c r="F2541" s="7">
        <v>81469113.319290757</v>
      </c>
      <c r="G2541" s="7">
        <v>113033361.7206752</v>
      </c>
      <c r="H2541" s="7">
        <v>157450021.1452781</v>
      </c>
    </row>
    <row r="2542" spans="1:8" x14ac:dyDescent="0.2">
      <c r="A2542" s="10">
        <v>2536</v>
      </c>
      <c r="B2542" s="7">
        <v>3850000</v>
      </c>
      <c r="C2542" s="7">
        <v>7277621.1439917274</v>
      </c>
      <c r="D2542" s="7">
        <v>8214774.6539705079</v>
      </c>
      <c r="E2542" s="7">
        <v>13076217.728409261</v>
      </c>
      <c r="F2542" s="7">
        <v>20082280.814216629</v>
      </c>
      <c r="G2542" s="7">
        <v>36738014.219424732</v>
      </c>
      <c r="H2542" s="7">
        <v>41995101.174875014</v>
      </c>
    </row>
    <row r="2543" spans="1:8" x14ac:dyDescent="0.2">
      <c r="A2543" s="10">
        <v>2537</v>
      </c>
      <c r="B2543" s="7">
        <v>3850000</v>
      </c>
      <c r="C2543" s="7">
        <v>8306846.603609791</v>
      </c>
      <c r="D2543" s="7">
        <v>15662839.923605787</v>
      </c>
      <c r="E2543" s="7">
        <v>27515291.074490592</v>
      </c>
      <c r="F2543" s="7">
        <v>58937146.920594387</v>
      </c>
      <c r="G2543" s="7">
        <v>108586596.85064766</v>
      </c>
      <c r="H2543" s="7">
        <v>159259028.12189999</v>
      </c>
    </row>
    <row r="2544" spans="1:8" x14ac:dyDescent="0.2">
      <c r="A2544" s="10">
        <v>2538</v>
      </c>
      <c r="B2544" s="7">
        <v>3850000</v>
      </c>
      <c r="C2544" s="7">
        <v>11269619.544944614</v>
      </c>
      <c r="D2544" s="7">
        <v>15592115.073485315</v>
      </c>
      <c r="E2544" s="7">
        <v>21414941.23489704</v>
      </c>
      <c r="F2544" s="7">
        <v>36416162.367856666</v>
      </c>
      <c r="G2544" s="7">
        <v>67226865.809765205</v>
      </c>
      <c r="H2544" s="7">
        <v>85969999.402130678</v>
      </c>
    </row>
    <row r="2545" spans="1:8" x14ac:dyDescent="0.2">
      <c r="A2545" s="10">
        <v>2539</v>
      </c>
      <c r="B2545" s="7">
        <v>3850000</v>
      </c>
      <c r="C2545" s="7">
        <v>11597048.344277376</v>
      </c>
      <c r="D2545" s="7">
        <v>24532779.002221111</v>
      </c>
      <c r="E2545" s="7">
        <v>40524849.626339562</v>
      </c>
      <c r="F2545" s="7">
        <v>76142678.322049156</v>
      </c>
      <c r="G2545" s="7">
        <v>166227250.07236683</v>
      </c>
      <c r="H2545" s="7">
        <v>310850184.88734335</v>
      </c>
    </row>
    <row r="2546" spans="1:8" x14ac:dyDescent="0.2">
      <c r="A2546" s="10">
        <v>2540</v>
      </c>
      <c r="B2546" s="7">
        <v>3850000</v>
      </c>
      <c r="C2546" s="7">
        <v>12140336.350335065</v>
      </c>
      <c r="D2546" s="7">
        <v>17043907.416449815</v>
      </c>
      <c r="E2546" s="7">
        <v>29329723.714692749</v>
      </c>
      <c r="F2546" s="7">
        <v>37427450.463308111</v>
      </c>
      <c r="G2546" s="7">
        <v>93745442.749471039</v>
      </c>
      <c r="H2546" s="7">
        <v>150963582.57068691</v>
      </c>
    </row>
    <row r="2547" spans="1:8" x14ac:dyDescent="0.2">
      <c r="A2547" s="10">
        <v>2541</v>
      </c>
      <c r="B2547" s="7">
        <v>3850000</v>
      </c>
      <c r="C2547" s="7">
        <v>8327660.448483564</v>
      </c>
      <c r="D2547" s="7">
        <v>13382723.069215352</v>
      </c>
      <c r="E2547" s="7">
        <v>16399423.195917469</v>
      </c>
      <c r="F2547" s="7">
        <v>27004649.155840043</v>
      </c>
      <c r="G2547" s="7">
        <v>74749467.764675453</v>
      </c>
      <c r="H2547" s="7">
        <v>88256415.481537431</v>
      </c>
    </row>
    <row r="2548" spans="1:8" x14ac:dyDescent="0.2">
      <c r="A2548" s="10">
        <v>2542</v>
      </c>
      <c r="B2548" s="7">
        <v>3850000</v>
      </c>
      <c r="C2548" s="7">
        <v>11912907.877052544</v>
      </c>
      <c r="D2548" s="7">
        <v>31117379.122638673</v>
      </c>
      <c r="E2548" s="7">
        <v>103896512.50312777</v>
      </c>
      <c r="F2548" s="7">
        <v>272125079.90481293</v>
      </c>
      <c r="G2548" s="7">
        <v>536342971.51511192</v>
      </c>
      <c r="H2548" s="7">
        <v>657842921.57023048</v>
      </c>
    </row>
    <row r="2549" spans="1:8" x14ac:dyDescent="0.2">
      <c r="A2549" s="10">
        <v>2543</v>
      </c>
      <c r="B2549" s="7">
        <v>3850000</v>
      </c>
      <c r="C2549" s="7">
        <v>12606706.478514463</v>
      </c>
      <c r="D2549" s="7">
        <v>21883098.795177519</v>
      </c>
      <c r="E2549" s="7">
        <v>33894544.122716501</v>
      </c>
      <c r="F2549" s="7">
        <v>75621024.721104786</v>
      </c>
      <c r="G2549" s="7">
        <v>177276994.11505014</v>
      </c>
      <c r="H2549" s="7">
        <v>318879427.69205201</v>
      </c>
    </row>
    <row r="2550" spans="1:8" x14ac:dyDescent="0.2">
      <c r="A2550" s="10">
        <v>2544</v>
      </c>
      <c r="B2550" s="7">
        <v>3850000</v>
      </c>
      <c r="C2550" s="7">
        <v>10072466.643780226</v>
      </c>
      <c r="D2550" s="7">
        <v>17166605.462585676</v>
      </c>
      <c r="E2550" s="7">
        <v>17458700.828337029</v>
      </c>
      <c r="F2550" s="7">
        <v>24434056.356462669</v>
      </c>
      <c r="G2550" s="7">
        <v>31096243.948520016</v>
      </c>
      <c r="H2550" s="7">
        <v>38950756.681132965</v>
      </c>
    </row>
    <row r="2551" spans="1:8" x14ac:dyDescent="0.2">
      <c r="A2551" s="10">
        <v>2545</v>
      </c>
      <c r="B2551" s="7">
        <v>3850000</v>
      </c>
      <c r="C2551" s="7">
        <v>10133398.065786861</v>
      </c>
      <c r="D2551" s="7">
        <v>12178014.034520371</v>
      </c>
      <c r="E2551" s="7">
        <v>23709245.894034266</v>
      </c>
      <c r="F2551" s="7">
        <v>40101984.906790949</v>
      </c>
      <c r="G2551" s="7">
        <v>109199543.34299144</v>
      </c>
      <c r="H2551" s="7">
        <v>121149326.85437073</v>
      </c>
    </row>
    <row r="2552" spans="1:8" x14ac:dyDescent="0.2">
      <c r="A2552" s="10">
        <v>2546</v>
      </c>
      <c r="B2552" s="7">
        <v>3850000</v>
      </c>
      <c r="C2552" s="7">
        <v>8292147.0075395815</v>
      </c>
      <c r="D2552" s="7">
        <v>12870351.407855373</v>
      </c>
      <c r="E2552" s="7">
        <v>10339074.801960561</v>
      </c>
      <c r="F2552" s="7">
        <v>13242146.734453319</v>
      </c>
      <c r="G2552" s="7">
        <v>18070324.223565839</v>
      </c>
      <c r="H2552" s="7">
        <v>22122927.034845628</v>
      </c>
    </row>
    <row r="2553" spans="1:8" x14ac:dyDescent="0.2">
      <c r="A2553" s="10">
        <v>2547</v>
      </c>
      <c r="B2553" s="7">
        <v>3850000</v>
      </c>
      <c r="C2553" s="7">
        <v>8097081.9241115861</v>
      </c>
      <c r="D2553" s="7">
        <v>11315555.153594047</v>
      </c>
      <c r="E2553" s="7">
        <v>16515773.44690063</v>
      </c>
      <c r="F2553" s="7">
        <v>24132786.245820228</v>
      </c>
      <c r="G2553" s="7">
        <v>39985378.852243036</v>
      </c>
      <c r="H2553" s="7">
        <v>50846725.27727294</v>
      </c>
    </row>
    <row r="2554" spans="1:8" x14ac:dyDescent="0.2">
      <c r="A2554" s="10">
        <v>2548</v>
      </c>
      <c r="B2554" s="7">
        <v>3850000</v>
      </c>
      <c r="C2554" s="7">
        <v>11018090.817241287</v>
      </c>
      <c r="D2554" s="7">
        <v>27186770.413923055</v>
      </c>
      <c r="E2554" s="7">
        <v>56159317.642541066</v>
      </c>
      <c r="F2554" s="7">
        <v>114774278.83350763</v>
      </c>
      <c r="G2554" s="7">
        <v>309182366.85354006</v>
      </c>
      <c r="H2554" s="7">
        <v>435646748.54702008</v>
      </c>
    </row>
    <row r="2555" spans="1:8" x14ac:dyDescent="0.2">
      <c r="A2555" s="10">
        <v>2549</v>
      </c>
      <c r="B2555" s="7">
        <v>3850000</v>
      </c>
      <c r="C2555" s="7">
        <v>9328889.6491514128</v>
      </c>
      <c r="D2555" s="7">
        <v>24434316.675165899</v>
      </c>
      <c r="E2555" s="7">
        <v>55040966.687527224</v>
      </c>
      <c r="F2555" s="7">
        <v>80551735.808484793</v>
      </c>
      <c r="G2555" s="7">
        <v>182972799.84021378</v>
      </c>
      <c r="H2555" s="7">
        <v>268279937.67508543</v>
      </c>
    </row>
    <row r="2556" spans="1:8" x14ac:dyDescent="0.2">
      <c r="A2556" s="10">
        <v>2550</v>
      </c>
      <c r="B2556" s="7">
        <v>3850000</v>
      </c>
      <c r="C2556" s="7">
        <v>7724925.713756822</v>
      </c>
      <c r="D2556" s="7">
        <v>11075295.739348609</v>
      </c>
      <c r="E2556" s="7">
        <v>14035066.904954845</v>
      </c>
      <c r="F2556" s="7">
        <v>18268957.996896248</v>
      </c>
      <c r="G2556" s="7">
        <v>38082330.162963644</v>
      </c>
      <c r="H2556" s="7">
        <v>60851039.079480261</v>
      </c>
    </row>
    <row r="2557" spans="1:8" x14ac:dyDescent="0.2">
      <c r="A2557" s="10">
        <v>2551</v>
      </c>
      <c r="B2557" s="7">
        <v>3850000</v>
      </c>
      <c r="C2557" s="7">
        <v>9867956.8056250364</v>
      </c>
      <c r="D2557" s="7">
        <v>18405256.531706605</v>
      </c>
      <c r="E2557" s="7">
        <v>29409964.726793278</v>
      </c>
      <c r="F2557" s="7">
        <v>47370413.101808302</v>
      </c>
      <c r="G2557" s="7">
        <v>85867173.944859788</v>
      </c>
      <c r="H2557" s="7">
        <v>101173446.01430151</v>
      </c>
    </row>
    <row r="2558" spans="1:8" x14ac:dyDescent="0.2">
      <c r="A2558" s="10">
        <v>2552</v>
      </c>
      <c r="B2558" s="7">
        <v>3850000</v>
      </c>
      <c r="C2558" s="7">
        <v>12643834.942816924</v>
      </c>
      <c r="D2558" s="7">
        <v>19648625.707211189</v>
      </c>
      <c r="E2558" s="7">
        <v>32899927.866294973</v>
      </c>
      <c r="F2558" s="7">
        <v>61170707.451469958</v>
      </c>
      <c r="G2558" s="7">
        <v>148402124.98346713</v>
      </c>
      <c r="H2558" s="7">
        <v>225432851.36467487</v>
      </c>
    </row>
    <row r="2559" spans="1:8" x14ac:dyDescent="0.2">
      <c r="A2559" s="10">
        <v>2553</v>
      </c>
      <c r="B2559" s="7">
        <v>3850000</v>
      </c>
      <c r="C2559" s="7">
        <v>10423445.350755382</v>
      </c>
      <c r="D2559" s="7">
        <v>15103132.318228073</v>
      </c>
      <c r="E2559" s="7">
        <v>26433176.499026969</v>
      </c>
      <c r="F2559" s="7">
        <v>34420652.704022892</v>
      </c>
      <c r="G2559" s="7">
        <v>70238345.373923749</v>
      </c>
      <c r="H2559" s="7">
        <v>99763816.60490033</v>
      </c>
    </row>
    <row r="2560" spans="1:8" x14ac:dyDescent="0.2">
      <c r="A2560" s="10">
        <v>2554</v>
      </c>
      <c r="B2560" s="7">
        <v>3850000</v>
      </c>
      <c r="C2560" s="7">
        <v>13601210.391030399</v>
      </c>
      <c r="D2560" s="7">
        <v>23332972.419916689</v>
      </c>
      <c r="E2560" s="7">
        <v>68213986.197760701</v>
      </c>
      <c r="F2560" s="7">
        <v>204738512.33618462</v>
      </c>
      <c r="G2560" s="7">
        <v>386601456.9711659</v>
      </c>
      <c r="H2560" s="7">
        <v>630404307.77924967</v>
      </c>
    </row>
    <row r="2561" spans="1:8" x14ac:dyDescent="0.2">
      <c r="A2561" s="10">
        <v>2555</v>
      </c>
      <c r="B2561" s="7">
        <v>3850000</v>
      </c>
      <c r="C2561" s="7">
        <v>11715686.312430302</v>
      </c>
      <c r="D2561" s="7">
        <v>20629325.013396628</v>
      </c>
      <c r="E2561" s="7">
        <v>33755861.886076353</v>
      </c>
      <c r="F2561" s="7">
        <v>59558276.474674612</v>
      </c>
      <c r="G2561" s="7">
        <v>177269588.19932196</v>
      </c>
      <c r="H2561" s="7">
        <v>251920136.54876512</v>
      </c>
    </row>
    <row r="2562" spans="1:8" x14ac:dyDescent="0.2">
      <c r="A2562" s="10">
        <v>2556</v>
      </c>
      <c r="B2562" s="7">
        <v>3850000</v>
      </c>
      <c r="C2562" s="7">
        <v>12639728.323543353</v>
      </c>
      <c r="D2562" s="7">
        <v>26918828.637080487</v>
      </c>
      <c r="E2562" s="7">
        <v>59550321.234277368</v>
      </c>
      <c r="F2562" s="7">
        <v>129214837.59083153</v>
      </c>
      <c r="G2562" s="7">
        <v>219941929.09910336</v>
      </c>
      <c r="H2562" s="7">
        <v>237269021.70208219</v>
      </c>
    </row>
    <row r="2563" spans="1:8" x14ac:dyDescent="0.2">
      <c r="A2563" s="10">
        <v>2557</v>
      </c>
      <c r="B2563" s="7">
        <v>3850000</v>
      </c>
      <c r="C2563" s="7">
        <v>6958697.1221134029</v>
      </c>
      <c r="D2563" s="7">
        <v>16456475.209673004</v>
      </c>
      <c r="E2563" s="7">
        <v>23460921.133783184</v>
      </c>
      <c r="F2563" s="7">
        <v>44354602.368372843</v>
      </c>
      <c r="G2563" s="7">
        <v>112851287.66313584</v>
      </c>
      <c r="H2563" s="7">
        <v>169753923.7433804</v>
      </c>
    </row>
    <row r="2564" spans="1:8" x14ac:dyDescent="0.2">
      <c r="A2564" s="10">
        <v>2558</v>
      </c>
      <c r="B2564" s="7">
        <v>3850000</v>
      </c>
      <c r="C2564" s="7">
        <v>8399893.2600487694</v>
      </c>
      <c r="D2564" s="7">
        <v>20758175.417845376</v>
      </c>
      <c r="E2564" s="7">
        <v>32241483.14327991</v>
      </c>
      <c r="F2564" s="7">
        <v>47178640.664441831</v>
      </c>
      <c r="G2564" s="7">
        <v>126296594.3710524</v>
      </c>
      <c r="H2564" s="7">
        <v>184363292.13078749</v>
      </c>
    </row>
    <row r="2565" spans="1:8" x14ac:dyDescent="0.2">
      <c r="A2565" s="10">
        <v>2559</v>
      </c>
      <c r="B2565" s="7">
        <v>3850000</v>
      </c>
      <c r="C2565" s="7">
        <v>11203931.629322633</v>
      </c>
      <c r="D2565" s="7">
        <v>21844623.721242871</v>
      </c>
      <c r="E2565" s="7">
        <v>41514690.187683813</v>
      </c>
      <c r="F2565" s="7">
        <v>53827297.723213732</v>
      </c>
      <c r="G2565" s="7">
        <v>109131415.82582805</v>
      </c>
      <c r="H2565" s="7">
        <v>154622985.6268906</v>
      </c>
    </row>
    <row r="2566" spans="1:8" x14ac:dyDescent="0.2">
      <c r="A2566" s="10">
        <v>2560</v>
      </c>
      <c r="B2566" s="7">
        <v>3850000</v>
      </c>
      <c r="C2566" s="7">
        <v>10746391.078659451</v>
      </c>
      <c r="D2566" s="7">
        <v>23121669.85306102</v>
      </c>
      <c r="E2566" s="7">
        <v>45724626.666412801</v>
      </c>
      <c r="F2566" s="7">
        <v>98250610.717961252</v>
      </c>
      <c r="G2566" s="7">
        <v>243799975.14955747</v>
      </c>
      <c r="H2566" s="7">
        <v>396114046.92996716</v>
      </c>
    </row>
    <row r="2567" spans="1:8" x14ac:dyDescent="0.2">
      <c r="A2567" s="10">
        <v>2561</v>
      </c>
      <c r="B2567" s="7">
        <v>3850000</v>
      </c>
      <c r="C2567" s="7">
        <v>12191452.494199395</v>
      </c>
      <c r="D2567" s="7">
        <v>23218565.87123679</v>
      </c>
      <c r="E2567" s="7">
        <v>41010977.18648836</v>
      </c>
      <c r="F2567" s="7">
        <v>82302907.876036435</v>
      </c>
      <c r="G2567" s="7">
        <v>226876237.53351778</v>
      </c>
      <c r="H2567" s="7">
        <v>300529213.27029473</v>
      </c>
    </row>
    <row r="2568" spans="1:8" x14ac:dyDescent="0.2">
      <c r="A2568" s="10">
        <v>2562</v>
      </c>
      <c r="B2568" s="7">
        <v>3850000</v>
      </c>
      <c r="C2568" s="7">
        <v>9016216.4764497764</v>
      </c>
      <c r="D2568" s="7">
        <v>14693686.490442066</v>
      </c>
      <c r="E2568" s="7">
        <v>15642036.811527504</v>
      </c>
      <c r="F2568" s="7">
        <v>8716602.5638862979</v>
      </c>
      <c r="G2568" s="7">
        <v>3202007.8223504503</v>
      </c>
      <c r="H2568" s="7">
        <v>-4057508.6146889967</v>
      </c>
    </row>
    <row r="2569" spans="1:8" x14ac:dyDescent="0.2">
      <c r="A2569" s="10">
        <v>2563</v>
      </c>
      <c r="B2569" s="7">
        <v>3850000</v>
      </c>
      <c r="C2569" s="7">
        <v>10632207.944996752</v>
      </c>
      <c r="D2569" s="7">
        <v>27586937.893962681</v>
      </c>
      <c r="E2569" s="7">
        <v>41135768.241855107</v>
      </c>
      <c r="F2569" s="7">
        <v>52143501.668632314</v>
      </c>
      <c r="G2569" s="7">
        <v>104365236.4616954</v>
      </c>
      <c r="H2569" s="7">
        <v>175861634.76102293</v>
      </c>
    </row>
    <row r="2570" spans="1:8" x14ac:dyDescent="0.2">
      <c r="A2570" s="10">
        <v>2564</v>
      </c>
      <c r="B2570" s="7">
        <v>3850000</v>
      </c>
      <c r="C2570" s="7">
        <v>9885862.775225848</v>
      </c>
      <c r="D2570" s="7">
        <v>14138674.033966597</v>
      </c>
      <c r="E2570" s="7">
        <v>14161236.678716609</v>
      </c>
      <c r="F2570" s="7">
        <v>16803979.482474998</v>
      </c>
      <c r="G2570" s="7">
        <v>8733000.6757484209</v>
      </c>
      <c r="H2570" s="7">
        <v>-581864.51871783019</v>
      </c>
    </row>
    <row r="2571" spans="1:8" x14ac:dyDescent="0.2">
      <c r="A2571" s="10">
        <v>2565</v>
      </c>
      <c r="B2571" s="7">
        <v>3850000</v>
      </c>
      <c r="C2571" s="7">
        <v>11613445.208997149</v>
      </c>
      <c r="D2571" s="7">
        <v>21112842.15208406</v>
      </c>
      <c r="E2571" s="7">
        <v>41335079.321134359</v>
      </c>
      <c r="F2571" s="7">
        <v>92834584.876320958</v>
      </c>
      <c r="G2571" s="7">
        <v>249223221.61555248</v>
      </c>
      <c r="H2571" s="7">
        <v>366841450.14302015</v>
      </c>
    </row>
    <row r="2572" spans="1:8" x14ac:dyDescent="0.2">
      <c r="A2572" s="10">
        <v>2566</v>
      </c>
      <c r="B2572" s="7">
        <v>3850000</v>
      </c>
      <c r="C2572" s="7">
        <v>10325598.128860362</v>
      </c>
      <c r="D2572" s="7">
        <v>19514048.489711631</v>
      </c>
      <c r="E2572" s="7">
        <v>37004947.453735508</v>
      </c>
      <c r="F2572" s="7">
        <v>135928098.46465915</v>
      </c>
      <c r="G2572" s="7">
        <v>290367325.39114618</v>
      </c>
      <c r="H2572" s="7">
        <v>367527350.25492537</v>
      </c>
    </row>
    <row r="2573" spans="1:8" x14ac:dyDescent="0.2">
      <c r="A2573" s="10">
        <v>2567</v>
      </c>
      <c r="B2573" s="7">
        <v>3850000</v>
      </c>
      <c r="C2573" s="7">
        <v>11998788.354265584</v>
      </c>
      <c r="D2573" s="7">
        <v>21998864.886013526</v>
      </c>
      <c r="E2573" s="7">
        <v>33573470.069347873</v>
      </c>
      <c r="F2573" s="7">
        <v>50230513.584011897</v>
      </c>
      <c r="G2573" s="7">
        <v>76078872.221420184</v>
      </c>
      <c r="H2573" s="7">
        <v>106474209.20831886</v>
      </c>
    </row>
    <row r="2574" spans="1:8" x14ac:dyDescent="0.2">
      <c r="A2574" s="10">
        <v>2568</v>
      </c>
      <c r="B2574" s="7">
        <v>3850000</v>
      </c>
      <c r="C2574" s="7">
        <v>9327903.1117074229</v>
      </c>
      <c r="D2574" s="7">
        <v>23141336.291343052</v>
      </c>
      <c r="E2574" s="7">
        <v>61220369.41992911</v>
      </c>
      <c r="F2574" s="7">
        <v>174463663.48786038</v>
      </c>
      <c r="G2574" s="7">
        <v>480078442.08048505</v>
      </c>
      <c r="H2574" s="7">
        <v>905444709.23823535</v>
      </c>
    </row>
    <row r="2575" spans="1:8" x14ac:dyDescent="0.2">
      <c r="A2575" s="10">
        <v>2569</v>
      </c>
      <c r="B2575" s="7">
        <v>3850000</v>
      </c>
      <c r="C2575" s="7">
        <v>7914613.0085143233</v>
      </c>
      <c r="D2575" s="7">
        <v>10199355.090315033</v>
      </c>
      <c r="E2575" s="7">
        <v>10855018.029924499</v>
      </c>
      <c r="F2575" s="7">
        <v>15893775.22994319</v>
      </c>
      <c r="G2575" s="7">
        <v>29121740.14857721</v>
      </c>
      <c r="H2575" s="7">
        <v>42216660.134193838</v>
      </c>
    </row>
    <row r="2576" spans="1:8" x14ac:dyDescent="0.2">
      <c r="A2576" s="10">
        <v>2570</v>
      </c>
      <c r="B2576" s="7">
        <v>3850000</v>
      </c>
      <c r="C2576" s="7">
        <v>10952409.044201599</v>
      </c>
      <c r="D2576" s="7">
        <v>18920216.096571632</v>
      </c>
      <c r="E2576" s="7">
        <v>26780470.46036797</v>
      </c>
      <c r="F2576" s="7">
        <v>33222791.582088873</v>
      </c>
      <c r="G2576" s="7">
        <v>70492531.573556527</v>
      </c>
      <c r="H2576" s="7">
        <v>95583297.022130966</v>
      </c>
    </row>
    <row r="2577" spans="1:8" x14ac:dyDescent="0.2">
      <c r="A2577" s="10">
        <v>2571</v>
      </c>
      <c r="B2577" s="7">
        <v>3850000</v>
      </c>
      <c r="C2577" s="7">
        <v>8981355.1133768149</v>
      </c>
      <c r="D2577" s="7">
        <v>16438690.229395134</v>
      </c>
      <c r="E2577" s="7">
        <v>20759959.880367294</v>
      </c>
      <c r="F2577" s="7">
        <v>31569871.570145175</v>
      </c>
      <c r="G2577" s="7">
        <v>38914451.894052774</v>
      </c>
      <c r="H2577" s="7">
        <v>47711071.062626958</v>
      </c>
    </row>
    <row r="2578" spans="1:8" x14ac:dyDescent="0.2">
      <c r="A2578" s="10">
        <v>2572</v>
      </c>
      <c r="B2578" s="7">
        <v>3850000</v>
      </c>
      <c r="C2578" s="7">
        <v>11422992.776402008</v>
      </c>
      <c r="D2578" s="7">
        <v>16991115.966213524</v>
      </c>
      <c r="E2578" s="7">
        <v>24181118.682413563</v>
      </c>
      <c r="F2578" s="7">
        <v>47647779.188628376</v>
      </c>
      <c r="G2578" s="7">
        <v>111549958.1204078</v>
      </c>
      <c r="H2578" s="7">
        <v>147801046.64261544</v>
      </c>
    </row>
    <row r="2579" spans="1:8" x14ac:dyDescent="0.2">
      <c r="A2579" s="10">
        <v>2573</v>
      </c>
      <c r="B2579" s="7">
        <v>3850000</v>
      </c>
      <c r="C2579" s="7">
        <v>11878084.237492694</v>
      </c>
      <c r="D2579" s="7">
        <v>16242659.912465269</v>
      </c>
      <c r="E2579" s="7">
        <v>15429987.945633786</v>
      </c>
      <c r="F2579" s="7">
        <v>27047315.251130719</v>
      </c>
      <c r="G2579" s="7">
        <v>54467770.791093908</v>
      </c>
      <c r="H2579" s="7">
        <v>83274827.403186426</v>
      </c>
    </row>
    <row r="2580" spans="1:8" x14ac:dyDescent="0.2">
      <c r="A2580" s="10">
        <v>2574</v>
      </c>
      <c r="B2580" s="7">
        <v>3850000</v>
      </c>
      <c r="C2580" s="7">
        <v>11335235.343051776</v>
      </c>
      <c r="D2580" s="7">
        <v>32053260.390344054</v>
      </c>
      <c r="E2580" s="7">
        <v>57869421.996893719</v>
      </c>
      <c r="F2580" s="7">
        <v>155874000.74400762</v>
      </c>
      <c r="G2580" s="7">
        <v>349493852.20662344</v>
      </c>
      <c r="H2580" s="7">
        <v>545107073.69177485</v>
      </c>
    </row>
    <row r="2581" spans="1:8" x14ac:dyDescent="0.2">
      <c r="A2581" s="10">
        <v>2575</v>
      </c>
      <c r="B2581" s="7">
        <v>3850000</v>
      </c>
      <c r="C2581" s="7">
        <v>11516075.336698662</v>
      </c>
      <c r="D2581" s="7">
        <v>18635107.123875428</v>
      </c>
      <c r="E2581" s="7">
        <v>39523382.406034678</v>
      </c>
      <c r="F2581" s="7">
        <v>84404427.472328544</v>
      </c>
      <c r="G2581" s="7">
        <v>157567341.97082543</v>
      </c>
      <c r="H2581" s="7">
        <v>304636095.03155112</v>
      </c>
    </row>
    <row r="2582" spans="1:8" x14ac:dyDescent="0.2">
      <c r="A2582" s="10">
        <v>2576</v>
      </c>
      <c r="B2582" s="7">
        <v>3850000</v>
      </c>
      <c r="C2582" s="7">
        <v>11714905.224108182</v>
      </c>
      <c r="D2582" s="7">
        <v>25262726.834717169</v>
      </c>
      <c r="E2582" s="7">
        <v>48856072.030283689</v>
      </c>
      <c r="F2582" s="7">
        <v>109390047.07950595</v>
      </c>
      <c r="G2582" s="7">
        <v>256248271.98182404</v>
      </c>
      <c r="H2582" s="7">
        <v>355042568.6433413</v>
      </c>
    </row>
    <row r="2583" spans="1:8" x14ac:dyDescent="0.2">
      <c r="A2583" s="10">
        <v>2577</v>
      </c>
      <c r="B2583" s="7">
        <v>3850000</v>
      </c>
      <c r="C2583" s="7">
        <v>12221102.494493909</v>
      </c>
      <c r="D2583" s="7">
        <v>16761867.102750445</v>
      </c>
      <c r="E2583" s="7">
        <v>26469177.824998386</v>
      </c>
      <c r="F2583" s="7">
        <v>32924606.358762983</v>
      </c>
      <c r="G2583" s="7">
        <v>46238327.808679387</v>
      </c>
      <c r="H2583" s="7">
        <v>53752566.596731618</v>
      </c>
    </row>
    <row r="2584" spans="1:8" x14ac:dyDescent="0.2">
      <c r="A2584" s="10">
        <v>2578</v>
      </c>
      <c r="B2584" s="7">
        <v>3850000</v>
      </c>
      <c r="C2584" s="7">
        <v>11615991.181434361</v>
      </c>
      <c r="D2584" s="7">
        <v>16979091.400157336</v>
      </c>
      <c r="E2584" s="7">
        <v>24214052.334551834</v>
      </c>
      <c r="F2584" s="7">
        <v>44247689.507258296</v>
      </c>
      <c r="G2584" s="7">
        <v>61849988.839850828</v>
      </c>
      <c r="H2584" s="7">
        <v>98013250.96627444</v>
      </c>
    </row>
    <row r="2585" spans="1:8" x14ac:dyDescent="0.2">
      <c r="A2585" s="10">
        <v>2579</v>
      </c>
      <c r="B2585" s="7">
        <v>3850000</v>
      </c>
      <c r="C2585" s="7">
        <v>10638309.10567791</v>
      </c>
      <c r="D2585" s="7">
        <v>21767855.341544025</v>
      </c>
      <c r="E2585" s="7">
        <v>55247773.262182288</v>
      </c>
      <c r="F2585" s="7">
        <v>92457959.413687304</v>
      </c>
      <c r="G2585" s="7">
        <v>172536158.27336955</v>
      </c>
      <c r="H2585" s="7">
        <v>251491700.11569744</v>
      </c>
    </row>
    <row r="2586" spans="1:8" x14ac:dyDescent="0.2">
      <c r="A2586" s="10">
        <v>2580</v>
      </c>
      <c r="B2586" s="7">
        <v>3850000</v>
      </c>
      <c r="C2586" s="7">
        <v>8971993.7837131508</v>
      </c>
      <c r="D2586" s="7">
        <v>16856837.954150908</v>
      </c>
      <c r="E2586" s="7">
        <v>60212902.365187794</v>
      </c>
      <c r="F2586" s="7">
        <v>146379008.33207947</v>
      </c>
      <c r="G2586" s="7">
        <v>307807405.71283746</v>
      </c>
      <c r="H2586" s="7">
        <v>459413293.83758211</v>
      </c>
    </row>
    <row r="2587" spans="1:8" x14ac:dyDescent="0.2">
      <c r="A2587" s="10">
        <v>2581</v>
      </c>
      <c r="B2587" s="7">
        <v>3850000</v>
      </c>
      <c r="C2587" s="7">
        <v>10624968.035550777</v>
      </c>
      <c r="D2587" s="7">
        <v>20456990.334469676</v>
      </c>
      <c r="E2587" s="7">
        <v>36354609.20901525</v>
      </c>
      <c r="F2587" s="7">
        <v>80826759.239632666</v>
      </c>
      <c r="G2587" s="7">
        <v>209751473.87437594</v>
      </c>
      <c r="H2587" s="7">
        <v>288487375.57048953</v>
      </c>
    </row>
    <row r="2588" spans="1:8" x14ac:dyDescent="0.2">
      <c r="A2588" s="10">
        <v>2582</v>
      </c>
      <c r="B2588" s="7">
        <v>3850000</v>
      </c>
      <c r="C2588" s="7">
        <v>9119025.6517371833</v>
      </c>
      <c r="D2588" s="7">
        <v>9257299.3735502511</v>
      </c>
      <c r="E2588" s="7">
        <v>10199734.626316812</v>
      </c>
      <c r="F2588" s="7">
        <v>11928471.620095862</v>
      </c>
      <c r="G2588" s="7">
        <v>22938468.02460226</v>
      </c>
      <c r="H2588" s="7">
        <v>27417138.550168898</v>
      </c>
    </row>
    <row r="2589" spans="1:8" x14ac:dyDescent="0.2">
      <c r="A2589" s="10">
        <v>2583</v>
      </c>
      <c r="B2589" s="7">
        <v>3850000</v>
      </c>
      <c r="C2589" s="7">
        <v>10420255.585003007</v>
      </c>
      <c r="D2589" s="7">
        <v>23982632.214791521</v>
      </c>
      <c r="E2589" s="7">
        <v>37129181.578372262</v>
      </c>
      <c r="F2589" s="7">
        <v>79326370.326768115</v>
      </c>
      <c r="G2589" s="7">
        <v>178269397.17942625</v>
      </c>
      <c r="H2589" s="7">
        <v>254330928.58849072</v>
      </c>
    </row>
    <row r="2590" spans="1:8" x14ac:dyDescent="0.2">
      <c r="A2590" s="10">
        <v>2584</v>
      </c>
      <c r="B2590" s="7">
        <v>3850000</v>
      </c>
      <c r="C2590" s="7">
        <v>7793370.3417315222</v>
      </c>
      <c r="D2590" s="7">
        <v>14461331.988061629</v>
      </c>
      <c r="E2590" s="7">
        <v>37581768.490516916</v>
      </c>
      <c r="F2590" s="7">
        <v>86847697.730523452</v>
      </c>
      <c r="G2590" s="7">
        <v>131314971.70716853</v>
      </c>
      <c r="H2590" s="7">
        <v>178418957.47430673</v>
      </c>
    </row>
    <row r="2591" spans="1:8" x14ac:dyDescent="0.2">
      <c r="A2591" s="10">
        <v>2585</v>
      </c>
      <c r="B2591" s="7">
        <v>3850000</v>
      </c>
      <c r="C2591" s="7">
        <v>8697014.3612701967</v>
      </c>
      <c r="D2591" s="7">
        <v>19995662.1920527</v>
      </c>
      <c r="E2591" s="7">
        <v>22748416.265729181</v>
      </c>
      <c r="F2591" s="7">
        <v>49902296.981370553</v>
      </c>
      <c r="G2591" s="7">
        <v>86536558.791068077</v>
      </c>
      <c r="H2591" s="7">
        <v>121208810.47160469</v>
      </c>
    </row>
    <row r="2592" spans="1:8" x14ac:dyDescent="0.2">
      <c r="A2592" s="10">
        <v>2586</v>
      </c>
      <c r="B2592" s="7">
        <v>3850000</v>
      </c>
      <c r="C2592" s="7">
        <v>9111496.4625808895</v>
      </c>
      <c r="D2592" s="7">
        <v>20133206.953081384</v>
      </c>
      <c r="E2592" s="7">
        <v>27186378.888006639</v>
      </c>
      <c r="F2592" s="7">
        <v>50674660.098749608</v>
      </c>
      <c r="G2592" s="7">
        <v>111173386.04029822</v>
      </c>
      <c r="H2592" s="7">
        <v>124351854.4228126</v>
      </c>
    </row>
    <row r="2593" spans="1:8" x14ac:dyDescent="0.2">
      <c r="A2593" s="10">
        <v>2587</v>
      </c>
      <c r="B2593" s="7">
        <v>3850000</v>
      </c>
      <c r="C2593" s="7">
        <v>9811554.6695274338</v>
      </c>
      <c r="D2593" s="7">
        <v>11668103.880217846</v>
      </c>
      <c r="E2593" s="7">
        <v>22145903.618160143</v>
      </c>
      <c r="F2593" s="7">
        <v>32829735.458958641</v>
      </c>
      <c r="G2593" s="7">
        <v>51813715.37228623</v>
      </c>
      <c r="H2593" s="7">
        <v>57426254.014079854</v>
      </c>
    </row>
    <row r="2594" spans="1:8" x14ac:dyDescent="0.2">
      <c r="A2594" s="10">
        <v>2588</v>
      </c>
      <c r="B2594" s="7">
        <v>3850000</v>
      </c>
      <c r="C2594" s="7">
        <v>12271270.744367965</v>
      </c>
      <c r="D2594" s="7">
        <v>26697948.953177594</v>
      </c>
      <c r="E2594" s="7">
        <v>40190643.754326493</v>
      </c>
      <c r="F2594" s="7">
        <v>67940626.285203323</v>
      </c>
      <c r="G2594" s="7">
        <v>139571097.3556444</v>
      </c>
      <c r="H2594" s="7">
        <v>196553633.75390005</v>
      </c>
    </row>
    <row r="2595" spans="1:8" x14ac:dyDescent="0.2">
      <c r="A2595" s="10">
        <v>2589</v>
      </c>
      <c r="B2595" s="7">
        <v>3850000</v>
      </c>
      <c r="C2595" s="7">
        <v>9680275.8322444465</v>
      </c>
      <c r="D2595" s="7">
        <v>18830944.063637946</v>
      </c>
      <c r="E2595" s="7">
        <v>44894082.614788651</v>
      </c>
      <c r="F2595" s="7">
        <v>73031672.547066182</v>
      </c>
      <c r="G2595" s="7">
        <v>187592539.19014475</v>
      </c>
      <c r="H2595" s="7">
        <v>230856504.62290898</v>
      </c>
    </row>
    <row r="2596" spans="1:8" x14ac:dyDescent="0.2">
      <c r="A2596" s="10">
        <v>2590</v>
      </c>
      <c r="B2596" s="7">
        <v>3850000</v>
      </c>
      <c r="C2596" s="7">
        <v>12924437.620445754</v>
      </c>
      <c r="D2596" s="7">
        <v>27898286.17486079</v>
      </c>
      <c r="E2596" s="7">
        <v>58605215.301024169</v>
      </c>
      <c r="F2596" s="7">
        <v>75805544.89203684</v>
      </c>
      <c r="G2596" s="7">
        <v>113819072.30001295</v>
      </c>
      <c r="H2596" s="7">
        <v>164261296.53171301</v>
      </c>
    </row>
    <row r="2597" spans="1:8" x14ac:dyDescent="0.2">
      <c r="A2597" s="10">
        <v>2591</v>
      </c>
      <c r="B2597" s="7">
        <v>3850000</v>
      </c>
      <c r="C2597" s="7">
        <v>12756195.922366746</v>
      </c>
      <c r="D2597" s="7">
        <v>27732172.443394862</v>
      </c>
      <c r="E2597" s="7">
        <v>40846354.304502904</v>
      </c>
      <c r="F2597" s="7">
        <v>95843392.969820544</v>
      </c>
      <c r="G2597" s="7">
        <v>167434760.93458974</v>
      </c>
      <c r="H2597" s="7">
        <v>199997221.28091234</v>
      </c>
    </row>
    <row r="2598" spans="1:8" x14ac:dyDescent="0.2">
      <c r="A2598" s="10">
        <v>2592</v>
      </c>
      <c r="B2598" s="7">
        <v>3850000</v>
      </c>
      <c r="C2598" s="7">
        <v>8683584.0186248422</v>
      </c>
      <c r="D2598" s="7">
        <v>11923331.35201983</v>
      </c>
      <c r="E2598" s="7">
        <v>11702952.357995015</v>
      </c>
      <c r="F2598" s="7">
        <v>22568317.059719991</v>
      </c>
      <c r="G2598" s="7">
        <v>48297297.016602486</v>
      </c>
      <c r="H2598" s="7">
        <v>52774666.271915443</v>
      </c>
    </row>
    <row r="2599" spans="1:8" x14ac:dyDescent="0.2">
      <c r="A2599" s="10">
        <v>2593</v>
      </c>
      <c r="B2599" s="7">
        <v>3850000</v>
      </c>
      <c r="C2599" s="7">
        <v>12407728.51667982</v>
      </c>
      <c r="D2599" s="7">
        <v>31248587.38132323</v>
      </c>
      <c r="E2599" s="7">
        <v>34446239.837276638</v>
      </c>
      <c r="F2599" s="7">
        <v>56898307.292021066</v>
      </c>
      <c r="G2599" s="7">
        <v>99402571.180122823</v>
      </c>
      <c r="H2599" s="7">
        <v>136781123.56766519</v>
      </c>
    </row>
    <row r="2600" spans="1:8" x14ac:dyDescent="0.2">
      <c r="A2600" s="10">
        <v>2594</v>
      </c>
      <c r="B2600" s="7">
        <v>3850000</v>
      </c>
      <c r="C2600" s="7">
        <v>7187016.3267393745</v>
      </c>
      <c r="D2600" s="7">
        <v>14431999.945409287</v>
      </c>
      <c r="E2600" s="7">
        <v>17716189.023508724</v>
      </c>
      <c r="F2600" s="7">
        <v>19803759.217483994</v>
      </c>
      <c r="G2600" s="7">
        <v>28710177.805906016</v>
      </c>
      <c r="H2600" s="7">
        <v>31060493.425451227</v>
      </c>
    </row>
    <row r="2601" spans="1:8" x14ac:dyDescent="0.2">
      <c r="A2601" s="10">
        <v>2595</v>
      </c>
      <c r="B2601" s="7">
        <v>3850000</v>
      </c>
      <c r="C2601" s="7">
        <v>11264028.400440786</v>
      </c>
      <c r="D2601" s="7">
        <v>26396651.543753181</v>
      </c>
      <c r="E2601" s="7">
        <v>45147335.242762074</v>
      </c>
      <c r="F2601" s="7">
        <v>95030873.835631639</v>
      </c>
      <c r="G2601" s="7">
        <v>168233904.81914318</v>
      </c>
      <c r="H2601" s="7">
        <v>250797231.54580075</v>
      </c>
    </row>
    <row r="2602" spans="1:8" x14ac:dyDescent="0.2">
      <c r="A2602" s="10">
        <v>2596</v>
      </c>
      <c r="B2602" s="7">
        <v>3850000</v>
      </c>
      <c r="C2602" s="7">
        <v>11396220.207609203</v>
      </c>
      <c r="D2602" s="7">
        <v>24542549.739235204</v>
      </c>
      <c r="E2602" s="7">
        <v>46137004.383099288</v>
      </c>
      <c r="F2602" s="7">
        <v>77372202.921282098</v>
      </c>
      <c r="G2602" s="7">
        <v>188807722.68272001</v>
      </c>
      <c r="H2602" s="7">
        <v>343828633.02467847</v>
      </c>
    </row>
    <row r="2603" spans="1:8" x14ac:dyDescent="0.2">
      <c r="A2603" s="10">
        <v>2597</v>
      </c>
      <c r="B2603" s="7">
        <v>3850000</v>
      </c>
      <c r="C2603" s="7">
        <v>12281476.897704888</v>
      </c>
      <c r="D2603" s="7">
        <v>34482391.087902427</v>
      </c>
      <c r="E2603" s="7">
        <v>89846776.288979203</v>
      </c>
      <c r="F2603" s="7">
        <v>191587684.74480894</v>
      </c>
      <c r="G2603" s="7">
        <v>344231721.739223</v>
      </c>
      <c r="H2603" s="7">
        <v>533441914.32002705</v>
      </c>
    </row>
    <row r="2604" spans="1:8" x14ac:dyDescent="0.2">
      <c r="A2604" s="10">
        <v>2598</v>
      </c>
      <c r="B2604" s="7">
        <v>3850000</v>
      </c>
      <c r="C2604" s="7">
        <v>13938225.668649025</v>
      </c>
      <c r="D2604" s="7">
        <v>33130912.918544985</v>
      </c>
      <c r="E2604" s="7">
        <v>85809100.304876551</v>
      </c>
      <c r="F2604" s="7">
        <v>209566850.27212936</v>
      </c>
      <c r="G2604" s="7">
        <v>429226752.47572923</v>
      </c>
      <c r="H2604" s="7">
        <v>599822576.94802189</v>
      </c>
    </row>
    <row r="2605" spans="1:8" x14ac:dyDescent="0.2">
      <c r="A2605" s="10">
        <v>2599</v>
      </c>
      <c r="B2605" s="7">
        <v>3850000</v>
      </c>
      <c r="C2605" s="7">
        <v>9994700.6770575829</v>
      </c>
      <c r="D2605" s="7">
        <v>22592715.501314141</v>
      </c>
      <c r="E2605" s="7">
        <v>51915144.477861181</v>
      </c>
      <c r="F2605" s="7">
        <v>104233538.22814465</v>
      </c>
      <c r="G2605" s="7">
        <v>163284704.17753822</v>
      </c>
      <c r="H2605" s="7">
        <v>244253635.25472426</v>
      </c>
    </row>
    <row r="2606" spans="1:8" x14ac:dyDescent="0.2">
      <c r="A2606" s="10">
        <v>2600</v>
      </c>
      <c r="B2606" s="7">
        <v>3850000</v>
      </c>
      <c r="C2606" s="7">
        <v>11261051.707259221</v>
      </c>
      <c r="D2606" s="7">
        <v>18155942.933470283</v>
      </c>
      <c r="E2606" s="7">
        <v>28583483.931494139</v>
      </c>
      <c r="F2606" s="7">
        <v>32915702.541788481</v>
      </c>
      <c r="G2606" s="7">
        <v>39122323.847184956</v>
      </c>
      <c r="H2606" s="7">
        <v>56706557.132758133</v>
      </c>
    </row>
    <row r="2607" spans="1:8" x14ac:dyDescent="0.2">
      <c r="A2607" s="10">
        <v>2601</v>
      </c>
      <c r="B2607" s="7">
        <v>3850000</v>
      </c>
      <c r="C2607" s="7">
        <v>13042787.541127022</v>
      </c>
      <c r="D2607" s="7">
        <v>21950935.422162354</v>
      </c>
      <c r="E2607" s="7">
        <v>37174578.276240125</v>
      </c>
      <c r="F2607" s="7">
        <v>70543499.99161461</v>
      </c>
      <c r="G2607" s="7">
        <v>130829100.4251336</v>
      </c>
      <c r="H2607" s="7">
        <v>202959442.07124394</v>
      </c>
    </row>
    <row r="2608" spans="1:8" x14ac:dyDescent="0.2">
      <c r="A2608" s="10">
        <v>2602</v>
      </c>
      <c r="B2608" s="7">
        <v>3850000</v>
      </c>
      <c r="C2608" s="7">
        <v>12954539.777466707</v>
      </c>
      <c r="D2608" s="7">
        <v>32727713.324810721</v>
      </c>
      <c r="E2608" s="7">
        <v>72535653.134483844</v>
      </c>
      <c r="F2608" s="7">
        <v>153392107.33571327</v>
      </c>
      <c r="G2608" s="7">
        <v>209680530.22692966</v>
      </c>
      <c r="H2608" s="7">
        <v>362313264.17036057</v>
      </c>
    </row>
    <row r="2609" spans="1:8" x14ac:dyDescent="0.2">
      <c r="A2609" s="10">
        <v>2603</v>
      </c>
      <c r="B2609" s="7">
        <v>3850000</v>
      </c>
      <c r="C2609" s="7">
        <v>9630047.8193940036</v>
      </c>
      <c r="D2609" s="7">
        <v>18224861.053418063</v>
      </c>
      <c r="E2609" s="7">
        <v>30661468.653070681</v>
      </c>
      <c r="F2609" s="7">
        <v>61104090.91049318</v>
      </c>
      <c r="G2609" s="7">
        <v>144545920.70683575</v>
      </c>
      <c r="H2609" s="7">
        <v>189066575.16676623</v>
      </c>
    </row>
    <row r="2610" spans="1:8" x14ac:dyDescent="0.2">
      <c r="A2610" s="10">
        <v>2604</v>
      </c>
      <c r="B2610" s="7">
        <v>3850000</v>
      </c>
      <c r="C2610" s="7">
        <v>13925875.03433121</v>
      </c>
      <c r="D2610" s="7">
        <v>23788191.797962613</v>
      </c>
      <c r="E2610" s="7">
        <v>30779499.153114349</v>
      </c>
      <c r="F2610" s="7">
        <v>73980042.142887339</v>
      </c>
      <c r="G2610" s="7">
        <v>101275687.78661358</v>
      </c>
      <c r="H2610" s="7">
        <v>134361329.05771995</v>
      </c>
    </row>
    <row r="2611" spans="1:8" x14ac:dyDescent="0.2">
      <c r="A2611" s="10">
        <v>2605</v>
      </c>
      <c r="B2611" s="7">
        <v>3850000</v>
      </c>
      <c r="C2611" s="7">
        <v>10426595.059349164</v>
      </c>
      <c r="D2611" s="7">
        <v>22196145.863379963</v>
      </c>
      <c r="E2611" s="7">
        <v>33615274.324618503</v>
      </c>
      <c r="F2611" s="7">
        <v>100797830.35129945</v>
      </c>
      <c r="G2611" s="7">
        <v>265802366.90459365</v>
      </c>
      <c r="H2611" s="7">
        <v>355763942.26330107</v>
      </c>
    </row>
    <row r="2612" spans="1:8" x14ac:dyDescent="0.2">
      <c r="A2612" s="10">
        <v>2606</v>
      </c>
      <c r="B2612" s="7">
        <v>3850000</v>
      </c>
      <c r="C2612" s="7">
        <v>6801269.4038055688</v>
      </c>
      <c r="D2612" s="7">
        <v>15065146.243923515</v>
      </c>
      <c r="E2612" s="7">
        <v>23526273.119560331</v>
      </c>
      <c r="F2612" s="7">
        <v>42870289.169823758</v>
      </c>
      <c r="G2612" s="7">
        <v>89230466.250593051</v>
      </c>
      <c r="H2612" s="7">
        <v>120965379.9032658</v>
      </c>
    </row>
    <row r="2613" spans="1:8" x14ac:dyDescent="0.2">
      <c r="A2613" s="10">
        <v>2607</v>
      </c>
      <c r="B2613" s="7">
        <v>3850000</v>
      </c>
      <c r="C2613" s="7">
        <v>9519873.8690974787</v>
      </c>
      <c r="D2613" s="7">
        <v>16386883.773278048</v>
      </c>
      <c r="E2613" s="7">
        <v>28411017.246905245</v>
      </c>
      <c r="F2613" s="7">
        <v>44187879.143202901</v>
      </c>
      <c r="G2613" s="7">
        <v>77454716.70361799</v>
      </c>
      <c r="H2613" s="7">
        <v>107508316.48961768</v>
      </c>
    </row>
    <row r="2614" spans="1:8" x14ac:dyDescent="0.2">
      <c r="A2614" s="10">
        <v>2608</v>
      </c>
      <c r="B2614" s="7">
        <v>3850000</v>
      </c>
      <c r="C2614" s="7">
        <v>11586316.429050248</v>
      </c>
      <c r="D2614" s="7">
        <v>26444497.166772515</v>
      </c>
      <c r="E2614" s="7">
        <v>39250436.642385155</v>
      </c>
      <c r="F2614" s="7">
        <v>85541028.719340473</v>
      </c>
      <c r="G2614" s="7">
        <v>151209016.56371507</v>
      </c>
      <c r="H2614" s="7">
        <v>162777388.33873528</v>
      </c>
    </row>
    <row r="2615" spans="1:8" x14ac:dyDescent="0.2">
      <c r="A2615" s="10">
        <v>2609</v>
      </c>
      <c r="B2615" s="7">
        <v>3850000</v>
      </c>
      <c r="C2615" s="7">
        <v>11283409.574297357</v>
      </c>
      <c r="D2615" s="7">
        <v>21199209.394600496</v>
      </c>
      <c r="E2615" s="7">
        <v>63721837.040611014</v>
      </c>
      <c r="F2615" s="7">
        <v>210884552.44539827</v>
      </c>
      <c r="G2615" s="7">
        <v>631869336.11729646</v>
      </c>
      <c r="H2615" s="7">
        <v>1092611242.9886162</v>
      </c>
    </row>
    <row r="2616" spans="1:8" x14ac:dyDescent="0.2">
      <c r="A2616" s="10">
        <v>2610</v>
      </c>
      <c r="B2616" s="7">
        <v>3850000</v>
      </c>
      <c r="C2616" s="7">
        <v>9793479.1010575518</v>
      </c>
      <c r="D2616" s="7">
        <v>16327338.308514224</v>
      </c>
      <c r="E2616" s="7">
        <v>19425312.895658381</v>
      </c>
      <c r="F2616" s="7">
        <v>36040610.002415068</v>
      </c>
      <c r="G2616" s="7">
        <v>63093300.734904498</v>
      </c>
      <c r="H2616" s="7">
        <v>107171520.02570434</v>
      </c>
    </row>
    <row r="2617" spans="1:8" x14ac:dyDescent="0.2">
      <c r="A2617" s="10">
        <v>2611</v>
      </c>
      <c r="B2617" s="7">
        <v>3850000</v>
      </c>
      <c r="C2617" s="7">
        <v>8748799.2499468159</v>
      </c>
      <c r="D2617" s="7">
        <v>16428637.501145568</v>
      </c>
      <c r="E2617" s="7">
        <v>25229754.740057305</v>
      </c>
      <c r="F2617" s="7">
        <v>40019747.059464715</v>
      </c>
      <c r="G2617" s="7">
        <v>60226831.021100618</v>
      </c>
      <c r="H2617" s="7">
        <v>82379341.135746881</v>
      </c>
    </row>
    <row r="2618" spans="1:8" x14ac:dyDescent="0.2">
      <c r="A2618" s="10">
        <v>2612</v>
      </c>
      <c r="B2618" s="7">
        <v>3850000</v>
      </c>
      <c r="C2618" s="7">
        <v>13271753.273928888</v>
      </c>
      <c r="D2618" s="7">
        <v>39230186.806452192</v>
      </c>
      <c r="E2618" s="7">
        <v>71051460.217259854</v>
      </c>
      <c r="F2618" s="7">
        <v>155932754.88593686</v>
      </c>
      <c r="G2618" s="7">
        <v>413873460.53029394</v>
      </c>
      <c r="H2618" s="7">
        <v>685173967.90143073</v>
      </c>
    </row>
    <row r="2619" spans="1:8" x14ac:dyDescent="0.2">
      <c r="A2619" s="10">
        <v>2613</v>
      </c>
      <c r="B2619" s="7">
        <v>3850000</v>
      </c>
      <c r="C2619" s="7">
        <v>10722804.592051407</v>
      </c>
      <c r="D2619" s="7">
        <v>16207957.944930481</v>
      </c>
      <c r="E2619" s="7">
        <v>23296541.917566769</v>
      </c>
      <c r="F2619" s="7">
        <v>33946147.885908961</v>
      </c>
      <c r="G2619" s="7">
        <v>53198042.683918618</v>
      </c>
      <c r="H2619" s="7">
        <v>77011183.917096317</v>
      </c>
    </row>
    <row r="2620" spans="1:8" x14ac:dyDescent="0.2">
      <c r="A2620" s="10">
        <v>2614</v>
      </c>
      <c r="B2620" s="7">
        <v>3850000</v>
      </c>
      <c r="C2620" s="7">
        <v>10727248.943473004</v>
      </c>
      <c r="D2620" s="7">
        <v>27324149.764845241</v>
      </c>
      <c r="E2620" s="7">
        <v>45014324.128947601</v>
      </c>
      <c r="F2620" s="7">
        <v>110954054.71813463</v>
      </c>
      <c r="G2620" s="7">
        <v>157770196.15547377</v>
      </c>
      <c r="H2620" s="7">
        <v>241731593.70864403</v>
      </c>
    </row>
    <row r="2621" spans="1:8" x14ac:dyDescent="0.2">
      <c r="A2621" s="10">
        <v>2615</v>
      </c>
      <c r="B2621" s="7">
        <v>3850000</v>
      </c>
      <c r="C2621" s="7">
        <v>8816564.3784177229</v>
      </c>
      <c r="D2621" s="7">
        <v>19901174.259273656</v>
      </c>
      <c r="E2621" s="7">
        <v>29075071.54612226</v>
      </c>
      <c r="F2621" s="7">
        <v>63634997.846303359</v>
      </c>
      <c r="G2621" s="7">
        <v>135776340.58856151</v>
      </c>
      <c r="H2621" s="7">
        <v>261063556.69773361</v>
      </c>
    </row>
    <row r="2622" spans="1:8" x14ac:dyDescent="0.2">
      <c r="A2622" s="10">
        <v>2616</v>
      </c>
      <c r="B2622" s="7">
        <v>3850000</v>
      </c>
      <c r="C2622" s="7">
        <v>10273948.434022794</v>
      </c>
      <c r="D2622" s="7">
        <v>15544786.215117469</v>
      </c>
      <c r="E2622" s="7">
        <v>32460291.674855843</v>
      </c>
      <c r="F2622" s="7">
        <v>76729536.112824902</v>
      </c>
      <c r="G2622" s="7">
        <v>150561677.04604048</v>
      </c>
      <c r="H2622" s="7">
        <v>192363214.78849927</v>
      </c>
    </row>
    <row r="2623" spans="1:8" x14ac:dyDescent="0.2">
      <c r="A2623" s="10">
        <v>2617</v>
      </c>
      <c r="B2623" s="7">
        <v>3850000</v>
      </c>
      <c r="C2623" s="7">
        <v>10202527.78458645</v>
      </c>
      <c r="D2623" s="7">
        <v>23238665.799041718</v>
      </c>
      <c r="E2623" s="7">
        <v>25784590.909805074</v>
      </c>
      <c r="F2623" s="7">
        <v>35664384.160016991</v>
      </c>
      <c r="G2623" s="7">
        <v>58839672.926107705</v>
      </c>
      <c r="H2623" s="7">
        <v>67861215.599854305</v>
      </c>
    </row>
    <row r="2624" spans="1:8" x14ac:dyDescent="0.2">
      <c r="A2624" s="10">
        <v>2618</v>
      </c>
      <c r="B2624" s="7">
        <v>3850000</v>
      </c>
      <c r="C2624" s="7">
        <v>11492177.92477965</v>
      </c>
      <c r="D2624" s="7">
        <v>25359964.263460372</v>
      </c>
      <c r="E2624" s="7">
        <v>51454472.707236484</v>
      </c>
      <c r="F2624" s="7">
        <v>121022503.3074342</v>
      </c>
      <c r="G2624" s="7">
        <v>171771649.55853075</v>
      </c>
      <c r="H2624" s="7">
        <v>281110181.48438704</v>
      </c>
    </row>
    <row r="2625" spans="1:8" x14ac:dyDescent="0.2">
      <c r="A2625" s="10">
        <v>2619</v>
      </c>
      <c r="B2625" s="7">
        <v>3850000</v>
      </c>
      <c r="C2625" s="7">
        <v>11325388.359929074</v>
      </c>
      <c r="D2625" s="7">
        <v>25513555.916674629</v>
      </c>
      <c r="E2625" s="7">
        <v>46672318.2787285</v>
      </c>
      <c r="F2625" s="7">
        <v>134688157.70069551</v>
      </c>
      <c r="G2625" s="7">
        <v>314869330.20867419</v>
      </c>
      <c r="H2625" s="7">
        <v>471537297.55971313</v>
      </c>
    </row>
    <row r="2626" spans="1:8" x14ac:dyDescent="0.2">
      <c r="A2626" s="10">
        <v>2620</v>
      </c>
      <c r="B2626" s="7">
        <v>3850000</v>
      </c>
      <c r="C2626" s="7">
        <v>14215553.404421819</v>
      </c>
      <c r="D2626" s="7">
        <v>29483210.573270768</v>
      </c>
      <c r="E2626" s="7">
        <v>68557232.910985962</v>
      </c>
      <c r="F2626" s="7">
        <v>164225231.43768525</v>
      </c>
      <c r="G2626" s="7">
        <v>472326449.75016731</v>
      </c>
      <c r="H2626" s="7">
        <v>825491373.11004782</v>
      </c>
    </row>
    <row r="2627" spans="1:8" x14ac:dyDescent="0.2">
      <c r="A2627" s="10">
        <v>2621</v>
      </c>
      <c r="B2627" s="7">
        <v>3850000</v>
      </c>
      <c r="C2627" s="7">
        <v>13282974.21825109</v>
      </c>
      <c r="D2627" s="7">
        <v>39262700.917472973</v>
      </c>
      <c r="E2627" s="7">
        <v>76850936.041300327</v>
      </c>
      <c r="F2627" s="7">
        <v>194920362.79723245</v>
      </c>
      <c r="G2627" s="7">
        <v>481337910.19874054</v>
      </c>
      <c r="H2627" s="7">
        <v>781532308.32182407</v>
      </c>
    </row>
    <row r="2628" spans="1:8" x14ac:dyDescent="0.2">
      <c r="A2628" s="10">
        <v>2622</v>
      </c>
      <c r="B2628" s="7">
        <v>3850000</v>
      </c>
      <c r="C2628" s="7">
        <v>9304871.1280359179</v>
      </c>
      <c r="D2628" s="7">
        <v>20394198.037998252</v>
      </c>
      <c r="E2628" s="7">
        <v>58995083.246971443</v>
      </c>
      <c r="F2628" s="7">
        <v>147846737.81664091</v>
      </c>
      <c r="G2628" s="7">
        <v>350355873.16732407</v>
      </c>
      <c r="H2628" s="7">
        <v>607055573.11531568</v>
      </c>
    </row>
    <row r="2629" spans="1:8" x14ac:dyDescent="0.2">
      <c r="A2629" s="10">
        <v>2623</v>
      </c>
      <c r="B2629" s="7">
        <v>3850000</v>
      </c>
      <c r="C2629" s="7">
        <v>8736220.8740448728</v>
      </c>
      <c r="D2629" s="7">
        <v>21131938.248887677</v>
      </c>
      <c r="E2629" s="7">
        <v>50122639.168238848</v>
      </c>
      <c r="F2629" s="7">
        <v>132594017.0004169</v>
      </c>
      <c r="G2629" s="7">
        <v>217761310.58051839</v>
      </c>
      <c r="H2629" s="7">
        <v>311875958.49888909</v>
      </c>
    </row>
    <row r="2630" spans="1:8" x14ac:dyDescent="0.2">
      <c r="A2630" s="10">
        <v>2624</v>
      </c>
      <c r="B2630" s="7">
        <v>3850000</v>
      </c>
      <c r="C2630" s="7">
        <v>12794926.636513952</v>
      </c>
      <c r="D2630" s="7">
        <v>39709546.935604289</v>
      </c>
      <c r="E2630" s="7">
        <v>71852093.971120402</v>
      </c>
      <c r="F2630" s="7">
        <v>140193430.77535993</v>
      </c>
      <c r="G2630" s="7">
        <v>283126329.54100168</v>
      </c>
      <c r="H2630" s="7">
        <v>377351835.23039162</v>
      </c>
    </row>
    <row r="2631" spans="1:8" x14ac:dyDescent="0.2">
      <c r="A2631" s="10">
        <v>2625</v>
      </c>
      <c r="B2631" s="7">
        <v>3850000</v>
      </c>
      <c r="C2631" s="7">
        <v>10308741.934395922</v>
      </c>
      <c r="D2631" s="7">
        <v>23680720.989144683</v>
      </c>
      <c r="E2631" s="7">
        <v>66206214.906610698</v>
      </c>
      <c r="F2631" s="7">
        <v>152787126.94592765</v>
      </c>
      <c r="G2631" s="7">
        <v>407955799.52480382</v>
      </c>
      <c r="H2631" s="7">
        <v>770330459.79869008</v>
      </c>
    </row>
    <row r="2632" spans="1:8" x14ac:dyDescent="0.2">
      <c r="A2632" s="10">
        <v>2626</v>
      </c>
      <c r="B2632" s="7">
        <v>3850000</v>
      </c>
      <c r="C2632" s="7">
        <v>10981413.261220086</v>
      </c>
      <c r="D2632" s="7">
        <v>23419179.541367356</v>
      </c>
      <c r="E2632" s="7">
        <v>57775719.591427773</v>
      </c>
      <c r="F2632" s="7">
        <v>135598885.98537424</v>
      </c>
      <c r="G2632" s="7">
        <v>263025040.18820015</v>
      </c>
      <c r="H2632" s="7">
        <v>348227530.01778507</v>
      </c>
    </row>
    <row r="2633" spans="1:8" x14ac:dyDescent="0.2">
      <c r="A2633" s="10">
        <v>2627</v>
      </c>
      <c r="B2633" s="7">
        <v>3850000</v>
      </c>
      <c r="C2633" s="7">
        <v>7916594.6825315906</v>
      </c>
      <c r="D2633" s="7">
        <v>11511586.275826892</v>
      </c>
      <c r="E2633" s="7">
        <v>9800896.9232148174</v>
      </c>
      <c r="F2633" s="7">
        <v>11561041.424558291</v>
      </c>
      <c r="G2633" s="7">
        <v>15073270.826199863</v>
      </c>
      <c r="H2633" s="7">
        <v>18131780.869127333</v>
      </c>
    </row>
    <row r="2634" spans="1:8" x14ac:dyDescent="0.2">
      <c r="A2634" s="10">
        <v>2628</v>
      </c>
      <c r="B2634" s="7">
        <v>3850000</v>
      </c>
      <c r="C2634" s="7">
        <v>8032997.5212689899</v>
      </c>
      <c r="D2634" s="7">
        <v>8099150.2414998431</v>
      </c>
      <c r="E2634" s="7">
        <v>7905000.1764806332</v>
      </c>
      <c r="F2634" s="7">
        <v>4489036.5077153351</v>
      </c>
      <c r="G2634" s="7">
        <v>-6804577.9050075598</v>
      </c>
      <c r="H2634" s="7">
        <v>-20298943.680137482</v>
      </c>
    </row>
    <row r="2635" spans="1:8" x14ac:dyDescent="0.2">
      <c r="A2635" s="10">
        <v>2629</v>
      </c>
      <c r="B2635" s="7">
        <v>3850000</v>
      </c>
      <c r="C2635" s="7">
        <v>11856145.317030096</v>
      </c>
      <c r="D2635" s="7">
        <v>17058420.38385842</v>
      </c>
      <c r="E2635" s="7">
        <v>22430596.232745819</v>
      </c>
      <c r="F2635" s="7">
        <v>51030613.60699755</v>
      </c>
      <c r="G2635" s="7">
        <v>126097301.96662372</v>
      </c>
      <c r="H2635" s="7">
        <v>227153164.94564465</v>
      </c>
    </row>
    <row r="2636" spans="1:8" x14ac:dyDescent="0.2">
      <c r="A2636" s="10">
        <v>2630</v>
      </c>
      <c r="B2636" s="7">
        <v>3850000</v>
      </c>
      <c r="C2636" s="7">
        <v>9289855.9864180293</v>
      </c>
      <c r="D2636" s="7">
        <v>19278434.009025328</v>
      </c>
      <c r="E2636" s="7">
        <v>52208578.943420127</v>
      </c>
      <c r="F2636" s="7">
        <v>129282999.4941002</v>
      </c>
      <c r="G2636" s="7">
        <v>325609833.22617006</v>
      </c>
      <c r="H2636" s="7">
        <v>448256449.22151554</v>
      </c>
    </row>
    <row r="2637" spans="1:8" x14ac:dyDescent="0.2">
      <c r="A2637" s="10">
        <v>2631</v>
      </c>
      <c r="B2637" s="7">
        <v>3850000</v>
      </c>
      <c r="C2637" s="7">
        <v>9145884.5073623359</v>
      </c>
      <c r="D2637" s="7">
        <v>19798266.755031895</v>
      </c>
      <c r="E2637" s="7">
        <v>42041187.731602669</v>
      </c>
      <c r="F2637" s="7">
        <v>99979803.148819655</v>
      </c>
      <c r="G2637" s="7">
        <v>140524676.13812786</v>
      </c>
      <c r="H2637" s="7">
        <v>242675273.70653671</v>
      </c>
    </row>
    <row r="2638" spans="1:8" x14ac:dyDescent="0.2">
      <c r="A2638" s="10">
        <v>2632</v>
      </c>
      <c r="B2638" s="7">
        <v>3850000</v>
      </c>
      <c r="C2638" s="7">
        <v>9896246.9169434067</v>
      </c>
      <c r="D2638" s="7">
        <v>30937141.694039069</v>
      </c>
      <c r="E2638" s="7">
        <v>72192738.297232479</v>
      </c>
      <c r="F2638" s="7">
        <v>167194182.06698835</v>
      </c>
      <c r="G2638" s="7">
        <v>326591690.72210282</v>
      </c>
      <c r="H2638" s="7">
        <v>437326065.91554731</v>
      </c>
    </row>
    <row r="2639" spans="1:8" x14ac:dyDescent="0.2">
      <c r="A2639" s="10">
        <v>2633</v>
      </c>
      <c r="B2639" s="7">
        <v>3850000</v>
      </c>
      <c r="C2639" s="7">
        <v>13861504.66692319</v>
      </c>
      <c r="D2639" s="7">
        <v>23476348.41902139</v>
      </c>
      <c r="E2639" s="7">
        <v>55022673.531216741</v>
      </c>
      <c r="F2639" s="7">
        <v>128483379.7745831</v>
      </c>
      <c r="G2639" s="7">
        <v>273538070.37059712</v>
      </c>
      <c r="H2639" s="7">
        <v>359103070.40024614</v>
      </c>
    </row>
    <row r="2640" spans="1:8" x14ac:dyDescent="0.2">
      <c r="A2640" s="10">
        <v>2634</v>
      </c>
      <c r="B2640" s="7">
        <v>3850000</v>
      </c>
      <c r="C2640" s="7">
        <v>9683852.5240399521</v>
      </c>
      <c r="D2640" s="7">
        <v>19263745.532293655</v>
      </c>
      <c r="E2640" s="7">
        <v>49907688.046173327</v>
      </c>
      <c r="F2640" s="7">
        <v>74720539.987205714</v>
      </c>
      <c r="G2640" s="7">
        <v>128986336.80031288</v>
      </c>
      <c r="H2640" s="7">
        <v>138687066.95244008</v>
      </c>
    </row>
    <row r="2641" spans="1:8" x14ac:dyDescent="0.2">
      <c r="A2641" s="10">
        <v>2635</v>
      </c>
      <c r="B2641" s="7">
        <v>3850000</v>
      </c>
      <c r="C2641" s="7">
        <v>9479352.5538655967</v>
      </c>
      <c r="D2641" s="7">
        <v>22230462.773772508</v>
      </c>
      <c r="E2641" s="7">
        <v>39022283.897574916</v>
      </c>
      <c r="F2641" s="7">
        <v>64283898.709489442</v>
      </c>
      <c r="G2641" s="7">
        <v>194743477.65292716</v>
      </c>
      <c r="H2641" s="7">
        <v>262064419.0317086</v>
      </c>
    </row>
    <row r="2642" spans="1:8" x14ac:dyDescent="0.2">
      <c r="A2642" s="10">
        <v>2636</v>
      </c>
      <c r="B2642" s="7">
        <v>3850000</v>
      </c>
      <c r="C2642" s="7">
        <v>12839883.939903274</v>
      </c>
      <c r="D2642" s="7">
        <v>21445934.662372522</v>
      </c>
      <c r="E2642" s="7">
        <v>39583256.51910691</v>
      </c>
      <c r="F2642" s="7">
        <v>57448559.848766297</v>
      </c>
      <c r="G2642" s="7">
        <v>77179479.845824271</v>
      </c>
      <c r="H2642" s="7">
        <v>127802841.94629979</v>
      </c>
    </row>
    <row r="2643" spans="1:8" x14ac:dyDescent="0.2">
      <c r="A2643" s="10">
        <v>2637</v>
      </c>
      <c r="B2643" s="7">
        <v>3850000</v>
      </c>
      <c r="C2643" s="7">
        <v>6537050.3867392614</v>
      </c>
      <c r="D2643" s="7">
        <v>17286527.704075422</v>
      </c>
      <c r="E2643" s="7">
        <v>33171327.227527738</v>
      </c>
      <c r="F2643" s="7">
        <v>69017812.918800086</v>
      </c>
      <c r="G2643" s="7">
        <v>144927156.96561888</v>
      </c>
      <c r="H2643" s="7">
        <v>227226522.62715533</v>
      </c>
    </row>
    <row r="2644" spans="1:8" x14ac:dyDescent="0.2">
      <c r="A2644" s="10">
        <v>2638</v>
      </c>
      <c r="B2644" s="7">
        <v>3850000</v>
      </c>
      <c r="C2644" s="7">
        <v>12287642.825568151</v>
      </c>
      <c r="D2644" s="7">
        <v>25076432.242952146</v>
      </c>
      <c r="E2644" s="7">
        <v>55578100.09055911</v>
      </c>
      <c r="F2644" s="7">
        <v>157027894.23239702</v>
      </c>
      <c r="G2644" s="7">
        <v>365493405.67755675</v>
      </c>
      <c r="H2644" s="7">
        <v>566603354.57945204</v>
      </c>
    </row>
    <row r="2645" spans="1:8" x14ac:dyDescent="0.2">
      <c r="A2645" s="10">
        <v>2639</v>
      </c>
      <c r="B2645" s="7">
        <v>3850000</v>
      </c>
      <c r="C2645" s="7">
        <v>10843603.225364093</v>
      </c>
      <c r="D2645" s="7">
        <v>17080019.513245251</v>
      </c>
      <c r="E2645" s="7">
        <v>27703299.440771393</v>
      </c>
      <c r="F2645" s="7">
        <v>46901688.263084024</v>
      </c>
      <c r="G2645" s="7">
        <v>110847905.17963904</v>
      </c>
      <c r="H2645" s="7">
        <v>162710965.61717385</v>
      </c>
    </row>
    <row r="2646" spans="1:8" x14ac:dyDescent="0.2">
      <c r="A2646" s="10">
        <v>2640</v>
      </c>
      <c r="B2646" s="7">
        <v>3850000</v>
      </c>
      <c r="C2646" s="7">
        <v>11102094.542689811</v>
      </c>
      <c r="D2646" s="7">
        <v>20711946.178704143</v>
      </c>
      <c r="E2646" s="7">
        <v>29157783.580818605</v>
      </c>
      <c r="F2646" s="7">
        <v>29226810.586043</v>
      </c>
      <c r="G2646" s="7">
        <v>49495356.405718863</v>
      </c>
      <c r="H2646" s="7">
        <v>81874349.403591543</v>
      </c>
    </row>
    <row r="2647" spans="1:8" x14ac:dyDescent="0.2">
      <c r="A2647" s="10">
        <v>2641</v>
      </c>
      <c r="B2647" s="7">
        <v>3850000</v>
      </c>
      <c r="C2647" s="7">
        <v>12514815.380374148</v>
      </c>
      <c r="D2647" s="7">
        <v>27688929.776148956</v>
      </c>
      <c r="E2647" s="7">
        <v>53359611.871821642</v>
      </c>
      <c r="F2647" s="7">
        <v>85732831.032148227</v>
      </c>
      <c r="G2647" s="7">
        <v>264888769.21730742</v>
      </c>
      <c r="H2647" s="7">
        <v>469025054.41024154</v>
      </c>
    </row>
    <row r="2648" spans="1:8" x14ac:dyDescent="0.2">
      <c r="A2648" s="10">
        <v>2642</v>
      </c>
      <c r="B2648" s="7">
        <v>3850000</v>
      </c>
      <c r="C2648" s="7">
        <v>8659214.5690462757</v>
      </c>
      <c r="D2648" s="7">
        <v>16526715.832956396</v>
      </c>
      <c r="E2648" s="7">
        <v>26526236.847490542</v>
      </c>
      <c r="F2648" s="7">
        <v>54075382.843351841</v>
      </c>
      <c r="G2648" s="7">
        <v>158807347.04424167</v>
      </c>
      <c r="H2648" s="7">
        <v>209815505.29518801</v>
      </c>
    </row>
    <row r="2649" spans="1:8" x14ac:dyDescent="0.2">
      <c r="A2649" s="10">
        <v>2643</v>
      </c>
      <c r="B2649" s="7">
        <v>3850000</v>
      </c>
      <c r="C2649" s="7">
        <v>12036154.151344672</v>
      </c>
      <c r="D2649" s="7">
        <v>37700574.106258668</v>
      </c>
      <c r="E2649" s="7">
        <v>62699800.687491208</v>
      </c>
      <c r="F2649" s="7">
        <v>116042533.03837118</v>
      </c>
      <c r="G2649" s="7">
        <v>151612769.68856055</v>
      </c>
      <c r="H2649" s="7">
        <v>242820239.75798303</v>
      </c>
    </row>
    <row r="2650" spans="1:8" x14ac:dyDescent="0.2">
      <c r="A2650" s="10">
        <v>2644</v>
      </c>
      <c r="B2650" s="7">
        <v>3850000</v>
      </c>
      <c r="C2650" s="7">
        <v>10666252.38762448</v>
      </c>
      <c r="D2650" s="7">
        <v>20760355.5880614</v>
      </c>
      <c r="E2650" s="7">
        <v>53375999.485248744</v>
      </c>
      <c r="F2650" s="7">
        <v>97491292.065352142</v>
      </c>
      <c r="G2650" s="7">
        <v>135911591.5418953</v>
      </c>
      <c r="H2650" s="7">
        <v>182677760.32560942</v>
      </c>
    </row>
    <row r="2651" spans="1:8" x14ac:dyDescent="0.2">
      <c r="A2651" s="10">
        <v>2645</v>
      </c>
      <c r="B2651" s="7">
        <v>3850000</v>
      </c>
      <c r="C2651" s="7">
        <v>13507996.966609433</v>
      </c>
      <c r="D2651" s="7">
        <v>26836155.436443105</v>
      </c>
      <c r="E2651" s="7">
        <v>46201114.031086937</v>
      </c>
      <c r="F2651" s="7">
        <v>124599185.98359264</v>
      </c>
      <c r="G2651" s="7">
        <v>300989687.11815095</v>
      </c>
      <c r="H2651" s="7">
        <v>424226803.81224984</v>
      </c>
    </row>
    <row r="2652" spans="1:8" x14ac:dyDescent="0.2">
      <c r="A2652" s="10">
        <v>2646</v>
      </c>
      <c r="B2652" s="7">
        <v>3850000</v>
      </c>
      <c r="C2652" s="7">
        <v>9721962.3653169386</v>
      </c>
      <c r="D2652" s="7">
        <v>14279441.071598887</v>
      </c>
      <c r="E2652" s="7">
        <v>24571197.29115355</v>
      </c>
      <c r="F2652" s="7">
        <v>60641392.489375636</v>
      </c>
      <c r="G2652" s="7">
        <v>227782007.02602965</v>
      </c>
      <c r="H2652" s="7">
        <v>306182262.62448835</v>
      </c>
    </row>
    <row r="2653" spans="1:8" x14ac:dyDescent="0.2">
      <c r="A2653" s="10">
        <v>2647</v>
      </c>
      <c r="B2653" s="7">
        <v>3850000</v>
      </c>
      <c r="C2653" s="7">
        <v>11900282.732496088</v>
      </c>
      <c r="D2653" s="7">
        <v>26171363.646997884</v>
      </c>
      <c r="E2653" s="7">
        <v>76312362.604276747</v>
      </c>
      <c r="F2653" s="7">
        <v>142828834.01639259</v>
      </c>
      <c r="G2653" s="7">
        <v>495882386.14559734</v>
      </c>
      <c r="H2653" s="7">
        <v>865832053.56797314</v>
      </c>
    </row>
    <row r="2654" spans="1:8" x14ac:dyDescent="0.2">
      <c r="A2654" s="10">
        <v>2648</v>
      </c>
      <c r="B2654" s="7">
        <v>3850000</v>
      </c>
      <c r="C2654" s="7">
        <v>11425118.291315462</v>
      </c>
      <c r="D2654" s="7">
        <v>18341112.686872121</v>
      </c>
      <c r="E2654" s="7">
        <v>25563614.993186697</v>
      </c>
      <c r="F2654" s="7">
        <v>37059612.914459616</v>
      </c>
      <c r="G2654" s="7">
        <v>37467419.425227784</v>
      </c>
      <c r="H2654" s="7">
        <v>40581779.152772926</v>
      </c>
    </row>
    <row r="2655" spans="1:8" x14ac:dyDescent="0.2">
      <c r="A2655" s="10">
        <v>2649</v>
      </c>
      <c r="B2655" s="7">
        <v>3850000</v>
      </c>
      <c r="C2655" s="7">
        <v>9601642.6835030615</v>
      </c>
      <c r="D2655" s="7">
        <v>17597636.021408055</v>
      </c>
      <c r="E2655" s="7">
        <v>36339825.087503217</v>
      </c>
      <c r="F2655" s="7">
        <v>75345430.546578199</v>
      </c>
      <c r="G2655" s="7">
        <v>134318395.49207446</v>
      </c>
      <c r="H2655" s="7">
        <v>236193851.49272549</v>
      </c>
    </row>
    <row r="2656" spans="1:8" x14ac:dyDescent="0.2">
      <c r="A2656" s="10">
        <v>2650</v>
      </c>
      <c r="B2656" s="7">
        <v>3850000</v>
      </c>
      <c r="C2656" s="7">
        <v>12339264.394059503</v>
      </c>
      <c r="D2656" s="7">
        <v>28620652.894549429</v>
      </c>
      <c r="E2656" s="7">
        <v>43057326.664789371</v>
      </c>
      <c r="F2656" s="7">
        <v>108015430.37176336</v>
      </c>
      <c r="G2656" s="7">
        <v>280143448.99434406</v>
      </c>
      <c r="H2656" s="7">
        <v>449878106.75754619</v>
      </c>
    </row>
    <row r="2657" spans="1:8" x14ac:dyDescent="0.2">
      <c r="A2657" s="10">
        <v>2651</v>
      </c>
      <c r="B2657" s="7">
        <v>3850000</v>
      </c>
      <c r="C2657" s="7">
        <v>9117108.8770340588</v>
      </c>
      <c r="D2657" s="7">
        <v>18301595.0169442</v>
      </c>
      <c r="E2657" s="7">
        <v>45157328.872763529</v>
      </c>
      <c r="F2657" s="7">
        <v>102998206.00691107</v>
      </c>
      <c r="G2657" s="7">
        <v>253129597.31380349</v>
      </c>
      <c r="H2657" s="7">
        <v>299883131.80060536</v>
      </c>
    </row>
    <row r="2658" spans="1:8" x14ac:dyDescent="0.2">
      <c r="A2658" s="10">
        <v>2652</v>
      </c>
      <c r="B2658" s="7">
        <v>3850000</v>
      </c>
      <c r="C2658" s="7">
        <v>8451504.0108412504</v>
      </c>
      <c r="D2658" s="7">
        <v>16901724.734414831</v>
      </c>
      <c r="E2658" s="7">
        <v>24054484.163539462</v>
      </c>
      <c r="F2658" s="7">
        <v>42579658.061754979</v>
      </c>
      <c r="G2658" s="7">
        <v>113059319.08615944</v>
      </c>
      <c r="H2658" s="7">
        <v>140174416.79072005</v>
      </c>
    </row>
    <row r="2659" spans="1:8" x14ac:dyDescent="0.2">
      <c r="A2659" s="10">
        <v>2653</v>
      </c>
      <c r="B2659" s="7">
        <v>3850000</v>
      </c>
      <c r="C2659" s="7">
        <v>10791326.326659337</v>
      </c>
      <c r="D2659" s="7">
        <v>19064302.533104762</v>
      </c>
      <c r="E2659" s="7">
        <v>33429385.999358125</v>
      </c>
      <c r="F2659" s="7">
        <v>41064236.037481643</v>
      </c>
      <c r="G2659" s="7">
        <v>70596629.328020796</v>
      </c>
      <c r="H2659" s="7">
        <v>109540355.10446781</v>
      </c>
    </row>
    <row r="2660" spans="1:8" x14ac:dyDescent="0.2">
      <c r="A2660" s="10">
        <v>2654</v>
      </c>
      <c r="B2660" s="7">
        <v>3850000</v>
      </c>
      <c r="C2660" s="7">
        <v>9921492.8326330017</v>
      </c>
      <c r="D2660" s="7">
        <v>25257587.000949614</v>
      </c>
      <c r="E2660" s="7">
        <v>58258857.928720012</v>
      </c>
      <c r="F2660" s="7">
        <v>101435506.16959609</v>
      </c>
      <c r="G2660" s="7">
        <v>195626343.17950457</v>
      </c>
      <c r="H2660" s="7">
        <v>316967432.78488898</v>
      </c>
    </row>
    <row r="2661" spans="1:8" x14ac:dyDescent="0.2">
      <c r="A2661" s="10">
        <v>2655</v>
      </c>
      <c r="B2661" s="7">
        <v>3850000</v>
      </c>
      <c r="C2661" s="7">
        <v>10760023.522289313</v>
      </c>
      <c r="D2661" s="7">
        <v>24027517.674840666</v>
      </c>
      <c r="E2661" s="7">
        <v>48510682.191038534</v>
      </c>
      <c r="F2661" s="7">
        <v>84802661.273131564</v>
      </c>
      <c r="G2661" s="7">
        <v>113064433.78610426</v>
      </c>
      <c r="H2661" s="7">
        <v>161214088.29868001</v>
      </c>
    </row>
    <row r="2662" spans="1:8" x14ac:dyDescent="0.2">
      <c r="A2662" s="10">
        <v>2656</v>
      </c>
      <c r="B2662" s="7">
        <v>3850000</v>
      </c>
      <c r="C2662" s="7">
        <v>13736353.953907333</v>
      </c>
      <c r="D2662" s="7">
        <v>19330620.569942735</v>
      </c>
      <c r="E2662" s="7">
        <v>49023225.39637427</v>
      </c>
      <c r="F2662" s="7">
        <v>113696288.61516181</v>
      </c>
      <c r="G2662" s="7">
        <v>279769426.76673675</v>
      </c>
      <c r="H2662" s="7">
        <v>553393667.07508755</v>
      </c>
    </row>
    <row r="2663" spans="1:8" x14ac:dyDescent="0.2">
      <c r="A2663" s="10">
        <v>2657</v>
      </c>
      <c r="B2663" s="7">
        <v>3850000</v>
      </c>
      <c r="C2663" s="7">
        <v>15323798.716155825</v>
      </c>
      <c r="D2663" s="7">
        <v>32015187.968794398</v>
      </c>
      <c r="E2663" s="7">
        <v>60095654.714572683</v>
      </c>
      <c r="F2663" s="7">
        <v>151604067.26116604</v>
      </c>
      <c r="G2663" s="7">
        <v>261501956.00350976</v>
      </c>
      <c r="H2663" s="7">
        <v>373515987.78322393</v>
      </c>
    </row>
    <row r="2664" spans="1:8" x14ac:dyDescent="0.2">
      <c r="A2664" s="10">
        <v>2658</v>
      </c>
      <c r="B2664" s="7">
        <v>3850000</v>
      </c>
      <c r="C2664" s="7">
        <v>13587254.538478415</v>
      </c>
      <c r="D2664" s="7">
        <v>28526977.448198676</v>
      </c>
      <c r="E2664" s="7">
        <v>60238635.302242935</v>
      </c>
      <c r="F2664" s="7">
        <v>98900329.153025851</v>
      </c>
      <c r="G2664" s="7">
        <v>154955666.91366208</v>
      </c>
      <c r="H2664" s="7">
        <v>186784895.087015</v>
      </c>
    </row>
    <row r="2665" spans="1:8" x14ac:dyDescent="0.2">
      <c r="A2665" s="10">
        <v>2659</v>
      </c>
      <c r="B2665" s="7">
        <v>3850000</v>
      </c>
      <c r="C2665" s="7">
        <v>8746727.3364717793</v>
      </c>
      <c r="D2665" s="7">
        <v>16120260.247551519</v>
      </c>
      <c r="E2665" s="7">
        <v>21129313.10652452</v>
      </c>
      <c r="F2665" s="7">
        <v>27366028.86603383</v>
      </c>
      <c r="G2665" s="7">
        <v>58834332.023440152</v>
      </c>
      <c r="H2665" s="7">
        <v>85335114.768041223</v>
      </c>
    </row>
    <row r="2666" spans="1:8" x14ac:dyDescent="0.2">
      <c r="A2666" s="10">
        <v>2660</v>
      </c>
      <c r="B2666" s="7">
        <v>3850000</v>
      </c>
      <c r="C2666" s="7">
        <v>9476079.2138493136</v>
      </c>
      <c r="D2666" s="7">
        <v>21755440.647588201</v>
      </c>
      <c r="E2666" s="7">
        <v>51142970.216624714</v>
      </c>
      <c r="F2666" s="7">
        <v>117295204.59342009</v>
      </c>
      <c r="G2666" s="7">
        <v>258838009.23933864</v>
      </c>
      <c r="H2666" s="7">
        <v>425747501.03448159</v>
      </c>
    </row>
    <row r="2667" spans="1:8" x14ac:dyDescent="0.2">
      <c r="A2667" s="10">
        <v>2661</v>
      </c>
      <c r="B2667" s="7">
        <v>3850000</v>
      </c>
      <c r="C2667" s="7">
        <v>11397111.03653528</v>
      </c>
      <c r="D2667" s="7">
        <v>21236672.13349957</v>
      </c>
      <c r="E2667" s="7">
        <v>52731335.313147753</v>
      </c>
      <c r="F2667" s="7">
        <v>96034936.259780154</v>
      </c>
      <c r="G2667" s="7">
        <v>181322985.97872037</v>
      </c>
      <c r="H2667" s="7">
        <v>288481788.19125652</v>
      </c>
    </row>
    <row r="2668" spans="1:8" x14ac:dyDescent="0.2">
      <c r="A2668" s="10">
        <v>2662</v>
      </c>
      <c r="B2668" s="7">
        <v>3850000</v>
      </c>
      <c r="C2668" s="7">
        <v>12096227.42798426</v>
      </c>
      <c r="D2668" s="7">
        <v>27113950.644427575</v>
      </c>
      <c r="E2668" s="7">
        <v>67210697.153834</v>
      </c>
      <c r="F2668" s="7">
        <v>148873904.80732048</v>
      </c>
      <c r="G2668" s="7">
        <v>171515029.25789708</v>
      </c>
      <c r="H2668" s="7">
        <v>230722062.90696752</v>
      </c>
    </row>
    <row r="2669" spans="1:8" x14ac:dyDescent="0.2">
      <c r="A2669" s="10">
        <v>2663</v>
      </c>
      <c r="B2669" s="7">
        <v>3850000</v>
      </c>
      <c r="C2669" s="7">
        <v>9552299.4664001148</v>
      </c>
      <c r="D2669" s="7">
        <v>16015025.224209186</v>
      </c>
      <c r="E2669" s="7">
        <v>27152445.225715473</v>
      </c>
      <c r="F2669" s="7">
        <v>50739447.680328198</v>
      </c>
      <c r="G2669" s="7">
        <v>86683224.601256609</v>
      </c>
      <c r="H2669" s="7">
        <v>113515201.64086571</v>
      </c>
    </row>
    <row r="2670" spans="1:8" x14ac:dyDescent="0.2">
      <c r="A2670" s="10">
        <v>2664</v>
      </c>
      <c r="B2670" s="7">
        <v>3850000</v>
      </c>
      <c r="C2670" s="7">
        <v>11891788.972660445</v>
      </c>
      <c r="D2670" s="7">
        <v>30022973.603893131</v>
      </c>
      <c r="E2670" s="7">
        <v>50627050.184591532</v>
      </c>
      <c r="F2670" s="7">
        <v>115628269.49979812</v>
      </c>
      <c r="G2670" s="7">
        <v>266847311.98838681</v>
      </c>
      <c r="H2670" s="7">
        <v>491143541.2321192</v>
      </c>
    </row>
    <row r="2671" spans="1:8" x14ac:dyDescent="0.2">
      <c r="A2671" s="10">
        <v>2665</v>
      </c>
      <c r="B2671" s="7">
        <v>3850000</v>
      </c>
      <c r="C2671" s="7">
        <v>11269616.967578676</v>
      </c>
      <c r="D2671" s="7">
        <v>14646839.554636553</v>
      </c>
      <c r="E2671" s="7">
        <v>21174412.841939695</v>
      </c>
      <c r="F2671" s="7">
        <v>30518398.509993117</v>
      </c>
      <c r="G2671" s="7">
        <v>48589919.191658087</v>
      </c>
      <c r="H2671" s="7">
        <v>45866311.500797547</v>
      </c>
    </row>
    <row r="2672" spans="1:8" x14ac:dyDescent="0.2">
      <c r="A2672" s="10">
        <v>2666</v>
      </c>
      <c r="B2672" s="7">
        <v>3850000</v>
      </c>
      <c r="C2672" s="7">
        <v>16420008.405172739</v>
      </c>
      <c r="D2672" s="7">
        <v>30998905.971490696</v>
      </c>
      <c r="E2672" s="7">
        <v>52625606.521312907</v>
      </c>
      <c r="F2672" s="7">
        <v>121730219.02672581</v>
      </c>
      <c r="G2672" s="7">
        <v>263620870.48259881</v>
      </c>
      <c r="H2672" s="7">
        <v>472575364.3841207</v>
      </c>
    </row>
    <row r="2673" spans="1:8" x14ac:dyDescent="0.2">
      <c r="A2673" s="10">
        <v>2667</v>
      </c>
      <c r="B2673" s="7">
        <v>3850000</v>
      </c>
      <c r="C2673" s="7">
        <v>9918688.9075792003</v>
      </c>
      <c r="D2673" s="7">
        <v>19850021.220982932</v>
      </c>
      <c r="E2673" s="7">
        <v>34818896.902587697</v>
      </c>
      <c r="F2673" s="7">
        <v>73619716.070426881</v>
      </c>
      <c r="G2673" s="7">
        <v>144179397.20394459</v>
      </c>
      <c r="H2673" s="7">
        <v>198771430.35115489</v>
      </c>
    </row>
    <row r="2674" spans="1:8" x14ac:dyDescent="0.2">
      <c r="A2674" s="10">
        <v>2668</v>
      </c>
      <c r="B2674" s="7">
        <v>3850000</v>
      </c>
      <c r="C2674" s="7">
        <v>9196139.4923413806</v>
      </c>
      <c r="D2674" s="7">
        <v>13773689.441091092</v>
      </c>
      <c r="E2674" s="7">
        <v>30053829.172567151</v>
      </c>
      <c r="F2674" s="7">
        <v>51713476.001883872</v>
      </c>
      <c r="G2674" s="7">
        <v>83918084.807063878</v>
      </c>
      <c r="H2674" s="7">
        <v>133139233.75808284</v>
      </c>
    </row>
    <row r="2675" spans="1:8" x14ac:dyDescent="0.2">
      <c r="A2675" s="10">
        <v>2669</v>
      </c>
      <c r="B2675" s="7">
        <v>3850000</v>
      </c>
      <c r="C2675" s="7">
        <v>7884155.1278161202</v>
      </c>
      <c r="D2675" s="7">
        <v>16372751.371536249</v>
      </c>
      <c r="E2675" s="7">
        <v>18053003.863147318</v>
      </c>
      <c r="F2675" s="7">
        <v>27662652.166981552</v>
      </c>
      <c r="G2675" s="7">
        <v>49870068.508188784</v>
      </c>
      <c r="H2675" s="7">
        <v>64943848.630850919</v>
      </c>
    </row>
    <row r="2676" spans="1:8" x14ac:dyDescent="0.2">
      <c r="A2676" s="10">
        <v>2670</v>
      </c>
      <c r="B2676" s="7">
        <v>3850000</v>
      </c>
      <c r="C2676" s="7">
        <v>9253677.6652353611</v>
      </c>
      <c r="D2676" s="7">
        <v>23999606.659639064</v>
      </c>
      <c r="E2676" s="7">
        <v>45389225.422277689</v>
      </c>
      <c r="F2676" s="7">
        <v>95653154.502609998</v>
      </c>
      <c r="G2676" s="7">
        <v>249120794.89570647</v>
      </c>
      <c r="H2676" s="7">
        <v>385202412.52149594</v>
      </c>
    </row>
    <row r="2677" spans="1:8" x14ac:dyDescent="0.2">
      <c r="A2677" s="10">
        <v>2671</v>
      </c>
      <c r="B2677" s="7">
        <v>3850000</v>
      </c>
      <c r="C2677" s="7">
        <v>10791281.928796012</v>
      </c>
      <c r="D2677" s="7">
        <v>21133173.45107463</v>
      </c>
      <c r="E2677" s="7">
        <v>40170447.592403255</v>
      </c>
      <c r="F2677" s="7">
        <v>70885901.92997168</v>
      </c>
      <c r="G2677" s="7">
        <v>142992065.4157421</v>
      </c>
      <c r="H2677" s="7">
        <v>206239384.56440756</v>
      </c>
    </row>
    <row r="2678" spans="1:8" x14ac:dyDescent="0.2">
      <c r="A2678" s="10">
        <v>2672</v>
      </c>
      <c r="B2678" s="7">
        <v>3850000</v>
      </c>
      <c r="C2678" s="7">
        <v>12002039.698023925</v>
      </c>
      <c r="D2678" s="7">
        <v>27435381.775557555</v>
      </c>
      <c r="E2678" s="7">
        <v>49992594.877550855</v>
      </c>
      <c r="F2678" s="7">
        <v>139779236.09807205</v>
      </c>
      <c r="G2678" s="7">
        <v>329331631.05601406</v>
      </c>
      <c r="H2678" s="7">
        <v>449663020.07955158</v>
      </c>
    </row>
    <row r="2679" spans="1:8" x14ac:dyDescent="0.2">
      <c r="A2679" s="10">
        <v>2673</v>
      </c>
      <c r="B2679" s="7">
        <v>3850000</v>
      </c>
      <c r="C2679" s="7">
        <v>12675245.301277095</v>
      </c>
      <c r="D2679" s="7">
        <v>18763074.06131205</v>
      </c>
      <c r="E2679" s="7">
        <v>40258920.95396091</v>
      </c>
      <c r="F2679" s="7">
        <v>82711079.163835287</v>
      </c>
      <c r="G2679" s="7">
        <v>156103884.60793826</v>
      </c>
      <c r="H2679" s="7">
        <v>306986063.47834545</v>
      </c>
    </row>
    <row r="2680" spans="1:8" x14ac:dyDescent="0.2">
      <c r="A2680" s="10">
        <v>2674</v>
      </c>
      <c r="B2680" s="7">
        <v>3850000</v>
      </c>
      <c r="C2680" s="7">
        <v>10831063.685764501</v>
      </c>
      <c r="D2680" s="7">
        <v>22259586.414082706</v>
      </c>
      <c r="E2680" s="7">
        <v>58874475.51769416</v>
      </c>
      <c r="F2680" s="7">
        <v>128172040.35468599</v>
      </c>
      <c r="G2680" s="7">
        <v>332565771.6013546</v>
      </c>
      <c r="H2680" s="7">
        <v>496608372.60816884</v>
      </c>
    </row>
    <row r="2681" spans="1:8" x14ac:dyDescent="0.2">
      <c r="A2681" s="10">
        <v>2675</v>
      </c>
      <c r="B2681" s="7">
        <v>3850000</v>
      </c>
      <c r="C2681" s="7">
        <v>9789842.9904759116</v>
      </c>
      <c r="D2681" s="7">
        <v>18025543.57917003</v>
      </c>
      <c r="E2681" s="7">
        <v>31518069.881890394</v>
      </c>
      <c r="F2681" s="7">
        <v>50611624.25161165</v>
      </c>
      <c r="G2681" s="7">
        <v>106773056.65342303</v>
      </c>
      <c r="H2681" s="7">
        <v>151260378.20564175</v>
      </c>
    </row>
    <row r="2682" spans="1:8" x14ac:dyDescent="0.2">
      <c r="A2682" s="10">
        <v>2676</v>
      </c>
      <c r="B2682" s="7">
        <v>3850000</v>
      </c>
      <c r="C2682" s="7">
        <v>9273272.0688576233</v>
      </c>
      <c r="D2682" s="7">
        <v>15003146.725122567</v>
      </c>
      <c r="E2682" s="7">
        <v>24815675.982134581</v>
      </c>
      <c r="F2682" s="7">
        <v>34405960.34156017</v>
      </c>
      <c r="G2682" s="7">
        <v>60762401.302960381</v>
      </c>
      <c r="H2682" s="7">
        <v>85807737.000302747</v>
      </c>
    </row>
    <row r="2683" spans="1:8" x14ac:dyDescent="0.2">
      <c r="A2683" s="10">
        <v>2677</v>
      </c>
      <c r="B2683" s="7">
        <v>3850000</v>
      </c>
      <c r="C2683" s="7">
        <v>8129909.1192390919</v>
      </c>
      <c r="D2683" s="7">
        <v>17962983.793943517</v>
      </c>
      <c r="E2683" s="7">
        <v>38189518.924489841</v>
      </c>
      <c r="F2683" s="7">
        <v>76959080.876050264</v>
      </c>
      <c r="G2683" s="7">
        <v>161885419.84966037</v>
      </c>
      <c r="H2683" s="7">
        <v>201241122.16791257</v>
      </c>
    </row>
    <row r="2684" spans="1:8" x14ac:dyDescent="0.2">
      <c r="A2684" s="10">
        <v>2678</v>
      </c>
      <c r="B2684" s="7">
        <v>3850000</v>
      </c>
      <c r="C2684" s="7">
        <v>7727965.0013241377</v>
      </c>
      <c r="D2684" s="7">
        <v>10550044.916549262</v>
      </c>
      <c r="E2684" s="7">
        <v>8294918.900578931</v>
      </c>
      <c r="F2684" s="7">
        <v>4547620.6605810886</v>
      </c>
      <c r="G2684" s="7">
        <v>-4999221.3573723854</v>
      </c>
      <c r="H2684" s="7">
        <v>-16253320.697708033</v>
      </c>
    </row>
    <row r="2685" spans="1:8" x14ac:dyDescent="0.2">
      <c r="A2685" s="10">
        <v>2679</v>
      </c>
      <c r="B2685" s="7">
        <v>3850000</v>
      </c>
      <c r="C2685" s="7">
        <v>7326073.4773259498</v>
      </c>
      <c r="D2685" s="7">
        <v>10806259.065258659</v>
      </c>
      <c r="E2685" s="7">
        <v>16190524.22041098</v>
      </c>
      <c r="F2685" s="7">
        <v>18141182.265371516</v>
      </c>
      <c r="G2685" s="7">
        <v>17756103.702566743</v>
      </c>
      <c r="H2685" s="7">
        <v>19457059.956070121</v>
      </c>
    </row>
    <row r="2686" spans="1:8" x14ac:dyDescent="0.2">
      <c r="A2686" s="10">
        <v>2680</v>
      </c>
      <c r="B2686" s="7">
        <v>3850000</v>
      </c>
      <c r="C2686" s="7">
        <v>9808376.731041871</v>
      </c>
      <c r="D2686" s="7">
        <v>17228472.534252424</v>
      </c>
      <c r="E2686" s="7">
        <v>34380285.565737337</v>
      </c>
      <c r="F2686" s="7">
        <v>39513840.025910705</v>
      </c>
      <c r="G2686" s="7">
        <v>72098874.762458384</v>
      </c>
      <c r="H2686" s="7">
        <v>103689269.92504358</v>
      </c>
    </row>
    <row r="2687" spans="1:8" x14ac:dyDescent="0.2">
      <c r="A2687" s="10">
        <v>2681</v>
      </c>
      <c r="B2687" s="7">
        <v>3850000</v>
      </c>
      <c r="C2687" s="7">
        <v>13615216.905837936</v>
      </c>
      <c r="D2687" s="7">
        <v>22405190.75093526</v>
      </c>
      <c r="E2687" s="7">
        <v>56440351.253278807</v>
      </c>
      <c r="F2687" s="7">
        <v>134165318.59712988</v>
      </c>
      <c r="G2687" s="7">
        <v>284975578.7437129</v>
      </c>
      <c r="H2687" s="7">
        <v>430593332.54032379</v>
      </c>
    </row>
    <row r="2688" spans="1:8" x14ac:dyDescent="0.2">
      <c r="A2688" s="10">
        <v>2682</v>
      </c>
      <c r="B2688" s="7">
        <v>3850000</v>
      </c>
      <c r="C2688" s="7">
        <v>9401339.4194829464</v>
      </c>
      <c r="D2688" s="7">
        <v>21131740.730914727</v>
      </c>
      <c r="E2688" s="7">
        <v>51270009.640760794</v>
      </c>
      <c r="F2688" s="7">
        <v>111919124.80309498</v>
      </c>
      <c r="G2688" s="7">
        <v>247575092.01767981</v>
      </c>
      <c r="H2688" s="7">
        <v>286680320.14420795</v>
      </c>
    </row>
    <row r="2689" spans="1:8" x14ac:dyDescent="0.2">
      <c r="A2689" s="10">
        <v>2683</v>
      </c>
      <c r="B2689" s="7">
        <v>3850000</v>
      </c>
      <c r="C2689" s="7">
        <v>7672465.9743634202</v>
      </c>
      <c r="D2689" s="7">
        <v>16947656.822551962</v>
      </c>
      <c r="E2689" s="7">
        <v>38783855.367844731</v>
      </c>
      <c r="F2689" s="7">
        <v>100756642.45022383</v>
      </c>
      <c r="G2689" s="7">
        <v>217022420.81787717</v>
      </c>
      <c r="H2689" s="7">
        <v>336971222.76500148</v>
      </c>
    </row>
    <row r="2690" spans="1:8" x14ac:dyDescent="0.2">
      <c r="A2690" s="10">
        <v>2684</v>
      </c>
      <c r="B2690" s="7">
        <v>3850000</v>
      </c>
      <c r="C2690" s="7">
        <v>9843061.4645559713</v>
      </c>
      <c r="D2690" s="7">
        <v>21507271.758851793</v>
      </c>
      <c r="E2690" s="7">
        <v>47315350.301542819</v>
      </c>
      <c r="F2690" s="7">
        <v>87975290.206135586</v>
      </c>
      <c r="G2690" s="7">
        <v>199963527.94668013</v>
      </c>
      <c r="H2690" s="7">
        <v>316752029.62241864</v>
      </c>
    </row>
    <row r="2691" spans="1:8" x14ac:dyDescent="0.2">
      <c r="A2691" s="10">
        <v>2685</v>
      </c>
      <c r="B2691" s="7">
        <v>3850000</v>
      </c>
      <c r="C2691" s="7">
        <v>9269237.2677011229</v>
      </c>
      <c r="D2691" s="7">
        <v>25036935.692448001</v>
      </c>
      <c r="E2691" s="7">
        <v>41233500.729138464</v>
      </c>
      <c r="F2691" s="7">
        <v>73355056.434005588</v>
      </c>
      <c r="G2691" s="7">
        <v>168264946.51043773</v>
      </c>
      <c r="H2691" s="7">
        <v>299125951.42906696</v>
      </c>
    </row>
    <row r="2692" spans="1:8" x14ac:dyDescent="0.2">
      <c r="A2692" s="10">
        <v>2686</v>
      </c>
      <c r="B2692" s="7">
        <v>3850000</v>
      </c>
      <c r="C2692" s="7">
        <v>13852127.277662398</v>
      </c>
      <c r="D2692" s="7">
        <v>21510110.453254342</v>
      </c>
      <c r="E2692" s="7">
        <v>33422365.589214265</v>
      </c>
      <c r="F2692" s="7">
        <v>67169267.784688711</v>
      </c>
      <c r="G2692" s="7">
        <v>154052231.14698759</v>
      </c>
      <c r="H2692" s="7">
        <v>240901086.01218763</v>
      </c>
    </row>
    <row r="2693" spans="1:8" x14ac:dyDescent="0.2">
      <c r="A2693" s="10">
        <v>2687</v>
      </c>
      <c r="B2693" s="7">
        <v>3850000</v>
      </c>
      <c r="C2693" s="7">
        <v>12609161.609557286</v>
      </c>
      <c r="D2693" s="7">
        <v>32639818.170783579</v>
      </c>
      <c r="E2693" s="7">
        <v>69083620.502253905</v>
      </c>
      <c r="F2693" s="7">
        <v>141444378.33381742</v>
      </c>
      <c r="G2693" s="7">
        <v>396264045.9848339</v>
      </c>
      <c r="H2693" s="7">
        <v>738089393.85085166</v>
      </c>
    </row>
    <row r="2694" spans="1:8" x14ac:dyDescent="0.2">
      <c r="A2694" s="10">
        <v>2688</v>
      </c>
      <c r="B2694" s="7">
        <v>3850000</v>
      </c>
      <c r="C2694" s="7">
        <v>13512402.782513391</v>
      </c>
      <c r="D2694" s="7">
        <v>29143948.944322605</v>
      </c>
      <c r="E2694" s="7">
        <v>54101545.791471347</v>
      </c>
      <c r="F2694" s="7">
        <v>99462698.247496948</v>
      </c>
      <c r="G2694" s="7">
        <v>224312801.10902029</v>
      </c>
      <c r="H2694" s="7">
        <v>368716490.9370259</v>
      </c>
    </row>
    <row r="2695" spans="1:8" x14ac:dyDescent="0.2">
      <c r="A2695" s="10">
        <v>2689</v>
      </c>
      <c r="B2695" s="7">
        <v>3850000</v>
      </c>
      <c r="C2695" s="7">
        <v>13704102.989976572</v>
      </c>
      <c r="D2695" s="7">
        <v>23572519.080892406</v>
      </c>
      <c r="E2695" s="7">
        <v>37049529.562687188</v>
      </c>
      <c r="F2695" s="7">
        <v>77687893.116863847</v>
      </c>
      <c r="G2695" s="7">
        <v>180475024.40162241</v>
      </c>
      <c r="H2695" s="7">
        <v>333167717.50402772</v>
      </c>
    </row>
    <row r="2696" spans="1:8" x14ac:dyDescent="0.2">
      <c r="A2696" s="10">
        <v>2690</v>
      </c>
      <c r="B2696" s="7">
        <v>3850000</v>
      </c>
      <c r="C2696" s="7">
        <v>8165698.9962969534</v>
      </c>
      <c r="D2696" s="7">
        <v>14520083.033946544</v>
      </c>
      <c r="E2696" s="7">
        <v>19051167.577591121</v>
      </c>
      <c r="F2696" s="7">
        <v>23103035.038313393</v>
      </c>
      <c r="G2696" s="7">
        <v>35313201.38764628</v>
      </c>
      <c r="H2696" s="7">
        <v>48086312.061659865</v>
      </c>
    </row>
    <row r="2697" spans="1:8" x14ac:dyDescent="0.2">
      <c r="A2697" s="10">
        <v>2691</v>
      </c>
      <c r="B2697" s="7">
        <v>3850000</v>
      </c>
      <c r="C2697" s="7">
        <v>10821541.951543257</v>
      </c>
      <c r="D2697" s="7">
        <v>17499361.184138842</v>
      </c>
      <c r="E2697" s="7">
        <v>21887927.145604514</v>
      </c>
      <c r="F2697" s="7">
        <v>31658732.472111225</v>
      </c>
      <c r="G2697" s="7">
        <v>58453396.690459058</v>
      </c>
      <c r="H2697" s="7">
        <v>93012901.059716821</v>
      </c>
    </row>
    <row r="2698" spans="1:8" x14ac:dyDescent="0.2">
      <c r="A2698" s="10">
        <v>2692</v>
      </c>
      <c r="B2698" s="7">
        <v>3850000</v>
      </c>
      <c r="C2698" s="7">
        <v>12584077.915851425</v>
      </c>
      <c r="D2698" s="7">
        <v>14725926.135251995</v>
      </c>
      <c r="E2698" s="7">
        <v>20789859.420921274</v>
      </c>
      <c r="F2698" s="7">
        <v>25753816.505277343</v>
      </c>
      <c r="G2698" s="7">
        <v>37390308.327513739</v>
      </c>
      <c r="H2698" s="7">
        <v>47516882.466586657</v>
      </c>
    </row>
    <row r="2699" spans="1:8" x14ac:dyDescent="0.2">
      <c r="A2699" s="10">
        <v>2693</v>
      </c>
      <c r="B2699" s="7">
        <v>3850000</v>
      </c>
      <c r="C2699" s="7">
        <v>11493532.062835116</v>
      </c>
      <c r="D2699" s="7">
        <v>33112366.61603098</v>
      </c>
      <c r="E2699" s="7">
        <v>44696590.593621202</v>
      </c>
      <c r="F2699" s="7">
        <v>112231185.28478782</v>
      </c>
      <c r="G2699" s="7">
        <v>257697778.36006659</v>
      </c>
      <c r="H2699" s="7">
        <v>311003648.9834162</v>
      </c>
    </row>
    <row r="2700" spans="1:8" x14ac:dyDescent="0.2">
      <c r="A2700" s="10">
        <v>2694</v>
      </c>
      <c r="B2700" s="7">
        <v>3850000</v>
      </c>
      <c r="C2700" s="7">
        <v>10344601.625306647</v>
      </c>
      <c r="D2700" s="7">
        <v>20199477.335968815</v>
      </c>
      <c r="E2700" s="7">
        <v>31834646.617273368</v>
      </c>
      <c r="F2700" s="7">
        <v>42715099.977095954</v>
      </c>
      <c r="G2700" s="7">
        <v>66617014.608427487</v>
      </c>
      <c r="H2700" s="7">
        <v>92977011.840096578</v>
      </c>
    </row>
    <row r="2701" spans="1:8" x14ac:dyDescent="0.2">
      <c r="A2701" s="10">
        <v>2695</v>
      </c>
      <c r="B2701" s="7">
        <v>3850000</v>
      </c>
      <c r="C2701" s="7">
        <v>10005907.357500345</v>
      </c>
      <c r="D2701" s="7">
        <v>17854243.519893564</v>
      </c>
      <c r="E2701" s="7">
        <v>31342259.326474674</v>
      </c>
      <c r="F2701" s="7">
        <v>66394148.73964075</v>
      </c>
      <c r="G2701" s="7">
        <v>145730502.20870349</v>
      </c>
      <c r="H2701" s="7">
        <v>210792998.34060523</v>
      </c>
    </row>
    <row r="2702" spans="1:8" x14ac:dyDescent="0.2">
      <c r="A2702" s="10">
        <v>2696</v>
      </c>
      <c r="B2702" s="7">
        <v>3850000</v>
      </c>
      <c r="C2702" s="7">
        <v>13066676.806554673</v>
      </c>
      <c r="D2702" s="7">
        <v>19399630.755837314</v>
      </c>
      <c r="E2702" s="7">
        <v>45717092.214452684</v>
      </c>
      <c r="F2702" s="7">
        <v>111098297.90860231</v>
      </c>
      <c r="G2702" s="7">
        <v>233313436.12177005</v>
      </c>
      <c r="H2702" s="7">
        <v>364726999.77787417</v>
      </c>
    </row>
    <row r="2703" spans="1:8" x14ac:dyDescent="0.2">
      <c r="A2703" s="10">
        <v>2697</v>
      </c>
      <c r="B2703" s="7">
        <v>3850000</v>
      </c>
      <c r="C2703" s="7">
        <v>11573673.496159863</v>
      </c>
      <c r="D2703" s="7">
        <v>20231544.237441134</v>
      </c>
      <c r="E2703" s="7">
        <v>27966677.414979666</v>
      </c>
      <c r="F2703" s="7">
        <v>58150209.352606155</v>
      </c>
      <c r="G2703" s="7">
        <v>128026868.4781439</v>
      </c>
      <c r="H2703" s="7">
        <v>163137873.19593984</v>
      </c>
    </row>
    <row r="2704" spans="1:8" x14ac:dyDescent="0.2">
      <c r="A2704" s="10">
        <v>2698</v>
      </c>
      <c r="B2704" s="7">
        <v>3850000</v>
      </c>
      <c r="C2704" s="7">
        <v>12871896.413182436</v>
      </c>
      <c r="D2704" s="7">
        <v>28782691.668489344</v>
      </c>
      <c r="E2704" s="7">
        <v>40496943.844017908</v>
      </c>
      <c r="F2704" s="7">
        <v>48484164.334575698</v>
      </c>
      <c r="G2704" s="7">
        <v>98481679.059522659</v>
      </c>
      <c r="H2704" s="7">
        <v>143835399.31085336</v>
      </c>
    </row>
    <row r="2705" spans="1:8" x14ac:dyDescent="0.2">
      <c r="A2705" s="10">
        <v>2699</v>
      </c>
      <c r="B2705" s="7">
        <v>3850000</v>
      </c>
      <c r="C2705" s="7">
        <v>11514152.877341297</v>
      </c>
      <c r="D2705" s="7">
        <v>20574851.077779673</v>
      </c>
      <c r="E2705" s="7">
        <v>32788088.417175699</v>
      </c>
      <c r="F2705" s="7">
        <v>47054731.825707935</v>
      </c>
      <c r="G2705" s="7">
        <v>76410461.25932534</v>
      </c>
      <c r="H2705" s="7">
        <v>95058479.05699259</v>
      </c>
    </row>
    <row r="2706" spans="1:8" x14ac:dyDescent="0.2">
      <c r="A2706" s="10">
        <v>2700</v>
      </c>
      <c r="B2706" s="7">
        <v>3850000</v>
      </c>
      <c r="C2706" s="7">
        <v>8941620.2151716445</v>
      </c>
      <c r="D2706" s="7">
        <v>20256527.776001453</v>
      </c>
      <c r="E2706" s="7">
        <v>37384488.005464226</v>
      </c>
      <c r="F2706" s="7">
        <v>71221767.233427539</v>
      </c>
      <c r="G2706" s="7">
        <v>172208136.71307606</v>
      </c>
      <c r="H2706" s="7">
        <v>254300835.95620647</v>
      </c>
    </row>
    <row r="2707" spans="1:8" x14ac:dyDescent="0.2">
      <c r="A2707" s="10">
        <v>2701</v>
      </c>
      <c r="B2707" s="7">
        <v>3850000</v>
      </c>
      <c r="C2707" s="7">
        <v>9548613.314397037</v>
      </c>
      <c r="D2707" s="7">
        <v>19224996.54419193</v>
      </c>
      <c r="E2707" s="7">
        <v>38903708.638692603</v>
      </c>
      <c r="F2707" s="7">
        <v>103827528.7306672</v>
      </c>
      <c r="G2707" s="7">
        <v>172114457.66593331</v>
      </c>
      <c r="H2707" s="7">
        <v>303293795.92605829</v>
      </c>
    </row>
    <row r="2708" spans="1:8" x14ac:dyDescent="0.2">
      <c r="A2708" s="10">
        <v>2702</v>
      </c>
      <c r="B2708" s="7">
        <v>3850000</v>
      </c>
      <c r="C2708" s="7">
        <v>10044437.251736252</v>
      </c>
      <c r="D2708" s="7">
        <v>18745319.970010575</v>
      </c>
      <c r="E2708" s="7">
        <v>35432370.127401218</v>
      </c>
      <c r="F2708" s="7">
        <v>93428359.937078848</v>
      </c>
      <c r="G2708" s="7">
        <v>209099621.23563123</v>
      </c>
      <c r="H2708" s="7">
        <v>304234596.45031965</v>
      </c>
    </row>
    <row r="2709" spans="1:8" x14ac:dyDescent="0.2">
      <c r="A2709" s="10">
        <v>2703</v>
      </c>
      <c r="B2709" s="7">
        <v>3850000</v>
      </c>
      <c r="C2709" s="7">
        <v>12201873.410876099</v>
      </c>
      <c r="D2709" s="7">
        <v>33519658.548304204</v>
      </c>
      <c r="E2709" s="7">
        <v>63120321.191266</v>
      </c>
      <c r="F2709" s="7">
        <v>113590838.52866679</v>
      </c>
      <c r="G2709" s="7">
        <v>218001281.23577237</v>
      </c>
      <c r="H2709" s="7">
        <v>270027374.37695366</v>
      </c>
    </row>
    <row r="2710" spans="1:8" x14ac:dyDescent="0.2">
      <c r="A2710" s="10">
        <v>2704</v>
      </c>
      <c r="B2710" s="7">
        <v>3850000</v>
      </c>
      <c r="C2710" s="7">
        <v>9128745.3320623636</v>
      </c>
      <c r="D2710" s="7">
        <v>23452066.146489881</v>
      </c>
      <c r="E2710" s="7">
        <v>31738690.551548209</v>
      </c>
      <c r="F2710" s="7">
        <v>49590804.581871122</v>
      </c>
      <c r="G2710" s="7">
        <v>91695482.716001555</v>
      </c>
      <c r="H2710" s="7">
        <v>142766090.72851199</v>
      </c>
    </row>
    <row r="2711" spans="1:8" x14ac:dyDescent="0.2">
      <c r="A2711" s="10">
        <v>2705</v>
      </c>
      <c r="B2711" s="7">
        <v>3850000</v>
      </c>
      <c r="C2711" s="7">
        <v>9699565.0946865436</v>
      </c>
      <c r="D2711" s="7">
        <v>16134366.147810478</v>
      </c>
      <c r="E2711" s="7">
        <v>29362883.565739833</v>
      </c>
      <c r="F2711" s="7">
        <v>52561765.780118637</v>
      </c>
      <c r="G2711" s="7">
        <v>147884736.97108451</v>
      </c>
      <c r="H2711" s="7">
        <v>230477836.87840807</v>
      </c>
    </row>
    <row r="2712" spans="1:8" x14ac:dyDescent="0.2">
      <c r="A2712" s="10">
        <v>2706</v>
      </c>
      <c r="B2712" s="7">
        <v>3850000</v>
      </c>
      <c r="C2712" s="7">
        <v>10921470.467398811</v>
      </c>
      <c r="D2712" s="7">
        <v>23593874.153170578</v>
      </c>
      <c r="E2712" s="7">
        <v>30998804.511762228</v>
      </c>
      <c r="F2712" s="7">
        <v>67051160.468571842</v>
      </c>
      <c r="G2712" s="7">
        <v>246730791.83175987</v>
      </c>
      <c r="H2712" s="7">
        <v>398917680.82503271</v>
      </c>
    </row>
    <row r="2713" spans="1:8" x14ac:dyDescent="0.2">
      <c r="A2713" s="10">
        <v>2707</v>
      </c>
      <c r="B2713" s="7">
        <v>3850000</v>
      </c>
      <c r="C2713" s="7">
        <v>10408405.016858673</v>
      </c>
      <c r="D2713" s="7">
        <v>17503288.962859195</v>
      </c>
      <c r="E2713" s="7">
        <v>21478289.62212022</v>
      </c>
      <c r="F2713" s="7">
        <v>38849596.866221905</v>
      </c>
      <c r="G2713" s="7">
        <v>70854979.20330137</v>
      </c>
      <c r="H2713" s="7">
        <v>103144810.59786329</v>
      </c>
    </row>
    <row r="2714" spans="1:8" x14ac:dyDescent="0.2">
      <c r="A2714" s="10">
        <v>2708</v>
      </c>
      <c r="B2714" s="7">
        <v>3850000</v>
      </c>
      <c r="C2714" s="7">
        <v>10372048.960739058</v>
      </c>
      <c r="D2714" s="7">
        <v>20859857.59736415</v>
      </c>
      <c r="E2714" s="7">
        <v>37574862.175674856</v>
      </c>
      <c r="F2714" s="7">
        <v>98902389.260971636</v>
      </c>
      <c r="G2714" s="7">
        <v>146406638.32599437</v>
      </c>
      <c r="H2714" s="7">
        <v>143331788.18168125</v>
      </c>
    </row>
    <row r="2715" spans="1:8" x14ac:dyDescent="0.2">
      <c r="A2715" s="10">
        <v>2709</v>
      </c>
      <c r="B2715" s="7">
        <v>3850000</v>
      </c>
      <c r="C2715" s="7">
        <v>8826655.4361125175</v>
      </c>
      <c r="D2715" s="7">
        <v>28325229.778876614</v>
      </c>
      <c r="E2715" s="7">
        <v>66326218.023499921</v>
      </c>
      <c r="F2715" s="7">
        <v>111923693.33316809</v>
      </c>
      <c r="G2715" s="7">
        <v>222282316.86121047</v>
      </c>
      <c r="H2715" s="7">
        <v>312429013.56878734</v>
      </c>
    </row>
    <row r="2716" spans="1:8" x14ac:dyDescent="0.2">
      <c r="A2716" s="10">
        <v>2710</v>
      </c>
      <c r="B2716" s="7">
        <v>3850000</v>
      </c>
      <c r="C2716" s="7">
        <v>8621880.9943375587</v>
      </c>
      <c r="D2716" s="7">
        <v>21567781.764363818</v>
      </c>
      <c r="E2716" s="7">
        <v>30012723.637952231</v>
      </c>
      <c r="F2716" s="7">
        <v>57305045.887786821</v>
      </c>
      <c r="G2716" s="7">
        <v>110519620.68945903</v>
      </c>
      <c r="H2716" s="7">
        <v>152839040.81787542</v>
      </c>
    </row>
    <row r="2717" spans="1:8" x14ac:dyDescent="0.2">
      <c r="A2717" s="10">
        <v>2711</v>
      </c>
      <c r="B2717" s="7">
        <v>3850000</v>
      </c>
      <c r="C2717" s="7">
        <v>9799153.1470751744</v>
      </c>
      <c r="D2717" s="7">
        <v>15147146.708119813</v>
      </c>
      <c r="E2717" s="7">
        <v>17349113.71860633</v>
      </c>
      <c r="F2717" s="7">
        <v>24937957.234057494</v>
      </c>
      <c r="G2717" s="7">
        <v>58415957.837849334</v>
      </c>
      <c r="H2717" s="7">
        <v>87233862.190490946</v>
      </c>
    </row>
    <row r="2718" spans="1:8" x14ac:dyDescent="0.2">
      <c r="A2718" s="10">
        <v>2712</v>
      </c>
      <c r="B2718" s="7">
        <v>3850000</v>
      </c>
      <c r="C2718" s="7">
        <v>9946846.6100317203</v>
      </c>
      <c r="D2718" s="7">
        <v>23452664.633131482</v>
      </c>
      <c r="E2718" s="7">
        <v>47296297.631840184</v>
      </c>
      <c r="F2718" s="7">
        <v>85741689.129519954</v>
      </c>
      <c r="G2718" s="7">
        <v>176728129.51439577</v>
      </c>
      <c r="H2718" s="7">
        <v>253115871.03957105</v>
      </c>
    </row>
    <row r="2719" spans="1:8" x14ac:dyDescent="0.2">
      <c r="A2719" s="10">
        <v>2713</v>
      </c>
      <c r="B2719" s="7">
        <v>3850000</v>
      </c>
      <c r="C2719" s="7">
        <v>12128210.782495374</v>
      </c>
      <c r="D2719" s="7">
        <v>15599335.663573548</v>
      </c>
      <c r="E2719" s="7">
        <v>29351175.150587469</v>
      </c>
      <c r="F2719" s="7">
        <v>60624773.227251559</v>
      </c>
      <c r="G2719" s="7">
        <v>128971729.9861981</v>
      </c>
      <c r="H2719" s="7">
        <v>171664968.0167616</v>
      </c>
    </row>
    <row r="2720" spans="1:8" x14ac:dyDescent="0.2">
      <c r="A2720" s="10">
        <v>2714</v>
      </c>
      <c r="B2720" s="7">
        <v>3850000</v>
      </c>
      <c r="C2720" s="7">
        <v>5916793.0715413354</v>
      </c>
      <c r="D2720" s="7">
        <v>7327213.1475047804</v>
      </c>
      <c r="E2720" s="7">
        <v>5488042.5751162572</v>
      </c>
      <c r="F2720" s="7">
        <v>-454963.84791933006</v>
      </c>
      <c r="G2720" s="7">
        <v>-17232489.363631412</v>
      </c>
      <c r="H2720" s="7">
        <v>-40070697.668579906</v>
      </c>
    </row>
    <row r="2721" spans="1:8" x14ac:dyDescent="0.2">
      <c r="A2721" s="10">
        <v>2715</v>
      </c>
      <c r="B2721" s="7">
        <v>3850000</v>
      </c>
      <c r="C2721" s="7">
        <v>8557671.2200707737</v>
      </c>
      <c r="D2721" s="7">
        <v>13968716.905702814</v>
      </c>
      <c r="E2721" s="7">
        <v>17477495.238986876</v>
      </c>
      <c r="F2721" s="7">
        <v>34757423.021345057</v>
      </c>
      <c r="G2721" s="7">
        <v>75624994.002530828</v>
      </c>
      <c r="H2721" s="7">
        <v>116052023.3173281</v>
      </c>
    </row>
    <row r="2722" spans="1:8" x14ac:dyDescent="0.2">
      <c r="A2722" s="10">
        <v>2716</v>
      </c>
      <c r="B2722" s="7">
        <v>3850000</v>
      </c>
      <c r="C2722" s="7">
        <v>8301646.8258293848</v>
      </c>
      <c r="D2722" s="7">
        <v>13442568.131706554</v>
      </c>
      <c r="E2722" s="7">
        <v>15750284.351880431</v>
      </c>
      <c r="F2722" s="7">
        <v>13629481.857973229</v>
      </c>
      <c r="G2722" s="7">
        <v>17152817.999865144</v>
      </c>
      <c r="H2722" s="7">
        <v>24228880.764562961</v>
      </c>
    </row>
    <row r="2723" spans="1:8" x14ac:dyDescent="0.2">
      <c r="A2723" s="10">
        <v>2717</v>
      </c>
      <c r="B2723" s="7">
        <v>3850000</v>
      </c>
      <c r="C2723" s="7">
        <v>14029720.987399831</v>
      </c>
      <c r="D2723" s="7">
        <v>25288631.860048059</v>
      </c>
      <c r="E2723" s="7">
        <v>52422378.677681141</v>
      </c>
      <c r="F2723" s="7">
        <v>111033068.17195517</v>
      </c>
      <c r="G2723" s="7">
        <v>317272613.63905919</v>
      </c>
      <c r="H2723" s="7">
        <v>451922950.05139947</v>
      </c>
    </row>
    <row r="2724" spans="1:8" x14ac:dyDescent="0.2">
      <c r="A2724" s="10">
        <v>2718</v>
      </c>
      <c r="B2724" s="7">
        <v>3850000</v>
      </c>
      <c r="C2724" s="7">
        <v>13477861.041904062</v>
      </c>
      <c r="D2724" s="7">
        <v>22685531.36411339</v>
      </c>
      <c r="E2724" s="7">
        <v>37687712.171555698</v>
      </c>
      <c r="F2724" s="7">
        <v>49496878.378801167</v>
      </c>
      <c r="G2724" s="7">
        <v>53660531.967826523</v>
      </c>
      <c r="H2724" s="7">
        <v>65469566.116208456</v>
      </c>
    </row>
    <row r="2725" spans="1:8" x14ac:dyDescent="0.2">
      <c r="A2725" s="10">
        <v>2719</v>
      </c>
      <c r="B2725" s="7">
        <v>3850000</v>
      </c>
      <c r="C2725" s="7">
        <v>12467096.433332497</v>
      </c>
      <c r="D2725" s="7">
        <v>32744703.369020827</v>
      </c>
      <c r="E2725" s="7">
        <v>55182160.418155268</v>
      </c>
      <c r="F2725" s="7">
        <v>118263832.28074685</v>
      </c>
      <c r="G2725" s="7">
        <v>255390603.33346516</v>
      </c>
      <c r="H2725" s="7">
        <v>448267372.59602755</v>
      </c>
    </row>
    <row r="2726" spans="1:8" x14ac:dyDescent="0.2">
      <c r="A2726" s="10">
        <v>2720</v>
      </c>
      <c r="B2726" s="7">
        <v>3850000</v>
      </c>
      <c r="C2726" s="7">
        <v>10292917.390095986</v>
      </c>
      <c r="D2726" s="7">
        <v>15911281.468368266</v>
      </c>
      <c r="E2726" s="7">
        <v>13879578.660688311</v>
      </c>
      <c r="F2726" s="7">
        <v>22229253.192299768</v>
      </c>
      <c r="G2726" s="7">
        <v>34216546.049826056</v>
      </c>
      <c r="H2726" s="7">
        <v>43886401.099573925</v>
      </c>
    </row>
    <row r="2727" spans="1:8" x14ac:dyDescent="0.2">
      <c r="A2727" s="10">
        <v>2721</v>
      </c>
      <c r="B2727" s="7">
        <v>3850000</v>
      </c>
      <c r="C2727" s="7">
        <v>14121164.668597534</v>
      </c>
      <c r="D2727" s="7">
        <v>33423193.536984049</v>
      </c>
      <c r="E2727" s="7">
        <v>74982052.680963039</v>
      </c>
      <c r="F2727" s="7">
        <v>166758828.95389476</v>
      </c>
      <c r="G2727" s="7">
        <v>632350995.68430686</v>
      </c>
      <c r="H2727" s="7">
        <v>1051922536.2160649</v>
      </c>
    </row>
    <row r="2728" spans="1:8" x14ac:dyDescent="0.2">
      <c r="A2728" s="10">
        <v>2722</v>
      </c>
      <c r="B2728" s="7">
        <v>3850000</v>
      </c>
      <c r="C2728" s="7">
        <v>10044652.902056903</v>
      </c>
      <c r="D2728" s="7">
        <v>14869356.967204124</v>
      </c>
      <c r="E2728" s="7">
        <v>31647015.643832263</v>
      </c>
      <c r="F2728" s="7">
        <v>64346650.046686605</v>
      </c>
      <c r="G2728" s="7">
        <v>134417731.04265258</v>
      </c>
      <c r="H2728" s="7">
        <v>147483272.75167492</v>
      </c>
    </row>
    <row r="2729" spans="1:8" x14ac:dyDescent="0.2">
      <c r="A2729" s="10">
        <v>2723</v>
      </c>
      <c r="B2729" s="7">
        <v>3850000</v>
      </c>
      <c r="C2729" s="7">
        <v>11558637.039822975</v>
      </c>
      <c r="D2729" s="7">
        <v>21599504.261779167</v>
      </c>
      <c r="E2729" s="7">
        <v>44071473.429244719</v>
      </c>
      <c r="F2729" s="7">
        <v>73692274.961678863</v>
      </c>
      <c r="G2729" s="7">
        <v>135513675.32301125</v>
      </c>
      <c r="H2729" s="7">
        <v>264351305.07312495</v>
      </c>
    </row>
    <row r="2730" spans="1:8" x14ac:dyDescent="0.2">
      <c r="A2730" s="10">
        <v>2724</v>
      </c>
      <c r="B2730" s="7">
        <v>3850000</v>
      </c>
      <c r="C2730" s="7">
        <v>7993241.1840673964</v>
      </c>
      <c r="D2730" s="7">
        <v>20324922.876589067</v>
      </c>
      <c r="E2730" s="7">
        <v>29263851.271774352</v>
      </c>
      <c r="F2730" s="7">
        <v>42599856.646432102</v>
      </c>
      <c r="G2730" s="7">
        <v>90435580.335820571</v>
      </c>
      <c r="H2730" s="7">
        <v>128336233.07471669</v>
      </c>
    </row>
    <row r="2731" spans="1:8" x14ac:dyDescent="0.2">
      <c r="A2731" s="10">
        <v>2725</v>
      </c>
      <c r="B2731" s="7">
        <v>3850000</v>
      </c>
      <c r="C2731" s="7">
        <v>12545212.054020965</v>
      </c>
      <c r="D2731" s="7">
        <v>32590661.163196944</v>
      </c>
      <c r="E2731" s="7">
        <v>55307285.237685263</v>
      </c>
      <c r="F2731" s="7">
        <v>82321096.167371884</v>
      </c>
      <c r="G2731" s="7">
        <v>173400503.4063625</v>
      </c>
      <c r="H2731" s="7">
        <v>257312751.12867534</v>
      </c>
    </row>
    <row r="2732" spans="1:8" x14ac:dyDescent="0.2">
      <c r="A2732" s="10">
        <v>2726</v>
      </c>
      <c r="B2732" s="7">
        <v>3850000</v>
      </c>
      <c r="C2732" s="7">
        <v>13628792.495456684</v>
      </c>
      <c r="D2732" s="7">
        <v>25019158.663671397</v>
      </c>
      <c r="E2732" s="7">
        <v>42972848.517630786</v>
      </c>
      <c r="F2732" s="7">
        <v>79043854.721987605</v>
      </c>
      <c r="G2732" s="7">
        <v>116691371.43591763</v>
      </c>
      <c r="H2732" s="7">
        <v>208382947.91175151</v>
      </c>
    </row>
    <row r="2733" spans="1:8" x14ac:dyDescent="0.2">
      <c r="A2733" s="10">
        <v>2727</v>
      </c>
      <c r="B2733" s="7">
        <v>3850000</v>
      </c>
      <c r="C2733" s="7">
        <v>12447810.870608037</v>
      </c>
      <c r="D2733" s="7">
        <v>16154166.774230361</v>
      </c>
      <c r="E2733" s="7">
        <v>16040867.89372015</v>
      </c>
      <c r="F2733" s="7">
        <v>24084151.840550046</v>
      </c>
      <c r="G2733" s="7">
        <v>39365916.478987977</v>
      </c>
      <c r="H2733" s="7">
        <v>50026078.597616456</v>
      </c>
    </row>
    <row r="2734" spans="1:8" x14ac:dyDescent="0.2">
      <c r="A2734" s="10">
        <v>2728</v>
      </c>
      <c r="B2734" s="7">
        <v>3850000</v>
      </c>
      <c r="C2734" s="7">
        <v>7464997.1092037819</v>
      </c>
      <c r="D2734" s="7">
        <v>13209184.421934543</v>
      </c>
      <c r="E2734" s="7">
        <v>19429324.105031889</v>
      </c>
      <c r="F2734" s="7">
        <v>27439780.411758762</v>
      </c>
      <c r="G2734" s="7">
        <v>36775217.274049304</v>
      </c>
      <c r="H2734" s="7">
        <v>45780560.173009336</v>
      </c>
    </row>
    <row r="2735" spans="1:8" x14ac:dyDescent="0.2">
      <c r="A2735" s="10">
        <v>2729</v>
      </c>
      <c r="B2735" s="7">
        <v>3850000</v>
      </c>
      <c r="C2735" s="7">
        <v>10710186.419142218</v>
      </c>
      <c r="D2735" s="7">
        <v>21535347.619104177</v>
      </c>
      <c r="E2735" s="7">
        <v>41395406.114346817</v>
      </c>
      <c r="F2735" s="7">
        <v>71163816.753809869</v>
      </c>
      <c r="G2735" s="7">
        <v>189955192.21869901</v>
      </c>
      <c r="H2735" s="7">
        <v>206524353.86861032</v>
      </c>
    </row>
    <row r="2736" spans="1:8" x14ac:dyDescent="0.2">
      <c r="A2736" s="10">
        <v>2730</v>
      </c>
      <c r="B2736" s="7">
        <v>3850000</v>
      </c>
      <c r="C2736" s="7">
        <v>11086853.918937491</v>
      </c>
      <c r="D2736" s="7">
        <v>23634849.9405853</v>
      </c>
      <c r="E2736" s="7">
        <v>34876083.456084117</v>
      </c>
      <c r="F2736" s="7">
        <v>77057142.585374594</v>
      </c>
      <c r="G2736" s="7">
        <v>222187815.97190955</v>
      </c>
      <c r="H2736" s="7">
        <v>387214810.16511291</v>
      </c>
    </row>
    <row r="2737" spans="1:8" x14ac:dyDescent="0.2">
      <c r="A2737" s="10">
        <v>2731</v>
      </c>
      <c r="B2737" s="7">
        <v>3850000</v>
      </c>
      <c r="C2737" s="7">
        <v>10987402.643460583</v>
      </c>
      <c r="D2737" s="7">
        <v>19432698.321918335</v>
      </c>
      <c r="E2737" s="7">
        <v>22507007.889189124</v>
      </c>
      <c r="F2737" s="7">
        <v>32750718.40895316</v>
      </c>
      <c r="G2737" s="7">
        <v>64763074.602574259</v>
      </c>
      <c r="H2737" s="7">
        <v>103882342.10300396</v>
      </c>
    </row>
    <row r="2738" spans="1:8" x14ac:dyDescent="0.2">
      <c r="A2738" s="10">
        <v>2732</v>
      </c>
      <c r="B2738" s="7">
        <v>3850000</v>
      </c>
      <c r="C2738" s="7">
        <v>11932026.762575848</v>
      </c>
      <c r="D2738" s="7">
        <v>23791222.6193868</v>
      </c>
      <c r="E2738" s="7">
        <v>40301124.548743621</v>
      </c>
      <c r="F2738" s="7">
        <v>64703836.134559467</v>
      </c>
      <c r="G2738" s="7">
        <v>130266591.05021259</v>
      </c>
      <c r="H2738" s="7">
        <v>260752136.62068897</v>
      </c>
    </row>
    <row r="2739" spans="1:8" x14ac:dyDescent="0.2">
      <c r="A2739" s="10">
        <v>2733</v>
      </c>
      <c r="B2739" s="7">
        <v>3850000</v>
      </c>
      <c r="C2739" s="7">
        <v>7891228.226867565</v>
      </c>
      <c r="D2739" s="7">
        <v>16725374.721848365</v>
      </c>
      <c r="E2739" s="7">
        <v>32435978.824826755</v>
      </c>
      <c r="F2739" s="7">
        <v>58728361.591377959</v>
      </c>
      <c r="G2739" s="7">
        <v>169026302.42819199</v>
      </c>
      <c r="H2739" s="7">
        <v>243901068.16409439</v>
      </c>
    </row>
    <row r="2740" spans="1:8" x14ac:dyDescent="0.2">
      <c r="A2740" s="10">
        <v>2734</v>
      </c>
      <c r="B2740" s="7">
        <v>3850000</v>
      </c>
      <c r="C2740" s="7">
        <v>10118252.129550634</v>
      </c>
      <c r="D2740" s="7">
        <v>16037911.02792461</v>
      </c>
      <c r="E2740" s="7">
        <v>20926378.587405697</v>
      </c>
      <c r="F2740" s="7">
        <v>25031439.51142614</v>
      </c>
      <c r="G2740" s="7">
        <v>48674065.197325118</v>
      </c>
      <c r="H2740" s="7">
        <v>66403810.149467543</v>
      </c>
    </row>
    <row r="2741" spans="1:8" x14ac:dyDescent="0.2">
      <c r="A2741" s="10">
        <v>2735</v>
      </c>
      <c r="B2741" s="7">
        <v>3850000</v>
      </c>
      <c r="C2741" s="7">
        <v>8513808.6281133741</v>
      </c>
      <c r="D2741" s="7">
        <v>18152849.600945</v>
      </c>
      <c r="E2741" s="7">
        <v>42092111.955428913</v>
      </c>
      <c r="F2741" s="7">
        <v>101125528.34936658</v>
      </c>
      <c r="G2741" s="7">
        <v>129572460.05733615</v>
      </c>
      <c r="H2741" s="7">
        <v>172651985.71454591</v>
      </c>
    </row>
    <row r="2742" spans="1:8" x14ac:dyDescent="0.2">
      <c r="A2742" s="10">
        <v>2736</v>
      </c>
      <c r="B2742" s="7">
        <v>3850000</v>
      </c>
      <c r="C2742" s="7">
        <v>8393598.0522959605</v>
      </c>
      <c r="D2742" s="7">
        <v>16705448.718376985</v>
      </c>
      <c r="E2742" s="7">
        <v>26587687.815097816</v>
      </c>
      <c r="F2742" s="7">
        <v>44060822.463891394</v>
      </c>
      <c r="G2742" s="7">
        <v>83031731.139421687</v>
      </c>
      <c r="H2742" s="7">
        <v>129135850.14940894</v>
      </c>
    </row>
    <row r="2743" spans="1:8" x14ac:dyDescent="0.2">
      <c r="A2743" s="10">
        <v>2737</v>
      </c>
      <c r="B2743" s="7">
        <v>3850000</v>
      </c>
      <c r="C2743" s="7">
        <v>10953609.849183399</v>
      </c>
      <c r="D2743" s="7">
        <v>22878502.512606777</v>
      </c>
      <c r="E2743" s="7">
        <v>44654430.947195552</v>
      </c>
      <c r="F2743" s="7">
        <v>108232618.01203214</v>
      </c>
      <c r="G2743" s="7">
        <v>215165786.54621693</v>
      </c>
      <c r="H2743" s="7">
        <v>329078371.21668649</v>
      </c>
    </row>
    <row r="2744" spans="1:8" x14ac:dyDescent="0.2">
      <c r="A2744" s="10">
        <v>2738</v>
      </c>
      <c r="B2744" s="7">
        <v>3850000</v>
      </c>
      <c r="C2744" s="7">
        <v>12607399.457547262</v>
      </c>
      <c r="D2744" s="7">
        <v>29632680.917405352</v>
      </c>
      <c r="E2744" s="7">
        <v>68747864.664162859</v>
      </c>
      <c r="F2744" s="7">
        <v>195416888.49931985</v>
      </c>
      <c r="G2744" s="7">
        <v>363679538.37465835</v>
      </c>
      <c r="H2744" s="7">
        <v>523332629.74940956</v>
      </c>
    </row>
    <row r="2745" spans="1:8" x14ac:dyDescent="0.2">
      <c r="A2745" s="10">
        <v>2739</v>
      </c>
      <c r="B2745" s="7">
        <v>3850000</v>
      </c>
      <c r="C2745" s="7">
        <v>11926536.715159439</v>
      </c>
      <c r="D2745" s="7">
        <v>19340097.782508217</v>
      </c>
      <c r="E2745" s="7">
        <v>36759496.454389185</v>
      </c>
      <c r="F2745" s="7">
        <v>84416888.534752145</v>
      </c>
      <c r="G2745" s="7">
        <v>176730340.364153</v>
      </c>
      <c r="H2745" s="7">
        <v>249562417.30116439</v>
      </c>
    </row>
    <row r="2746" spans="1:8" x14ac:dyDescent="0.2">
      <c r="A2746" s="10">
        <v>2740</v>
      </c>
      <c r="B2746" s="7">
        <v>3850000</v>
      </c>
      <c r="C2746" s="7">
        <v>10574615.35933321</v>
      </c>
      <c r="D2746" s="7">
        <v>19846558.425560717</v>
      </c>
      <c r="E2746" s="7">
        <v>35483866.744833216</v>
      </c>
      <c r="F2746" s="7">
        <v>64958589.944000676</v>
      </c>
      <c r="G2746" s="7">
        <v>100015914.31745344</v>
      </c>
      <c r="H2746" s="7">
        <v>80802177.121949062</v>
      </c>
    </row>
    <row r="2747" spans="1:8" x14ac:dyDescent="0.2">
      <c r="A2747" s="10">
        <v>2741</v>
      </c>
      <c r="B2747" s="7">
        <v>3850000</v>
      </c>
      <c r="C2747" s="7">
        <v>8676349.2312093098</v>
      </c>
      <c r="D2747" s="7">
        <v>14517399.0306958</v>
      </c>
      <c r="E2747" s="7">
        <v>38487008.669114098</v>
      </c>
      <c r="F2747" s="7">
        <v>64033999.597640678</v>
      </c>
      <c r="G2747" s="7">
        <v>131220529.20182827</v>
      </c>
      <c r="H2747" s="7">
        <v>151500502.75136626</v>
      </c>
    </row>
    <row r="2748" spans="1:8" x14ac:dyDescent="0.2">
      <c r="A2748" s="10">
        <v>2742</v>
      </c>
      <c r="B2748" s="7">
        <v>3850000</v>
      </c>
      <c r="C2748" s="7">
        <v>12906542.036461256</v>
      </c>
      <c r="D2748" s="7">
        <v>24962174.864240739</v>
      </c>
      <c r="E2748" s="7">
        <v>40710186.737000033</v>
      </c>
      <c r="F2748" s="7">
        <v>55717061.743052393</v>
      </c>
      <c r="G2748" s="7">
        <v>106705599.21013935</v>
      </c>
      <c r="H2748" s="7">
        <v>156314803.32008207</v>
      </c>
    </row>
    <row r="2749" spans="1:8" x14ac:dyDescent="0.2">
      <c r="A2749" s="10">
        <v>2743</v>
      </c>
      <c r="B2749" s="7">
        <v>3850000</v>
      </c>
      <c r="C2749" s="7">
        <v>11218989.469028376</v>
      </c>
      <c r="D2749" s="7">
        <v>31289058.220072344</v>
      </c>
      <c r="E2749" s="7">
        <v>80319494.65893507</v>
      </c>
      <c r="F2749" s="7">
        <v>210832498.00213736</v>
      </c>
      <c r="G2749" s="7">
        <v>651287740.04103398</v>
      </c>
      <c r="H2749" s="7">
        <v>1125227790.3840094</v>
      </c>
    </row>
    <row r="2750" spans="1:8" x14ac:dyDescent="0.2">
      <c r="A2750" s="10">
        <v>2744</v>
      </c>
      <c r="B2750" s="7">
        <v>3850000</v>
      </c>
      <c r="C2750" s="7">
        <v>11183267.759965187</v>
      </c>
      <c r="D2750" s="7">
        <v>31294109.290938698</v>
      </c>
      <c r="E2750" s="7">
        <v>54367245.036209196</v>
      </c>
      <c r="F2750" s="7">
        <v>95365838.797650337</v>
      </c>
      <c r="G2750" s="7">
        <v>205000448.2675254</v>
      </c>
      <c r="H2750" s="7">
        <v>320669072.76901615</v>
      </c>
    </row>
    <row r="2751" spans="1:8" x14ac:dyDescent="0.2">
      <c r="A2751" s="10">
        <v>2745</v>
      </c>
      <c r="B2751" s="7">
        <v>3850000</v>
      </c>
      <c r="C2751" s="7">
        <v>11088633.605610035</v>
      </c>
      <c r="D2751" s="7">
        <v>20554260.450264044</v>
      </c>
      <c r="E2751" s="7">
        <v>48115261.452529982</v>
      </c>
      <c r="F2751" s="7">
        <v>85276984.047041625</v>
      </c>
      <c r="G2751" s="7">
        <v>193621693.02736038</v>
      </c>
      <c r="H2751" s="7">
        <v>255375768.93056941</v>
      </c>
    </row>
    <row r="2752" spans="1:8" x14ac:dyDescent="0.2">
      <c r="A2752" s="10">
        <v>2746</v>
      </c>
      <c r="B2752" s="7">
        <v>3850000</v>
      </c>
      <c r="C2752" s="7">
        <v>11307272.329427112</v>
      </c>
      <c r="D2752" s="7">
        <v>33104934.731482662</v>
      </c>
      <c r="E2752" s="7">
        <v>51852346.165194094</v>
      </c>
      <c r="F2752" s="7">
        <v>106574626.80157867</v>
      </c>
      <c r="G2752" s="7">
        <v>185407492.65688446</v>
      </c>
      <c r="H2752" s="7">
        <v>239895910.68972683</v>
      </c>
    </row>
    <row r="2753" spans="1:8" x14ac:dyDescent="0.2">
      <c r="A2753" s="10">
        <v>2747</v>
      </c>
      <c r="B2753" s="7">
        <v>3850000</v>
      </c>
      <c r="C2753" s="7">
        <v>11308698.750068925</v>
      </c>
      <c r="D2753" s="7">
        <v>14964534.566600535</v>
      </c>
      <c r="E2753" s="7">
        <v>26907320.918396298</v>
      </c>
      <c r="F2753" s="7">
        <v>48402376.61654716</v>
      </c>
      <c r="G2753" s="7">
        <v>101290708.44277099</v>
      </c>
      <c r="H2753" s="7">
        <v>128657532.17115566</v>
      </c>
    </row>
    <row r="2754" spans="1:8" x14ac:dyDescent="0.2">
      <c r="A2754" s="10">
        <v>2748</v>
      </c>
      <c r="B2754" s="7">
        <v>3850000</v>
      </c>
      <c r="C2754" s="7">
        <v>13122512.414390048</v>
      </c>
      <c r="D2754" s="7">
        <v>27583763.364049535</v>
      </c>
      <c r="E2754" s="7">
        <v>53810329.202768087</v>
      </c>
      <c r="F2754" s="7">
        <v>106829563.64318383</v>
      </c>
      <c r="G2754" s="7">
        <v>222374916.37879425</v>
      </c>
      <c r="H2754" s="7">
        <v>403686097.36682141</v>
      </c>
    </row>
    <row r="2755" spans="1:8" x14ac:dyDescent="0.2">
      <c r="A2755" s="10">
        <v>2749</v>
      </c>
      <c r="B2755" s="7">
        <v>3850000</v>
      </c>
      <c r="C2755" s="7">
        <v>10503417.286531068</v>
      </c>
      <c r="D2755" s="7">
        <v>19084445.044542722</v>
      </c>
      <c r="E2755" s="7">
        <v>37730879.092271805</v>
      </c>
      <c r="F2755" s="7">
        <v>87078997.475349486</v>
      </c>
      <c r="G2755" s="7">
        <v>184428454.26664349</v>
      </c>
      <c r="H2755" s="7">
        <v>230971844.4728083</v>
      </c>
    </row>
    <row r="2756" spans="1:8" x14ac:dyDescent="0.2">
      <c r="A2756" s="10">
        <v>2750</v>
      </c>
      <c r="B2756" s="7">
        <v>3850000</v>
      </c>
      <c r="C2756" s="7">
        <v>13536798.672021545</v>
      </c>
      <c r="D2756" s="7">
        <v>35088137.967440486</v>
      </c>
      <c r="E2756" s="7">
        <v>76397562.544966817</v>
      </c>
      <c r="F2756" s="7">
        <v>183403633.19524744</v>
      </c>
      <c r="G2756" s="7">
        <v>517973534.68466961</v>
      </c>
      <c r="H2756" s="7">
        <v>734138758.40046668</v>
      </c>
    </row>
    <row r="2757" spans="1:8" x14ac:dyDescent="0.2">
      <c r="A2757" s="10">
        <v>2751</v>
      </c>
      <c r="B2757" s="7">
        <v>3850000</v>
      </c>
      <c r="C2757" s="7">
        <v>12962120.561999591</v>
      </c>
      <c r="D2757" s="7">
        <v>32090958.15959724</v>
      </c>
      <c r="E2757" s="7">
        <v>59277800.041718274</v>
      </c>
      <c r="F2757" s="7">
        <v>123676679.62290443</v>
      </c>
      <c r="G2757" s="7">
        <v>216402979.70471561</v>
      </c>
      <c r="H2757" s="7">
        <v>310238700.83265907</v>
      </c>
    </row>
    <row r="2758" spans="1:8" x14ac:dyDescent="0.2">
      <c r="A2758" s="10">
        <v>2752</v>
      </c>
      <c r="B2758" s="7">
        <v>3850000</v>
      </c>
      <c r="C2758" s="7">
        <v>8864506.1775694601</v>
      </c>
      <c r="D2758" s="7">
        <v>14719579.066486275</v>
      </c>
      <c r="E2758" s="7">
        <v>16515730.047138333</v>
      </c>
      <c r="F2758" s="7">
        <v>24323180.281225719</v>
      </c>
      <c r="G2758" s="7">
        <v>42735761.420466684</v>
      </c>
      <c r="H2758" s="7">
        <v>56359717.305120908</v>
      </c>
    </row>
    <row r="2759" spans="1:8" x14ac:dyDescent="0.2">
      <c r="A2759" s="10">
        <v>2753</v>
      </c>
      <c r="B2759" s="7">
        <v>3850000</v>
      </c>
      <c r="C2759" s="7">
        <v>7732981.535538055</v>
      </c>
      <c r="D2759" s="7">
        <v>16791677.696892541</v>
      </c>
      <c r="E2759" s="7">
        <v>34587522.855204895</v>
      </c>
      <c r="F2759" s="7">
        <v>51880967.912773997</v>
      </c>
      <c r="G2759" s="7">
        <v>84418834.193738073</v>
      </c>
      <c r="H2759" s="7">
        <v>90522357.155112073</v>
      </c>
    </row>
    <row r="2760" spans="1:8" x14ac:dyDescent="0.2">
      <c r="A2760" s="10">
        <v>2754</v>
      </c>
      <c r="B2760" s="7">
        <v>3850000</v>
      </c>
      <c r="C2760" s="7">
        <v>9374958.8284424432</v>
      </c>
      <c r="D2760" s="7">
        <v>17550094.198938966</v>
      </c>
      <c r="E2760" s="7">
        <v>30831004.923654944</v>
      </c>
      <c r="F2760" s="7">
        <v>54431922.790425748</v>
      </c>
      <c r="G2760" s="7">
        <v>74303514.317065865</v>
      </c>
      <c r="H2760" s="7">
        <v>99039847.570029005</v>
      </c>
    </row>
    <row r="2761" spans="1:8" x14ac:dyDescent="0.2">
      <c r="A2761" s="10">
        <v>2755</v>
      </c>
      <c r="B2761" s="7">
        <v>3850000</v>
      </c>
      <c r="C2761" s="7">
        <v>12063718.135749634</v>
      </c>
      <c r="D2761" s="7">
        <v>23123225.591050349</v>
      </c>
      <c r="E2761" s="7">
        <v>41080327.996639743</v>
      </c>
      <c r="F2761" s="7">
        <v>76340401.49774608</v>
      </c>
      <c r="G2761" s="7">
        <v>158657760.48076528</v>
      </c>
      <c r="H2761" s="7">
        <v>282625925.60039109</v>
      </c>
    </row>
    <row r="2762" spans="1:8" x14ac:dyDescent="0.2">
      <c r="A2762" s="10">
        <v>2756</v>
      </c>
      <c r="B2762" s="7">
        <v>3850000</v>
      </c>
      <c r="C2762" s="7">
        <v>9815032.8662434276</v>
      </c>
      <c r="D2762" s="7">
        <v>18309525.945713386</v>
      </c>
      <c r="E2762" s="7">
        <v>38202449.48957853</v>
      </c>
      <c r="F2762" s="7">
        <v>58279298.946348771</v>
      </c>
      <c r="G2762" s="7">
        <v>120366966.15814197</v>
      </c>
      <c r="H2762" s="7">
        <v>196525643.25734133</v>
      </c>
    </row>
    <row r="2763" spans="1:8" x14ac:dyDescent="0.2">
      <c r="A2763" s="10">
        <v>2757</v>
      </c>
      <c r="B2763" s="7">
        <v>3850000</v>
      </c>
      <c r="C2763" s="7">
        <v>7875385.7935144659</v>
      </c>
      <c r="D2763" s="7">
        <v>25076587.696362682</v>
      </c>
      <c r="E2763" s="7">
        <v>56513803.115512751</v>
      </c>
      <c r="F2763" s="7">
        <v>151618310.40178674</v>
      </c>
      <c r="G2763" s="7">
        <v>330744800.63900387</v>
      </c>
      <c r="H2763" s="7">
        <v>508740001.21834505</v>
      </c>
    </row>
    <row r="2764" spans="1:8" x14ac:dyDescent="0.2">
      <c r="A2764" s="10">
        <v>2758</v>
      </c>
      <c r="B2764" s="7">
        <v>3850000</v>
      </c>
      <c r="C2764" s="7">
        <v>9815983.3124799654</v>
      </c>
      <c r="D2764" s="7">
        <v>16078525.217396162</v>
      </c>
      <c r="E2764" s="7">
        <v>34861667.271798491</v>
      </c>
      <c r="F2764" s="7">
        <v>48727531.418116823</v>
      </c>
      <c r="G2764" s="7">
        <v>108816717.77605957</v>
      </c>
      <c r="H2764" s="7">
        <v>170961769.32606739</v>
      </c>
    </row>
    <row r="2765" spans="1:8" x14ac:dyDescent="0.2">
      <c r="A2765" s="10">
        <v>2759</v>
      </c>
      <c r="B2765" s="7">
        <v>3850000</v>
      </c>
      <c r="C2765" s="7">
        <v>11764220.154892625</v>
      </c>
      <c r="D2765" s="7">
        <v>21812685.387436308</v>
      </c>
      <c r="E2765" s="7">
        <v>33201093.866986107</v>
      </c>
      <c r="F2765" s="7">
        <v>85795201.257192105</v>
      </c>
      <c r="G2765" s="7">
        <v>127615727.88768816</v>
      </c>
      <c r="H2765" s="7">
        <v>140437604.92555022</v>
      </c>
    </row>
    <row r="2766" spans="1:8" x14ac:dyDescent="0.2">
      <c r="A2766" s="10">
        <v>2760</v>
      </c>
      <c r="B2766" s="7">
        <v>3850000</v>
      </c>
      <c r="C2766" s="7">
        <v>7102602.9546520151</v>
      </c>
      <c r="D2766" s="7">
        <v>14916272.405251026</v>
      </c>
      <c r="E2766" s="7">
        <v>24398671.030691192</v>
      </c>
      <c r="F2766" s="7">
        <v>28868393.342746023</v>
      </c>
      <c r="G2766" s="7">
        <v>51595899.963651843</v>
      </c>
      <c r="H2766" s="7">
        <v>65458723.337939702</v>
      </c>
    </row>
    <row r="2767" spans="1:8" x14ac:dyDescent="0.2">
      <c r="A2767" s="10">
        <v>2761</v>
      </c>
      <c r="B2767" s="7">
        <v>3850000</v>
      </c>
      <c r="C2767" s="7">
        <v>13406324.24858385</v>
      </c>
      <c r="D2767" s="7">
        <v>40467888.93322897</v>
      </c>
      <c r="E2767" s="7">
        <v>59300858.846458614</v>
      </c>
      <c r="F2767" s="7">
        <v>144329147.07065535</v>
      </c>
      <c r="G2767" s="7">
        <v>282310438.45429957</v>
      </c>
      <c r="H2767" s="7">
        <v>367784601.23303771</v>
      </c>
    </row>
    <row r="2768" spans="1:8" x14ac:dyDescent="0.2">
      <c r="A2768" s="10">
        <v>2762</v>
      </c>
      <c r="B2768" s="7">
        <v>3850000</v>
      </c>
      <c r="C2768" s="7">
        <v>8620656.7881783023</v>
      </c>
      <c r="D2768" s="7">
        <v>16387504.185775232</v>
      </c>
      <c r="E2768" s="7">
        <v>26783155.476169206</v>
      </c>
      <c r="F2768" s="7">
        <v>70082609.029050916</v>
      </c>
      <c r="G2768" s="7">
        <v>105652568.18511492</v>
      </c>
      <c r="H2768" s="7">
        <v>162576716.15946367</v>
      </c>
    </row>
    <row r="2769" spans="1:8" x14ac:dyDescent="0.2">
      <c r="A2769" s="10">
        <v>2763</v>
      </c>
      <c r="B2769" s="7">
        <v>3850000</v>
      </c>
      <c r="C2769" s="7">
        <v>7654125.0883763265</v>
      </c>
      <c r="D2769" s="7">
        <v>12843173.875511009</v>
      </c>
      <c r="E2769" s="7">
        <v>16812981.059273742</v>
      </c>
      <c r="F2769" s="7">
        <v>32355628.902951319</v>
      </c>
      <c r="G2769" s="7">
        <v>75414087.978734463</v>
      </c>
      <c r="H2769" s="7">
        <v>83643446.305786863</v>
      </c>
    </row>
    <row r="2770" spans="1:8" x14ac:dyDescent="0.2">
      <c r="A2770" s="10">
        <v>2764</v>
      </c>
      <c r="B2770" s="7">
        <v>3850000</v>
      </c>
      <c r="C2770" s="7">
        <v>9583975.0436169989</v>
      </c>
      <c r="D2770" s="7">
        <v>18986476.295497365</v>
      </c>
      <c r="E2770" s="7">
        <v>39702166.931650013</v>
      </c>
      <c r="F2770" s="7">
        <v>52926075.473453909</v>
      </c>
      <c r="G2770" s="7">
        <v>100667069.37625584</v>
      </c>
      <c r="H2770" s="7">
        <v>129180793.34725824</v>
      </c>
    </row>
    <row r="2771" spans="1:8" x14ac:dyDescent="0.2">
      <c r="A2771" s="10">
        <v>2765</v>
      </c>
      <c r="B2771" s="7">
        <v>3850000</v>
      </c>
      <c r="C2771" s="7">
        <v>10503172.741416851</v>
      </c>
      <c r="D2771" s="7">
        <v>22837444.556917716</v>
      </c>
      <c r="E2771" s="7">
        <v>52026661.144982487</v>
      </c>
      <c r="F2771" s="7">
        <v>131688953.68885079</v>
      </c>
      <c r="G2771" s="7">
        <v>270805307.53376776</v>
      </c>
      <c r="H2771" s="7">
        <v>455015820.70862067</v>
      </c>
    </row>
    <row r="2772" spans="1:8" x14ac:dyDescent="0.2">
      <c r="A2772" s="10">
        <v>2766</v>
      </c>
      <c r="B2772" s="7">
        <v>3850000</v>
      </c>
      <c r="C2772" s="7">
        <v>12541119.337833637</v>
      </c>
      <c r="D2772" s="7">
        <v>19349079.042766638</v>
      </c>
      <c r="E2772" s="7">
        <v>30257210.039415203</v>
      </c>
      <c r="F2772" s="7">
        <v>52879780.803789034</v>
      </c>
      <c r="G2772" s="7">
        <v>107799972.81387824</v>
      </c>
      <c r="H2772" s="7">
        <v>158401107.21536955</v>
      </c>
    </row>
    <row r="2773" spans="1:8" x14ac:dyDescent="0.2">
      <c r="A2773" s="10">
        <v>2767</v>
      </c>
      <c r="B2773" s="7">
        <v>3850000</v>
      </c>
      <c r="C2773" s="7">
        <v>11355767.753579183</v>
      </c>
      <c r="D2773" s="7">
        <v>19721538.945580028</v>
      </c>
      <c r="E2773" s="7">
        <v>31523805.541901693</v>
      </c>
      <c r="F2773" s="7">
        <v>55104821.883797146</v>
      </c>
      <c r="G2773" s="7">
        <v>121758744.07244283</v>
      </c>
      <c r="H2773" s="7">
        <v>171683488.50395393</v>
      </c>
    </row>
    <row r="2774" spans="1:8" x14ac:dyDescent="0.2">
      <c r="A2774" s="10">
        <v>2768</v>
      </c>
      <c r="B2774" s="7">
        <v>3850000</v>
      </c>
      <c r="C2774" s="7">
        <v>10943057.596927185</v>
      </c>
      <c r="D2774" s="7">
        <v>12150114.855748622</v>
      </c>
      <c r="E2774" s="7">
        <v>15178349.3869834</v>
      </c>
      <c r="F2774" s="7">
        <v>23053778.443298455</v>
      </c>
      <c r="G2774" s="7">
        <v>52784702.831336081</v>
      </c>
      <c r="H2774" s="7">
        <v>76224202.025665656</v>
      </c>
    </row>
    <row r="2775" spans="1:8" x14ac:dyDescent="0.2">
      <c r="A2775" s="10">
        <v>2769</v>
      </c>
      <c r="B2775" s="7">
        <v>3850000</v>
      </c>
      <c r="C2775" s="7">
        <v>15102058.318399956</v>
      </c>
      <c r="D2775" s="7">
        <v>37824487.220195986</v>
      </c>
      <c r="E2775" s="7">
        <v>123681096.78199175</v>
      </c>
      <c r="F2775" s="7">
        <v>305185793.9740687</v>
      </c>
      <c r="G2775" s="7">
        <v>629384535.35849047</v>
      </c>
      <c r="H2775" s="7">
        <v>882564912.70989132</v>
      </c>
    </row>
    <row r="2776" spans="1:8" x14ac:dyDescent="0.2">
      <c r="A2776" s="10">
        <v>2770</v>
      </c>
      <c r="B2776" s="7">
        <v>3850000</v>
      </c>
      <c r="C2776" s="7">
        <v>11046360.574721729</v>
      </c>
      <c r="D2776" s="7">
        <v>26441230.08063269</v>
      </c>
      <c r="E2776" s="7">
        <v>50353963.830088884</v>
      </c>
      <c r="F2776" s="7">
        <v>141514932.9767859</v>
      </c>
      <c r="G2776" s="7">
        <v>304383567.20221686</v>
      </c>
      <c r="H2776" s="7">
        <v>551869629.19655275</v>
      </c>
    </row>
    <row r="2777" spans="1:8" x14ac:dyDescent="0.2">
      <c r="A2777" s="10">
        <v>2771</v>
      </c>
      <c r="B2777" s="7">
        <v>3850000</v>
      </c>
      <c r="C2777" s="7">
        <v>11520957.098896667</v>
      </c>
      <c r="D2777" s="7">
        <v>25879014.495864585</v>
      </c>
      <c r="E2777" s="7">
        <v>41018110.005241409</v>
      </c>
      <c r="F2777" s="7">
        <v>85082756.358522534</v>
      </c>
      <c r="G2777" s="7">
        <v>200482185.63879216</v>
      </c>
      <c r="H2777" s="7">
        <v>269342401.33110577</v>
      </c>
    </row>
    <row r="2778" spans="1:8" x14ac:dyDescent="0.2">
      <c r="A2778" s="10">
        <v>2772</v>
      </c>
      <c r="B2778" s="7">
        <v>3850000</v>
      </c>
      <c r="C2778" s="7">
        <v>9971849.4835542254</v>
      </c>
      <c r="D2778" s="7">
        <v>24548485.068381853</v>
      </c>
      <c r="E2778" s="7">
        <v>44760697.879000008</v>
      </c>
      <c r="F2778" s="7">
        <v>83965067.026575208</v>
      </c>
      <c r="G2778" s="7">
        <v>196894987.47623283</v>
      </c>
      <c r="H2778" s="7">
        <v>240565286.69091791</v>
      </c>
    </row>
    <row r="2779" spans="1:8" x14ac:dyDescent="0.2">
      <c r="A2779" s="10">
        <v>2773</v>
      </c>
      <c r="B2779" s="7">
        <v>3850000</v>
      </c>
      <c r="C2779" s="7">
        <v>13183867.213927094</v>
      </c>
      <c r="D2779" s="7">
        <v>22910878.557155125</v>
      </c>
      <c r="E2779" s="7">
        <v>42880462.566283911</v>
      </c>
      <c r="F2779" s="7">
        <v>88031380.010969996</v>
      </c>
      <c r="G2779" s="7">
        <v>186261241.57520419</v>
      </c>
      <c r="H2779" s="7">
        <v>258974205.11549762</v>
      </c>
    </row>
    <row r="2780" spans="1:8" x14ac:dyDescent="0.2">
      <c r="A2780" s="10">
        <v>2774</v>
      </c>
      <c r="B2780" s="7">
        <v>3850000</v>
      </c>
      <c r="C2780" s="7">
        <v>9141002.5302088559</v>
      </c>
      <c r="D2780" s="7">
        <v>15360031.686700188</v>
      </c>
      <c r="E2780" s="7">
        <v>30794453.088539384</v>
      </c>
      <c r="F2780" s="7">
        <v>66898400.010714039</v>
      </c>
      <c r="G2780" s="7">
        <v>184052291.85354739</v>
      </c>
      <c r="H2780" s="7">
        <v>292978888.21688992</v>
      </c>
    </row>
    <row r="2781" spans="1:8" x14ac:dyDescent="0.2">
      <c r="A2781" s="10">
        <v>2775</v>
      </c>
      <c r="B2781" s="7">
        <v>3850000</v>
      </c>
      <c r="C2781" s="7">
        <v>13067966.79700063</v>
      </c>
      <c r="D2781" s="7">
        <v>27271854.247705862</v>
      </c>
      <c r="E2781" s="7">
        <v>80048135.880129546</v>
      </c>
      <c r="F2781" s="7">
        <v>204308201.28336924</v>
      </c>
      <c r="G2781" s="7">
        <v>320350054.96514142</v>
      </c>
      <c r="H2781" s="7">
        <v>391101441.67535001</v>
      </c>
    </row>
    <row r="2782" spans="1:8" x14ac:dyDescent="0.2">
      <c r="A2782" s="10">
        <v>2776</v>
      </c>
      <c r="B2782" s="7">
        <v>3850000</v>
      </c>
      <c r="C2782" s="7">
        <v>11004778.65714404</v>
      </c>
      <c r="D2782" s="7">
        <v>16942822.307980418</v>
      </c>
      <c r="E2782" s="7">
        <v>39895577.11596828</v>
      </c>
      <c r="F2782" s="7">
        <v>66662876.818066224</v>
      </c>
      <c r="G2782" s="7">
        <v>151389801.83685067</v>
      </c>
      <c r="H2782" s="7">
        <v>223201841.38066339</v>
      </c>
    </row>
    <row r="2783" spans="1:8" x14ac:dyDescent="0.2">
      <c r="A2783" s="10">
        <v>2777</v>
      </c>
      <c r="B2783" s="7">
        <v>3850000</v>
      </c>
      <c r="C2783" s="7">
        <v>14299648.599189606</v>
      </c>
      <c r="D2783" s="7">
        <v>33543059.817638185</v>
      </c>
      <c r="E2783" s="7">
        <v>55819916.090420999</v>
      </c>
      <c r="F2783" s="7">
        <v>133875146.8819522</v>
      </c>
      <c r="G2783" s="7">
        <v>320500874.91152942</v>
      </c>
      <c r="H2783" s="7">
        <v>470621448.50139749</v>
      </c>
    </row>
    <row r="2784" spans="1:8" x14ac:dyDescent="0.2">
      <c r="A2784" s="10">
        <v>2778</v>
      </c>
      <c r="B2784" s="7">
        <v>3850000</v>
      </c>
      <c r="C2784" s="7">
        <v>12066254.522687871</v>
      </c>
      <c r="D2784" s="7">
        <v>18349445.990606613</v>
      </c>
      <c r="E2784" s="7">
        <v>34883214.765515879</v>
      </c>
      <c r="F2784" s="7">
        <v>52162986.417887509</v>
      </c>
      <c r="G2784" s="7">
        <v>72519081.904216334</v>
      </c>
      <c r="H2784" s="7">
        <v>95689339.515415952</v>
      </c>
    </row>
    <row r="2785" spans="1:8" x14ac:dyDescent="0.2">
      <c r="A2785" s="10">
        <v>2779</v>
      </c>
      <c r="B2785" s="7">
        <v>3850000</v>
      </c>
      <c r="C2785" s="7">
        <v>8576444.446596656</v>
      </c>
      <c r="D2785" s="7">
        <v>18918270.198565014</v>
      </c>
      <c r="E2785" s="7">
        <v>24574948.231669515</v>
      </c>
      <c r="F2785" s="7">
        <v>31971221.789599285</v>
      </c>
      <c r="G2785" s="7">
        <v>52297334.829066448</v>
      </c>
      <c r="H2785" s="7">
        <v>76296202.348745808</v>
      </c>
    </row>
    <row r="2786" spans="1:8" x14ac:dyDescent="0.2">
      <c r="A2786" s="10">
        <v>2780</v>
      </c>
      <c r="B2786" s="7">
        <v>3850000</v>
      </c>
      <c r="C2786" s="7">
        <v>10064882.363076473</v>
      </c>
      <c r="D2786" s="7">
        <v>17872392.743310429</v>
      </c>
      <c r="E2786" s="7">
        <v>24704557.821602881</v>
      </c>
      <c r="F2786" s="7">
        <v>43147995.27635093</v>
      </c>
      <c r="G2786" s="7">
        <v>74216126.832106397</v>
      </c>
      <c r="H2786" s="7">
        <v>104816005.67248586</v>
      </c>
    </row>
    <row r="2787" spans="1:8" x14ac:dyDescent="0.2">
      <c r="A2787" s="10">
        <v>2781</v>
      </c>
      <c r="B2787" s="7">
        <v>3850000</v>
      </c>
      <c r="C2787" s="7">
        <v>10383741.154096698</v>
      </c>
      <c r="D2787" s="7">
        <v>13596874.342026822</v>
      </c>
      <c r="E2787" s="7">
        <v>18183962.540540501</v>
      </c>
      <c r="F2787" s="7">
        <v>23817263.177492555</v>
      </c>
      <c r="G2787" s="7">
        <v>39472411.860198997</v>
      </c>
      <c r="H2787" s="7">
        <v>46250126.582512029</v>
      </c>
    </row>
    <row r="2788" spans="1:8" x14ac:dyDescent="0.2">
      <c r="A2788" s="10">
        <v>2782</v>
      </c>
      <c r="B2788" s="7">
        <v>3850000</v>
      </c>
      <c r="C2788" s="7">
        <v>9392000.8122375365</v>
      </c>
      <c r="D2788" s="7">
        <v>16511486.416923065</v>
      </c>
      <c r="E2788" s="7">
        <v>26328937.286159869</v>
      </c>
      <c r="F2788" s="7">
        <v>30031350.112216786</v>
      </c>
      <c r="G2788" s="7">
        <v>43513198.995960996</v>
      </c>
      <c r="H2788" s="7">
        <v>45410314.356261402</v>
      </c>
    </row>
    <row r="2789" spans="1:8" x14ac:dyDescent="0.2">
      <c r="A2789" s="10">
        <v>2783</v>
      </c>
      <c r="B2789" s="7">
        <v>3850000</v>
      </c>
      <c r="C2789" s="7">
        <v>10160250.121347226</v>
      </c>
      <c r="D2789" s="7">
        <v>21673401.645365436</v>
      </c>
      <c r="E2789" s="7">
        <v>42009819.677848212</v>
      </c>
      <c r="F2789" s="7">
        <v>92948424.238700584</v>
      </c>
      <c r="G2789" s="7">
        <v>149360147.16845778</v>
      </c>
      <c r="H2789" s="7">
        <v>214617233.32808477</v>
      </c>
    </row>
    <row r="2790" spans="1:8" x14ac:dyDescent="0.2">
      <c r="A2790" s="10">
        <v>2784</v>
      </c>
      <c r="B2790" s="7">
        <v>3850000</v>
      </c>
      <c r="C2790" s="7">
        <v>9666280.4987765942</v>
      </c>
      <c r="D2790" s="7">
        <v>17110118.727983087</v>
      </c>
      <c r="E2790" s="7">
        <v>28384125.720943145</v>
      </c>
      <c r="F2790" s="7">
        <v>42959118.324170142</v>
      </c>
      <c r="G2790" s="7">
        <v>50794630.385756619</v>
      </c>
      <c r="H2790" s="7">
        <v>53000216.289577045</v>
      </c>
    </row>
    <row r="2791" spans="1:8" x14ac:dyDescent="0.2">
      <c r="A2791" s="10">
        <v>2785</v>
      </c>
      <c r="B2791" s="7">
        <v>3850000</v>
      </c>
      <c r="C2791" s="7">
        <v>9653394.8908056263</v>
      </c>
      <c r="D2791" s="7">
        <v>17725016.496054351</v>
      </c>
      <c r="E2791" s="7">
        <v>22166476.015070155</v>
      </c>
      <c r="F2791" s="7">
        <v>46411912.172743946</v>
      </c>
      <c r="G2791" s="7">
        <v>93192133.900292039</v>
      </c>
      <c r="H2791" s="7">
        <v>172230235.55153576</v>
      </c>
    </row>
    <row r="2792" spans="1:8" x14ac:dyDescent="0.2">
      <c r="A2792" s="10">
        <v>2786</v>
      </c>
      <c r="B2792" s="7">
        <v>3850000</v>
      </c>
      <c r="C2792" s="7">
        <v>12367185.787788576</v>
      </c>
      <c r="D2792" s="7">
        <v>23724957.305474833</v>
      </c>
      <c r="E2792" s="7">
        <v>32978642.303576313</v>
      </c>
      <c r="F2792" s="7">
        <v>56011286.895418681</v>
      </c>
      <c r="G2792" s="7">
        <v>126930703.38513562</v>
      </c>
      <c r="H2792" s="7">
        <v>211191162.59761733</v>
      </c>
    </row>
    <row r="2793" spans="1:8" x14ac:dyDescent="0.2">
      <c r="A2793" s="10">
        <v>2787</v>
      </c>
      <c r="B2793" s="7">
        <v>3850000</v>
      </c>
      <c r="C2793" s="7">
        <v>12068662.97420821</v>
      </c>
      <c r="D2793" s="7">
        <v>18527038.590226538</v>
      </c>
      <c r="E2793" s="7">
        <v>42194806.502602182</v>
      </c>
      <c r="F2793" s="7">
        <v>68177025.42154038</v>
      </c>
      <c r="G2793" s="7">
        <v>149181629.31726223</v>
      </c>
      <c r="H2793" s="7">
        <v>200460898.0835076</v>
      </c>
    </row>
    <row r="2794" spans="1:8" x14ac:dyDescent="0.2">
      <c r="A2794" s="10">
        <v>2788</v>
      </c>
      <c r="B2794" s="7">
        <v>3850000</v>
      </c>
      <c r="C2794" s="7">
        <v>13905054.782711973</v>
      </c>
      <c r="D2794" s="7">
        <v>30394494.377187476</v>
      </c>
      <c r="E2794" s="7">
        <v>51450132.29928001</v>
      </c>
      <c r="F2794" s="7">
        <v>131798796.03510734</v>
      </c>
      <c r="G2794" s="7">
        <v>259098938.25849164</v>
      </c>
      <c r="H2794" s="7">
        <v>272620099.2136485</v>
      </c>
    </row>
    <row r="2795" spans="1:8" x14ac:dyDescent="0.2">
      <c r="A2795" s="10">
        <v>2789</v>
      </c>
      <c r="B2795" s="7">
        <v>3850000</v>
      </c>
      <c r="C2795" s="7">
        <v>13447808.815543095</v>
      </c>
      <c r="D2795" s="7">
        <v>27485408.195341162</v>
      </c>
      <c r="E2795" s="7">
        <v>56582103.912719883</v>
      </c>
      <c r="F2795" s="7">
        <v>143041480.43017423</v>
      </c>
      <c r="G2795" s="7">
        <v>276113241.20581424</v>
      </c>
      <c r="H2795" s="7">
        <v>432555361.33246028</v>
      </c>
    </row>
    <row r="2796" spans="1:8" x14ac:dyDescent="0.2">
      <c r="A2796" s="10">
        <v>2790</v>
      </c>
      <c r="B2796" s="7">
        <v>3850000</v>
      </c>
      <c r="C2796" s="7">
        <v>9363368.573959481</v>
      </c>
      <c r="D2796" s="7">
        <v>13893808.688783195</v>
      </c>
      <c r="E2796" s="7">
        <v>25611659.36197374</v>
      </c>
      <c r="F2796" s="7">
        <v>53465689.945199899</v>
      </c>
      <c r="G2796" s="7">
        <v>98341519.814326182</v>
      </c>
      <c r="H2796" s="7">
        <v>127769946.76469985</v>
      </c>
    </row>
    <row r="2797" spans="1:8" x14ac:dyDescent="0.2">
      <c r="A2797" s="10">
        <v>2791</v>
      </c>
      <c r="B2797" s="7">
        <v>3850000</v>
      </c>
      <c r="C2797" s="7">
        <v>11625797.901921917</v>
      </c>
      <c r="D2797" s="7">
        <v>12644261.068226699</v>
      </c>
      <c r="E2797" s="7">
        <v>3811079.6108795358</v>
      </c>
      <c r="F2797" s="7">
        <v>-6367640.0655034883</v>
      </c>
      <c r="G2797" s="7">
        <v>-30127721.566854566</v>
      </c>
      <c r="H2797" s="7">
        <v>-57226024.916767105</v>
      </c>
    </row>
    <row r="2798" spans="1:8" x14ac:dyDescent="0.2">
      <c r="A2798" s="10">
        <v>2792</v>
      </c>
      <c r="B2798" s="7">
        <v>3850000</v>
      </c>
      <c r="C2798" s="7">
        <v>9187250.9617623109</v>
      </c>
      <c r="D2798" s="7">
        <v>14190937.381657042</v>
      </c>
      <c r="E2798" s="7">
        <v>17486288.656154301</v>
      </c>
      <c r="F2798" s="7">
        <v>24473119.540044323</v>
      </c>
      <c r="G2798" s="7">
        <v>36256881.793219417</v>
      </c>
      <c r="H2798" s="7">
        <v>53111415.28068807</v>
      </c>
    </row>
    <row r="2799" spans="1:8" x14ac:dyDescent="0.2">
      <c r="A2799" s="10">
        <v>2793</v>
      </c>
      <c r="B2799" s="7">
        <v>3850000</v>
      </c>
      <c r="C2799" s="7">
        <v>11847551.711286694</v>
      </c>
      <c r="D2799" s="7">
        <v>26313671.944162462</v>
      </c>
      <c r="E2799" s="7">
        <v>71218445.193892419</v>
      </c>
      <c r="F2799" s="7">
        <v>139976890.9721157</v>
      </c>
      <c r="G2799" s="7">
        <v>368615879.72204065</v>
      </c>
      <c r="H2799" s="7">
        <v>451508710.92110813</v>
      </c>
    </row>
    <row r="2800" spans="1:8" x14ac:dyDescent="0.2">
      <c r="A2800" s="10">
        <v>2794</v>
      </c>
      <c r="B2800" s="7">
        <v>3850000</v>
      </c>
      <c r="C2800" s="7">
        <v>9655853.0790568627</v>
      </c>
      <c r="D2800" s="7">
        <v>15055141.621109299</v>
      </c>
      <c r="E2800" s="7">
        <v>20930743.849956628</v>
      </c>
      <c r="F2800" s="7">
        <v>20033073.171922825</v>
      </c>
      <c r="G2800" s="7">
        <v>21275654.721347749</v>
      </c>
      <c r="H2800" s="7">
        <v>19443755.293476027</v>
      </c>
    </row>
    <row r="2801" spans="1:8" x14ac:dyDescent="0.2">
      <c r="A2801" s="10">
        <v>2795</v>
      </c>
      <c r="B2801" s="7">
        <v>3850000</v>
      </c>
      <c r="C2801" s="7">
        <v>9049695.7614344973</v>
      </c>
      <c r="D2801" s="7">
        <v>19784131.722619355</v>
      </c>
      <c r="E2801" s="7">
        <v>38129140.914213672</v>
      </c>
      <c r="F2801" s="7">
        <v>71313961.360234782</v>
      </c>
      <c r="G2801" s="7">
        <v>211623830.64148831</v>
      </c>
      <c r="H2801" s="7">
        <v>370682140.81958425</v>
      </c>
    </row>
    <row r="2802" spans="1:8" x14ac:dyDescent="0.2">
      <c r="A2802" s="10">
        <v>2796</v>
      </c>
      <c r="B2802" s="7">
        <v>3850000</v>
      </c>
      <c r="C2802" s="7">
        <v>9023844.5596025214</v>
      </c>
      <c r="D2802" s="7">
        <v>18604190.400403108</v>
      </c>
      <c r="E2802" s="7">
        <v>29342321.007754937</v>
      </c>
      <c r="F2802" s="7">
        <v>54522559.50111866</v>
      </c>
      <c r="G2802" s="7">
        <v>103850532.64535949</v>
      </c>
      <c r="H2802" s="7">
        <v>154792102.82637087</v>
      </c>
    </row>
    <row r="2803" spans="1:8" x14ac:dyDescent="0.2">
      <c r="A2803" s="10">
        <v>2797</v>
      </c>
      <c r="B2803" s="7">
        <v>3850000</v>
      </c>
      <c r="C2803" s="7">
        <v>10265345.822611701</v>
      </c>
      <c r="D2803" s="7">
        <v>36011167.62722265</v>
      </c>
      <c r="E2803" s="7">
        <v>65514370.23224622</v>
      </c>
      <c r="F2803" s="7">
        <v>126682776.84601119</v>
      </c>
      <c r="G2803" s="7">
        <v>408978114.50076652</v>
      </c>
      <c r="H2803" s="7">
        <v>592938695.5465436</v>
      </c>
    </row>
    <row r="2804" spans="1:8" x14ac:dyDescent="0.2">
      <c r="A2804" s="10">
        <v>2798</v>
      </c>
      <c r="B2804" s="7">
        <v>3850000</v>
      </c>
      <c r="C2804" s="7">
        <v>9184564.878862435</v>
      </c>
      <c r="D2804" s="7">
        <v>23741874.380000386</v>
      </c>
      <c r="E2804" s="7">
        <v>69349572.206316501</v>
      </c>
      <c r="F2804" s="7">
        <v>164323858.21077836</v>
      </c>
      <c r="G2804" s="7">
        <v>305316145.24886143</v>
      </c>
      <c r="H2804" s="7">
        <v>466503474.0646081</v>
      </c>
    </row>
    <row r="2805" spans="1:8" x14ac:dyDescent="0.2">
      <c r="A2805" s="10">
        <v>2799</v>
      </c>
      <c r="B2805" s="7">
        <v>3850000</v>
      </c>
      <c r="C2805" s="7">
        <v>10791028.348945696</v>
      </c>
      <c r="D2805" s="7">
        <v>25895434.075412065</v>
      </c>
      <c r="E2805" s="7">
        <v>59697430.015994623</v>
      </c>
      <c r="F2805" s="7">
        <v>138334145.07019681</v>
      </c>
      <c r="G2805" s="7">
        <v>308999291.21495444</v>
      </c>
      <c r="H2805" s="7">
        <v>441125388.77198911</v>
      </c>
    </row>
    <row r="2806" spans="1:8" x14ac:dyDescent="0.2">
      <c r="A2806" s="10">
        <v>2800</v>
      </c>
      <c r="B2806" s="7">
        <v>3850000</v>
      </c>
      <c r="C2806" s="7">
        <v>10333318.725140844</v>
      </c>
      <c r="D2806" s="7">
        <v>23423799.038058169</v>
      </c>
      <c r="E2806" s="7">
        <v>37303989.097827017</v>
      </c>
      <c r="F2806" s="7">
        <v>75488333.250494495</v>
      </c>
      <c r="G2806" s="7">
        <v>112138045.96617326</v>
      </c>
      <c r="H2806" s="7">
        <v>155426477.66900891</v>
      </c>
    </row>
    <row r="2807" spans="1:8" x14ac:dyDescent="0.2">
      <c r="A2807" s="10">
        <v>2801</v>
      </c>
      <c r="B2807" s="7">
        <v>3850000</v>
      </c>
      <c r="C2807" s="7">
        <v>11444291.424492516</v>
      </c>
      <c r="D2807" s="7">
        <v>19737172.433456961</v>
      </c>
      <c r="E2807" s="7">
        <v>38657786.20008181</v>
      </c>
      <c r="F2807" s="7">
        <v>77893881.047812939</v>
      </c>
      <c r="G2807" s="7">
        <v>204925535.25365549</v>
      </c>
      <c r="H2807" s="7">
        <v>287880580.69347024</v>
      </c>
    </row>
    <row r="2808" spans="1:8" x14ac:dyDescent="0.2">
      <c r="A2808" s="10">
        <v>2802</v>
      </c>
      <c r="B2808" s="7">
        <v>3850000</v>
      </c>
      <c r="C2808" s="7">
        <v>10003480.883018117</v>
      </c>
      <c r="D2808" s="7">
        <v>16389733.8617309</v>
      </c>
      <c r="E2808" s="7">
        <v>18385569.885507286</v>
      </c>
      <c r="F2808" s="7">
        <v>26709779.300636925</v>
      </c>
      <c r="G2808" s="7">
        <v>34388444.056353837</v>
      </c>
      <c r="H2808" s="7">
        <v>52801102.65512345</v>
      </c>
    </row>
    <row r="2809" spans="1:8" x14ac:dyDescent="0.2">
      <c r="A2809" s="10">
        <v>2803</v>
      </c>
      <c r="B2809" s="7">
        <v>3850000</v>
      </c>
      <c r="C2809" s="7">
        <v>12196050.818516448</v>
      </c>
      <c r="D2809" s="7">
        <v>26395529.629535623</v>
      </c>
      <c r="E2809" s="7">
        <v>56324920.695240647</v>
      </c>
      <c r="F2809" s="7">
        <v>90236739.647072032</v>
      </c>
      <c r="G2809" s="7">
        <v>259316820.82207984</v>
      </c>
      <c r="H2809" s="7">
        <v>302433311.20683718</v>
      </c>
    </row>
    <row r="2810" spans="1:8" x14ac:dyDescent="0.2">
      <c r="A2810" s="10">
        <v>2804</v>
      </c>
      <c r="B2810" s="7">
        <v>3850000</v>
      </c>
      <c r="C2810" s="7">
        <v>10621153.426921133</v>
      </c>
      <c r="D2810" s="7">
        <v>18594781.220400047</v>
      </c>
      <c r="E2810" s="7">
        <v>31676780.002468526</v>
      </c>
      <c r="F2810" s="7">
        <v>67134236.66702956</v>
      </c>
      <c r="G2810" s="7">
        <v>156317752.00612181</v>
      </c>
      <c r="H2810" s="7">
        <v>201053082.75573549</v>
      </c>
    </row>
    <row r="2811" spans="1:8" x14ac:dyDescent="0.2">
      <c r="A2811" s="10">
        <v>2805</v>
      </c>
      <c r="B2811" s="7">
        <v>3850000</v>
      </c>
      <c r="C2811" s="7">
        <v>9530442.4130514283</v>
      </c>
      <c r="D2811" s="7">
        <v>25454178.660976589</v>
      </c>
      <c r="E2811" s="7">
        <v>43004453.758249506</v>
      </c>
      <c r="F2811" s="7">
        <v>64125458.295381352</v>
      </c>
      <c r="G2811" s="7">
        <v>133453658.39705712</v>
      </c>
      <c r="H2811" s="7">
        <v>205560600.922737</v>
      </c>
    </row>
    <row r="2812" spans="1:8" x14ac:dyDescent="0.2">
      <c r="A2812" s="10">
        <v>2806</v>
      </c>
      <c r="B2812" s="7">
        <v>3850000</v>
      </c>
      <c r="C2812" s="7">
        <v>11751566.24041554</v>
      </c>
      <c r="D2812" s="7">
        <v>30863590.005826749</v>
      </c>
      <c r="E2812" s="7">
        <v>82161594.960790679</v>
      </c>
      <c r="F2812" s="7">
        <v>161931595.25898167</v>
      </c>
      <c r="G2812" s="7">
        <v>247219986.96786124</v>
      </c>
      <c r="H2812" s="7">
        <v>313958611.64057046</v>
      </c>
    </row>
    <row r="2813" spans="1:8" x14ac:dyDescent="0.2">
      <c r="A2813" s="10">
        <v>2807</v>
      </c>
      <c r="B2813" s="7">
        <v>3850000</v>
      </c>
      <c r="C2813" s="7">
        <v>8039386.905653473</v>
      </c>
      <c r="D2813" s="7">
        <v>10784181.587014928</v>
      </c>
      <c r="E2813" s="7">
        <v>5761679.901639197</v>
      </c>
      <c r="F2813" s="7">
        <v>2009615.9696528614</v>
      </c>
      <c r="G2813" s="7">
        <v>-11460938.941879133</v>
      </c>
      <c r="H2813" s="7">
        <v>-21567995.538784903</v>
      </c>
    </row>
    <row r="2814" spans="1:8" x14ac:dyDescent="0.2">
      <c r="A2814" s="10">
        <v>2808</v>
      </c>
      <c r="B2814" s="7">
        <v>3850000</v>
      </c>
      <c r="C2814" s="7">
        <v>7654588.3064847495</v>
      </c>
      <c r="D2814" s="7">
        <v>12203594.06076847</v>
      </c>
      <c r="E2814" s="7">
        <v>13986146.132132296</v>
      </c>
      <c r="F2814" s="7">
        <v>9887210.7922577672</v>
      </c>
      <c r="G2814" s="7">
        <v>7317591.3313539112</v>
      </c>
      <c r="H2814" s="7">
        <v>1841572.0352100211</v>
      </c>
    </row>
    <row r="2815" spans="1:8" x14ac:dyDescent="0.2">
      <c r="A2815" s="10">
        <v>2809</v>
      </c>
      <c r="B2815" s="7">
        <v>3850000</v>
      </c>
      <c r="C2815" s="7">
        <v>12099959.221652564</v>
      </c>
      <c r="D2815" s="7">
        <v>20454136.202982519</v>
      </c>
      <c r="E2815" s="7">
        <v>34049390.064099684</v>
      </c>
      <c r="F2815" s="7">
        <v>89246668.361487001</v>
      </c>
      <c r="G2815" s="7">
        <v>176800460.0807904</v>
      </c>
      <c r="H2815" s="7">
        <v>296287973.56238043</v>
      </c>
    </row>
    <row r="2816" spans="1:8" x14ac:dyDescent="0.2">
      <c r="A2816" s="10">
        <v>2810</v>
      </c>
      <c r="B2816" s="7">
        <v>3850000</v>
      </c>
      <c r="C2816" s="7">
        <v>8508250.880646199</v>
      </c>
      <c r="D2816" s="7">
        <v>15898986.468111217</v>
      </c>
      <c r="E2816" s="7">
        <v>28836596.100388408</v>
      </c>
      <c r="F2816" s="7">
        <v>49510299.461028032</v>
      </c>
      <c r="G2816" s="7">
        <v>48537817.654847294</v>
      </c>
      <c r="H2816" s="7">
        <v>68536467.496376574</v>
      </c>
    </row>
    <row r="2817" spans="1:8" x14ac:dyDescent="0.2">
      <c r="A2817" s="10">
        <v>2811</v>
      </c>
      <c r="B2817" s="7">
        <v>3850000</v>
      </c>
      <c r="C2817" s="7">
        <v>13280409.577206146</v>
      </c>
      <c r="D2817" s="7">
        <v>20401586.410019841</v>
      </c>
      <c r="E2817" s="7">
        <v>40236398.127887599</v>
      </c>
      <c r="F2817" s="7">
        <v>95018462.980029404</v>
      </c>
      <c r="G2817" s="7">
        <v>205202401.82370687</v>
      </c>
      <c r="H2817" s="7">
        <v>274789563.08353257</v>
      </c>
    </row>
    <row r="2818" spans="1:8" x14ac:dyDescent="0.2">
      <c r="A2818" s="10">
        <v>2812</v>
      </c>
      <c r="B2818" s="7">
        <v>3850000</v>
      </c>
      <c r="C2818" s="7">
        <v>9405999.8637969904</v>
      </c>
      <c r="D2818" s="7">
        <v>14124315.091320284</v>
      </c>
      <c r="E2818" s="7">
        <v>16582924.090385117</v>
      </c>
      <c r="F2818" s="7">
        <v>23407978.204332508</v>
      </c>
      <c r="G2818" s="7">
        <v>45542056.625270016</v>
      </c>
      <c r="H2818" s="7">
        <v>47716932.346733026</v>
      </c>
    </row>
    <row r="2819" spans="1:8" x14ac:dyDescent="0.2">
      <c r="A2819" s="10">
        <v>2813</v>
      </c>
      <c r="B2819" s="7">
        <v>3850000</v>
      </c>
      <c r="C2819" s="7">
        <v>10743297.566576704</v>
      </c>
      <c r="D2819" s="7">
        <v>26506384.496142827</v>
      </c>
      <c r="E2819" s="7">
        <v>37233099.264558718</v>
      </c>
      <c r="F2819" s="7">
        <v>62969435.54528486</v>
      </c>
      <c r="G2819" s="7">
        <v>132651214.83567153</v>
      </c>
      <c r="H2819" s="7">
        <v>196338748.14007747</v>
      </c>
    </row>
    <row r="2820" spans="1:8" x14ac:dyDescent="0.2">
      <c r="A2820" s="10">
        <v>2814</v>
      </c>
      <c r="B2820" s="7">
        <v>3850000</v>
      </c>
      <c r="C2820" s="7">
        <v>11786977.492177367</v>
      </c>
      <c r="D2820" s="7">
        <v>19700907.663823161</v>
      </c>
      <c r="E2820" s="7">
        <v>25873692.550749063</v>
      </c>
      <c r="F2820" s="7">
        <v>64909878.008366197</v>
      </c>
      <c r="G2820" s="7">
        <v>134946797.02858126</v>
      </c>
      <c r="H2820" s="7">
        <v>200685929.35520142</v>
      </c>
    </row>
    <row r="2821" spans="1:8" x14ac:dyDescent="0.2">
      <c r="A2821" s="10">
        <v>2815</v>
      </c>
      <c r="B2821" s="7">
        <v>3850000</v>
      </c>
      <c r="C2821" s="7">
        <v>9986779.9530405737</v>
      </c>
      <c r="D2821" s="7">
        <v>19249613.311345436</v>
      </c>
      <c r="E2821" s="7">
        <v>37038408.803106941</v>
      </c>
      <c r="F2821" s="7">
        <v>55158550.94017671</v>
      </c>
      <c r="G2821" s="7">
        <v>77637569.510013312</v>
      </c>
      <c r="H2821" s="7">
        <v>122518230.90739593</v>
      </c>
    </row>
    <row r="2822" spans="1:8" x14ac:dyDescent="0.2">
      <c r="A2822" s="10">
        <v>2816</v>
      </c>
      <c r="B2822" s="7">
        <v>3850000</v>
      </c>
      <c r="C2822" s="7">
        <v>9608623.7383671496</v>
      </c>
      <c r="D2822" s="7">
        <v>20287157.47805142</v>
      </c>
      <c r="E2822" s="7">
        <v>33847034.236012794</v>
      </c>
      <c r="F2822" s="7">
        <v>80683280.273796901</v>
      </c>
      <c r="G2822" s="7">
        <v>151309787.5777176</v>
      </c>
      <c r="H2822" s="7">
        <v>217083236.27003425</v>
      </c>
    </row>
    <row r="2823" spans="1:8" x14ac:dyDescent="0.2">
      <c r="A2823" s="10">
        <v>2817</v>
      </c>
      <c r="B2823" s="7">
        <v>3850000</v>
      </c>
      <c r="C2823" s="7">
        <v>10803861.846199188</v>
      </c>
      <c r="D2823" s="7">
        <v>20149922.321472466</v>
      </c>
      <c r="E2823" s="7">
        <v>33330485.748055942</v>
      </c>
      <c r="F2823" s="7">
        <v>59314711.689293966</v>
      </c>
      <c r="G2823" s="7">
        <v>119481121.7243128</v>
      </c>
      <c r="H2823" s="7">
        <v>190079598.60338384</v>
      </c>
    </row>
    <row r="2824" spans="1:8" x14ac:dyDescent="0.2">
      <c r="A2824" s="10">
        <v>2818</v>
      </c>
      <c r="B2824" s="7">
        <v>3850000</v>
      </c>
      <c r="C2824" s="7">
        <v>7100242.3158891834</v>
      </c>
      <c r="D2824" s="7">
        <v>9985569.7280205768</v>
      </c>
      <c r="E2824" s="7">
        <v>8037130.6801631637</v>
      </c>
      <c r="F2824" s="7">
        <v>7458356.7164207501</v>
      </c>
      <c r="G2824" s="7">
        <v>4891519.5722533856</v>
      </c>
      <c r="H2824" s="7">
        <v>-1836135.2099809104</v>
      </c>
    </row>
    <row r="2825" spans="1:8" x14ac:dyDescent="0.2">
      <c r="A2825" s="10">
        <v>2819</v>
      </c>
      <c r="B2825" s="7">
        <v>3850000</v>
      </c>
      <c r="C2825" s="7">
        <v>10028905.755740685</v>
      </c>
      <c r="D2825" s="7">
        <v>17805324.853652462</v>
      </c>
      <c r="E2825" s="7">
        <v>46758362.113755688</v>
      </c>
      <c r="F2825" s="7">
        <v>122510620.48815233</v>
      </c>
      <c r="G2825" s="7">
        <v>202899185.53616694</v>
      </c>
      <c r="H2825" s="7">
        <v>339531403.48500669</v>
      </c>
    </row>
    <row r="2826" spans="1:8" x14ac:dyDescent="0.2">
      <c r="A2826" s="10">
        <v>2820</v>
      </c>
      <c r="B2826" s="7">
        <v>3850000</v>
      </c>
      <c r="C2826" s="7">
        <v>10269046.064033225</v>
      </c>
      <c r="D2826" s="7">
        <v>25967401.983255215</v>
      </c>
      <c r="E2826" s="7">
        <v>47543577.966222011</v>
      </c>
      <c r="F2826" s="7">
        <v>68861813.252396405</v>
      </c>
      <c r="G2826" s="7">
        <v>121076219.32728033</v>
      </c>
      <c r="H2826" s="7">
        <v>238162827.91447252</v>
      </c>
    </row>
    <row r="2827" spans="1:8" x14ac:dyDescent="0.2">
      <c r="A2827" s="10">
        <v>2821</v>
      </c>
      <c r="B2827" s="7">
        <v>3850000</v>
      </c>
      <c r="C2827" s="7">
        <v>8377234.8370068381</v>
      </c>
      <c r="D2827" s="7">
        <v>12167071.626882423</v>
      </c>
      <c r="E2827" s="7">
        <v>23787527.885312565</v>
      </c>
      <c r="F2827" s="7">
        <v>55873854.900310487</v>
      </c>
      <c r="G2827" s="7">
        <v>117020607.41738576</v>
      </c>
      <c r="H2827" s="7">
        <v>161083748.41623777</v>
      </c>
    </row>
    <row r="2828" spans="1:8" x14ac:dyDescent="0.2">
      <c r="A2828" s="10">
        <v>2822</v>
      </c>
      <c r="B2828" s="7">
        <v>3850000</v>
      </c>
      <c r="C2828" s="7">
        <v>10319302.633038392</v>
      </c>
      <c r="D2828" s="7">
        <v>12205339.415054502</v>
      </c>
      <c r="E2828" s="7">
        <v>9776582.0487676449</v>
      </c>
      <c r="F2828" s="7">
        <v>6637958.8128101854</v>
      </c>
      <c r="G2828" s="7">
        <v>-3716529.0907146255</v>
      </c>
      <c r="H2828" s="7">
        <v>-12543734.10169147</v>
      </c>
    </row>
    <row r="2829" spans="1:8" x14ac:dyDescent="0.2">
      <c r="A2829" s="10">
        <v>2823</v>
      </c>
      <c r="B2829" s="7">
        <v>3850000</v>
      </c>
      <c r="C2829" s="7">
        <v>9275714.6311198808</v>
      </c>
      <c r="D2829" s="7">
        <v>17015193.610505015</v>
      </c>
      <c r="E2829" s="7">
        <v>27883684.836521722</v>
      </c>
      <c r="F2829" s="7">
        <v>36320708.442264572</v>
      </c>
      <c r="G2829" s="7">
        <v>42326914.534877583</v>
      </c>
      <c r="H2829" s="7">
        <v>39397334.980875596</v>
      </c>
    </row>
    <row r="2830" spans="1:8" x14ac:dyDescent="0.2">
      <c r="A2830" s="10">
        <v>2824</v>
      </c>
      <c r="B2830" s="7">
        <v>3850000</v>
      </c>
      <c r="C2830" s="7">
        <v>11104812.604991283</v>
      </c>
      <c r="D2830" s="7">
        <v>17980051.981598258</v>
      </c>
      <c r="E2830" s="7">
        <v>20727858.338055257</v>
      </c>
      <c r="F2830" s="7">
        <v>18636835.988970947</v>
      </c>
      <c r="G2830" s="7">
        <v>28294517.947187655</v>
      </c>
      <c r="H2830" s="7">
        <v>37411653.086235411</v>
      </c>
    </row>
    <row r="2831" spans="1:8" x14ac:dyDescent="0.2">
      <c r="A2831" s="10">
        <v>2825</v>
      </c>
      <c r="B2831" s="7">
        <v>3850000</v>
      </c>
      <c r="C2831" s="7">
        <v>12156248.26977646</v>
      </c>
      <c r="D2831" s="7">
        <v>28350633.924499881</v>
      </c>
      <c r="E2831" s="7">
        <v>71361680.16794081</v>
      </c>
      <c r="F2831" s="7">
        <v>160206536.28080916</v>
      </c>
      <c r="G2831" s="7">
        <v>286742374.88064778</v>
      </c>
      <c r="H2831" s="7">
        <v>421067949.00934726</v>
      </c>
    </row>
    <row r="2832" spans="1:8" x14ac:dyDescent="0.2">
      <c r="A2832" s="10">
        <v>2826</v>
      </c>
      <c r="B2832" s="7">
        <v>3850000</v>
      </c>
      <c r="C2832" s="7">
        <v>12981834.699511334</v>
      </c>
      <c r="D2832" s="7">
        <v>35611820.753666647</v>
      </c>
      <c r="E2832" s="7">
        <v>56776978.860381931</v>
      </c>
      <c r="F2832" s="7">
        <v>140580716.43641901</v>
      </c>
      <c r="G2832" s="7">
        <v>387209864.78086603</v>
      </c>
      <c r="H2832" s="7">
        <v>545976913.68752384</v>
      </c>
    </row>
    <row r="2833" spans="1:8" x14ac:dyDescent="0.2">
      <c r="A2833" s="10">
        <v>2827</v>
      </c>
      <c r="B2833" s="7">
        <v>3850000</v>
      </c>
      <c r="C2833" s="7">
        <v>9662075.8328313977</v>
      </c>
      <c r="D2833" s="7">
        <v>14865879.560802424</v>
      </c>
      <c r="E2833" s="7">
        <v>17447332.966371216</v>
      </c>
      <c r="F2833" s="7">
        <v>16581819.867502281</v>
      </c>
      <c r="G2833" s="7">
        <v>19717486.406084631</v>
      </c>
      <c r="H2833" s="7">
        <v>21669678.204790656</v>
      </c>
    </row>
    <row r="2834" spans="1:8" x14ac:dyDescent="0.2">
      <c r="A2834" s="10">
        <v>2828</v>
      </c>
      <c r="B2834" s="7">
        <v>3850000</v>
      </c>
      <c r="C2834" s="7">
        <v>9364110.3264269363</v>
      </c>
      <c r="D2834" s="7">
        <v>14528764.267277332</v>
      </c>
      <c r="E2834" s="7">
        <v>26696059.071421005</v>
      </c>
      <c r="F2834" s="7">
        <v>36077255.352668256</v>
      </c>
      <c r="G2834" s="7">
        <v>49792830.11877273</v>
      </c>
      <c r="H2834" s="7">
        <v>65103358.294791438</v>
      </c>
    </row>
    <row r="2835" spans="1:8" x14ac:dyDescent="0.2">
      <c r="A2835" s="10">
        <v>2829</v>
      </c>
      <c r="B2835" s="7">
        <v>3850000</v>
      </c>
      <c r="C2835" s="7">
        <v>11213866.441728428</v>
      </c>
      <c r="D2835" s="7">
        <v>23287641.310147479</v>
      </c>
      <c r="E2835" s="7">
        <v>33822189.148353755</v>
      </c>
      <c r="F2835" s="7">
        <v>78522846.05092749</v>
      </c>
      <c r="G2835" s="7">
        <v>172727743.38453358</v>
      </c>
      <c r="H2835" s="7">
        <v>271299412.47978312</v>
      </c>
    </row>
    <row r="2836" spans="1:8" x14ac:dyDescent="0.2">
      <c r="A2836" s="10">
        <v>2830</v>
      </c>
      <c r="B2836" s="7">
        <v>3850000</v>
      </c>
      <c r="C2836" s="7">
        <v>11258745.167045353</v>
      </c>
      <c r="D2836" s="7">
        <v>22140389.333759837</v>
      </c>
      <c r="E2836" s="7">
        <v>32390630.069850508</v>
      </c>
      <c r="F2836" s="7">
        <v>49094919.037074089</v>
      </c>
      <c r="G2836" s="7">
        <v>98217802.493319348</v>
      </c>
      <c r="H2836" s="7">
        <v>134261348.45993853</v>
      </c>
    </row>
    <row r="2837" spans="1:8" x14ac:dyDescent="0.2">
      <c r="A2837" s="10">
        <v>2831</v>
      </c>
      <c r="B2837" s="7">
        <v>3850000</v>
      </c>
      <c r="C2837" s="7">
        <v>9805477.2037559133</v>
      </c>
      <c r="D2837" s="7">
        <v>16634305.785786279</v>
      </c>
      <c r="E2837" s="7">
        <v>19471003.526027218</v>
      </c>
      <c r="F2837" s="7">
        <v>33791335.440134957</v>
      </c>
      <c r="G2837" s="7">
        <v>64411418.950876266</v>
      </c>
      <c r="H2837" s="7">
        <v>112888014.03139172</v>
      </c>
    </row>
    <row r="2838" spans="1:8" x14ac:dyDescent="0.2">
      <c r="A2838" s="10">
        <v>2832</v>
      </c>
      <c r="B2838" s="7">
        <v>3850000</v>
      </c>
      <c r="C2838" s="7">
        <v>9427068.0005418994</v>
      </c>
      <c r="D2838" s="7">
        <v>19432268.812160339</v>
      </c>
      <c r="E2838" s="7">
        <v>37584758.662252963</v>
      </c>
      <c r="F2838" s="7">
        <v>59483219.809962481</v>
      </c>
      <c r="G2838" s="7">
        <v>125839732.12907043</v>
      </c>
      <c r="H2838" s="7">
        <v>230785736.34285951</v>
      </c>
    </row>
    <row r="2839" spans="1:8" x14ac:dyDescent="0.2">
      <c r="A2839" s="10">
        <v>2833</v>
      </c>
      <c r="B2839" s="7">
        <v>3850000</v>
      </c>
      <c r="C2839" s="7">
        <v>11553662.529819019</v>
      </c>
      <c r="D2839" s="7">
        <v>20213894.51006576</v>
      </c>
      <c r="E2839" s="7">
        <v>44739598.111623242</v>
      </c>
      <c r="F2839" s="7">
        <v>110781235.47980434</v>
      </c>
      <c r="G2839" s="7">
        <v>245762233.37284541</v>
      </c>
      <c r="H2839" s="7">
        <v>339698039.35634661</v>
      </c>
    </row>
    <row r="2840" spans="1:8" x14ac:dyDescent="0.2">
      <c r="A2840" s="10">
        <v>2834</v>
      </c>
      <c r="B2840" s="7">
        <v>3850000</v>
      </c>
      <c r="C2840" s="7">
        <v>10094287.285083512</v>
      </c>
      <c r="D2840" s="7">
        <v>17258783.783739876</v>
      </c>
      <c r="E2840" s="7">
        <v>34514496.013370447</v>
      </c>
      <c r="F2840" s="7">
        <v>60413311.370612681</v>
      </c>
      <c r="G2840" s="7">
        <v>130608177.46578054</v>
      </c>
      <c r="H2840" s="7">
        <v>201972705.09729335</v>
      </c>
    </row>
    <row r="2841" spans="1:8" x14ac:dyDescent="0.2">
      <c r="A2841" s="10">
        <v>2835</v>
      </c>
      <c r="B2841" s="7">
        <v>3850000</v>
      </c>
      <c r="C2841" s="7">
        <v>11556177.599008391</v>
      </c>
      <c r="D2841" s="7">
        <v>19147569.052955918</v>
      </c>
      <c r="E2841" s="7">
        <v>48858250.808509663</v>
      </c>
      <c r="F2841" s="7">
        <v>93656194.393724382</v>
      </c>
      <c r="G2841" s="7">
        <v>201415316.32434201</v>
      </c>
      <c r="H2841" s="7">
        <v>339663184.905509</v>
      </c>
    </row>
    <row r="2842" spans="1:8" x14ac:dyDescent="0.2">
      <c r="A2842" s="10">
        <v>2836</v>
      </c>
      <c r="B2842" s="7">
        <v>3850000</v>
      </c>
      <c r="C2842" s="7">
        <v>7556808.8419770114</v>
      </c>
      <c r="D2842" s="7">
        <v>14204060.223806743</v>
      </c>
      <c r="E2842" s="7">
        <v>24039580.523037773</v>
      </c>
      <c r="F2842" s="7">
        <v>43448845.960547291</v>
      </c>
      <c r="G2842" s="7">
        <v>76777386.837374046</v>
      </c>
      <c r="H2842" s="7">
        <v>108817114.82572295</v>
      </c>
    </row>
    <row r="2843" spans="1:8" x14ac:dyDescent="0.2">
      <c r="A2843" s="10">
        <v>2837</v>
      </c>
      <c r="B2843" s="7">
        <v>3850000</v>
      </c>
      <c r="C2843" s="7">
        <v>9601860.4145963024</v>
      </c>
      <c r="D2843" s="7">
        <v>18368501.101490021</v>
      </c>
      <c r="E2843" s="7">
        <v>36161411.719858542</v>
      </c>
      <c r="F2843" s="7">
        <v>66516474.256304577</v>
      </c>
      <c r="G2843" s="7">
        <v>94633085.491963565</v>
      </c>
      <c r="H2843" s="7">
        <v>116462528.57851076</v>
      </c>
    </row>
    <row r="2844" spans="1:8" x14ac:dyDescent="0.2">
      <c r="A2844" s="10">
        <v>2838</v>
      </c>
      <c r="B2844" s="7">
        <v>3850000</v>
      </c>
      <c r="C2844" s="7">
        <v>8079504.5123737939</v>
      </c>
      <c r="D2844" s="7">
        <v>18550859.109948821</v>
      </c>
      <c r="E2844" s="7">
        <v>27820818.213114031</v>
      </c>
      <c r="F2844" s="7">
        <v>49392259.189397313</v>
      </c>
      <c r="G2844" s="7">
        <v>137905664.80414638</v>
      </c>
      <c r="H2844" s="7">
        <v>187818086.90838379</v>
      </c>
    </row>
    <row r="2845" spans="1:8" x14ac:dyDescent="0.2">
      <c r="A2845" s="10">
        <v>2839</v>
      </c>
      <c r="B2845" s="7">
        <v>3850000</v>
      </c>
      <c r="C2845" s="7">
        <v>8080097.2768230783</v>
      </c>
      <c r="D2845" s="7">
        <v>15508204.977842331</v>
      </c>
      <c r="E2845" s="7">
        <v>33211793.022955365</v>
      </c>
      <c r="F2845" s="7">
        <v>41349423.088838734</v>
      </c>
      <c r="G2845" s="7">
        <v>73340257.90838027</v>
      </c>
      <c r="H2845" s="7">
        <v>118019353.93329111</v>
      </c>
    </row>
    <row r="2846" spans="1:8" x14ac:dyDescent="0.2">
      <c r="A2846" s="10">
        <v>2840</v>
      </c>
      <c r="B2846" s="7">
        <v>3850000</v>
      </c>
      <c r="C2846" s="7">
        <v>9842942.7000600249</v>
      </c>
      <c r="D2846" s="7">
        <v>21298826.832447752</v>
      </c>
      <c r="E2846" s="7">
        <v>37422596.575000197</v>
      </c>
      <c r="F2846" s="7">
        <v>77521236.690086097</v>
      </c>
      <c r="G2846" s="7">
        <v>137483820.47116169</v>
      </c>
      <c r="H2846" s="7">
        <v>161879303.41179004</v>
      </c>
    </row>
    <row r="2847" spans="1:8" x14ac:dyDescent="0.2">
      <c r="A2847" s="10">
        <v>2841</v>
      </c>
      <c r="B2847" s="7">
        <v>3850000</v>
      </c>
      <c r="C2847" s="7">
        <v>10232598.067159586</v>
      </c>
      <c r="D2847" s="7">
        <v>21477109.011946082</v>
      </c>
      <c r="E2847" s="7">
        <v>39401086.733500071</v>
      </c>
      <c r="F2847" s="7">
        <v>80178342.114680648</v>
      </c>
      <c r="G2847" s="7">
        <v>209547260.78942445</v>
      </c>
      <c r="H2847" s="7">
        <v>305821608.88374305</v>
      </c>
    </row>
    <row r="2848" spans="1:8" x14ac:dyDescent="0.2">
      <c r="A2848" s="10">
        <v>2842</v>
      </c>
      <c r="B2848" s="7">
        <v>3850000</v>
      </c>
      <c r="C2848" s="7">
        <v>12110138.996319178</v>
      </c>
      <c r="D2848" s="7">
        <v>23216648.205519047</v>
      </c>
      <c r="E2848" s="7">
        <v>54199640.269818664</v>
      </c>
      <c r="F2848" s="7">
        <v>177407818.95256627</v>
      </c>
      <c r="G2848" s="7">
        <v>374809788.50370085</v>
      </c>
      <c r="H2848" s="7">
        <v>566188881.2906394</v>
      </c>
    </row>
    <row r="2849" spans="1:8" x14ac:dyDescent="0.2">
      <c r="A2849" s="10">
        <v>2843</v>
      </c>
      <c r="B2849" s="7">
        <v>3850000</v>
      </c>
      <c r="C2849" s="7">
        <v>10722331.059052706</v>
      </c>
      <c r="D2849" s="7">
        <v>32706674.784188405</v>
      </c>
      <c r="E2849" s="7">
        <v>48228031.26887317</v>
      </c>
      <c r="F2849" s="7">
        <v>72245068.145530567</v>
      </c>
      <c r="G2849" s="7">
        <v>143554452.61671627</v>
      </c>
      <c r="H2849" s="7">
        <v>219018001.53679407</v>
      </c>
    </row>
    <row r="2850" spans="1:8" x14ac:dyDescent="0.2">
      <c r="A2850" s="10">
        <v>2844</v>
      </c>
      <c r="B2850" s="7">
        <v>3850000</v>
      </c>
      <c r="C2850" s="7">
        <v>10135837.563457968</v>
      </c>
      <c r="D2850" s="7">
        <v>25394229.773555472</v>
      </c>
      <c r="E2850" s="7">
        <v>42298349.597075932</v>
      </c>
      <c r="F2850" s="7">
        <v>47429850.157741219</v>
      </c>
      <c r="G2850" s="7">
        <v>83515594.424120918</v>
      </c>
      <c r="H2850" s="7">
        <v>107052436.25210403</v>
      </c>
    </row>
    <row r="2851" spans="1:8" x14ac:dyDescent="0.2">
      <c r="A2851" s="10">
        <v>2845</v>
      </c>
      <c r="B2851" s="7">
        <v>3850000</v>
      </c>
      <c r="C2851" s="7">
        <v>12594450.334346706</v>
      </c>
      <c r="D2851" s="7">
        <v>24324691.411538254</v>
      </c>
      <c r="E2851" s="7">
        <v>51033834.985152662</v>
      </c>
      <c r="F2851" s="7">
        <v>85407373.009544834</v>
      </c>
      <c r="G2851" s="7">
        <v>212614174.43136847</v>
      </c>
      <c r="H2851" s="7">
        <v>332111966.68350774</v>
      </c>
    </row>
    <row r="2852" spans="1:8" x14ac:dyDescent="0.2">
      <c r="A2852" s="10">
        <v>2846</v>
      </c>
      <c r="B2852" s="7">
        <v>3850000</v>
      </c>
      <c r="C2852" s="7">
        <v>11761396.892640244</v>
      </c>
      <c r="D2852" s="7">
        <v>30327431.32833904</v>
      </c>
      <c r="E2852" s="7">
        <v>49499413.911872908</v>
      </c>
      <c r="F2852" s="7">
        <v>104322778.00680766</v>
      </c>
      <c r="G2852" s="7">
        <v>182297681.17349267</v>
      </c>
      <c r="H2852" s="7">
        <v>335341905.23374206</v>
      </c>
    </row>
    <row r="2853" spans="1:8" x14ac:dyDescent="0.2">
      <c r="A2853" s="10">
        <v>2847</v>
      </c>
      <c r="B2853" s="7">
        <v>3850000</v>
      </c>
      <c r="C2853" s="7">
        <v>12475072.189006079</v>
      </c>
      <c r="D2853" s="7">
        <v>16857656.030150075</v>
      </c>
      <c r="E2853" s="7">
        <v>38623415.505083308</v>
      </c>
      <c r="F2853" s="7">
        <v>75685320.043336719</v>
      </c>
      <c r="G2853" s="7">
        <v>176540258.18809748</v>
      </c>
      <c r="H2853" s="7">
        <v>257455114.41908574</v>
      </c>
    </row>
    <row r="2854" spans="1:8" x14ac:dyDescent="0.2">
      <c r="A2854" s="10">
        <v>2848</v>
      </c>
      <c r="B2854" s="7">
        <v>3850000</v>
      </c>
      <c r="C2854" s="7">
        <v>10546194.324906044</v>
      </c>
      <c r="D2854" s="7">
        <v>18679531.615335949</v>
      </c>
      <c r="E2854" s="7">
        <v>45847129.414368272</v>
      </c>
      <c r="F2854" s="7">
        <v>84950325.352018312</v>
      </c>
      <c r="G2854" s="7">
        <v>182002901.50325832</v>
      </c>
      <c r="H2854" s="7">
        <v>232600946.79037011</v>
      </c>
    </row>
    <row r="2855" spans="1:8" x14ac:dyDescent="0.2">
      <c r="A2855" s="10">
        <v>2849</v>
      </c>
      <c r="B2855" s="7">
        <v>3850000</v>
      </c>
      <c r="C2855" s="7">
        <v>7305522.8762371494</v>
      </c>
      <c r="D2855" s="7">
        <v>11599387.598544523</v>
      </c>
      <c r="E2855" s="7">
        <v>17423177.120008808</v>
      </c>
      <c r="F2855" s="7">
        <v>18325919.615455505</v>
      </c>
      <c r="G2855" s="7">
        <v>40337396.939814724</v>
      </c>
      <c r="H2855" s="7">
        <v>55271012.754723318</v>
      </c>
    </row>
    <row r="2856" spans="1:8" x14ac:dyDescent="0.2">
      <c r="A2856" s="10">
        <v>2850</v>
      </c>
      <c r="B2856" s="7">
        <v>3850000</v>
      </c>
      <c r="C2856" s="7">
        <v>9542391.1291704495</v>
      </c>
      <c r="D2856" s="7">
        <v>9956175.9411241133</v>
      </c>
      <c r="E2856" s="7">
        <v>11888677.917879183</v>
      </c>
      <c r="F2856" s="7">
        <v>16285485.18533296</v>
      </c>
      <c r="G2856" s="7">
        <v>29474811.946014822</v>
      </c>
      <c r="H2856" s="7">
        <v>43159193.186918341</v>
      </c>
    </row>
    <row r="2857" spans="1:8" x14ac:dyDescent="0.2">
      <c r="A2857" s="10">
        <v>2851</v>
      </c>
      <c r="B2857" s="7">
        <v>3850000</v>
      </c>
      <c r="C2857" s="7">
        <v>10960676.301963452</v>
      </c>
      <c r="D2857" s="7">
        <v>19302622.527838796</v>
      </c>
      <c r="E2857" s="7">
        <v>29013664.629059367</v>
      </c>
      <c r="F2857" s="7">
        <v>52855305.983305305</v>
      </c>
      <c r="G2857" s="7">
        <v>111831406.39985886</v>
      </c>
      <c r="H2857" s="7">
        <v>133682389.56694318</v>
      </c>
    </row>
    <row r="2858" spans="1:8" x14ac:dyDescent="0.2">
      <c r="A2858" s="10">
        <v>2852</v>
      </c>
      <c r="B2858" s="7">
        <v>3850000</v>
      </c>
      <c r="C2858" s="7">
        <v>12506342.550759433</v>
      </c>
      <c r="D2858" s="7">
        <v>19031049.315635234</v>
      </c>
      <c r="E2858" s="7">
        <v>30678240.019809227</v>
      </c>
      <c r="F2858" s="7">
        <v>48115740.008633599</v>
      </c>
      <c r="G2858" s="7">
        <v>107396440.02893415</v>
      </c>
      <c r="H2858" s="7">
        <v>132819524.52295464</v>
      </c>
    </row>
    <row r="2859" spans="1:8" x14ac:dyDescent="0.2">
      <c r="A2859" s="10">
        <v>2853</v>
      </c>
      <c r="B2859" s="7">
        <v>3850000</v>
      </c>
      <c r="C2859" s="7">
        <v>9963697.8443248309</v>
      </c>
      <c r="D2859" s="7">
        <v>23347645.088128097</v>
      </c>
      <c r="E2859" s="7">
        <v>61018102.671911508</v>
      </c>
      <c r="F2859" s="7">
        <v>157088805.40888649</v>
      </c>
      <c r="G2859" s="7">
        <v>366114324.99842763</v>
      </c>
      <c r="H2859" s="7">
        <v>491515812.77977437</v>
      </c>
    </row>
    <row r="2860" spans="1:8" x14ac:dyDescent="0.2">
      <c r="A2860" s="10">
        <v>2854</v>
      </c>
      <c r="B2860" s="7">
        <v>3850000</v>
      </c>
      <c r="C2860" s="7">
        <v>12743816.701048102</v>
      </c>
      <c r="D2860" s="7">
        <v>24000349.998244114</v>
      </c>
      <c r="E2860" s="7">
        <v>39743404.605733275</v>
      </c>
      <c r="F2860" s="7">
        <v>76233218.4442081</v>
      </c>
      <c r="G2860" s="7">
        <v>144536235.82376614</v>
      </c>
      <c r="H2860" s="7">
        <v>218712981.78255367</v>
      </c>
    </row>
    <row r="2861" spans="1:8" x14ac:dyDescent="0.2">
      <c r="A2861" s="10">
        <v>2855</v>
      </c>
      <c r="B2861" s="7">
        <v>3850000</v>
      </c>
      <c r="C2861" s="7">
        <v>7567327.3029250177</v>
      </c>
      <c r="D2861" s="7">
        <v>11227467.394988574</v>
      </c>
      <c r="E2861" s="7">
        <v>23980170.253961921</v>
      </c>
      <c r="F2861" s="7">
        <v>26859197.576748375</v>
      </c>
      <c r="G2861" s="7">
        <v>68950799.167684063</v>
      </c>
      <c r="H2861" s="7">
        <v>98168502.932351202</v>
      </c>
    </row>
    <row r="2862" spans="1:8" x14ac:dyDescent="0.2">
      <c r="A2862" s="10">
        <v>2856</v>
      </c>
      <c r="B2862" s="7">
        <v>3850000</v>
      </c>
      <c r="C2862" s="7">
        <v>9390291.4579475448</v>
      </c>
      <c r="D2862" s="7">
        <v>14189756.99169682</v>
      </c>
      <c r="E2862" s="7">
        <v>25129772.602428082</v>
      </c>
      <c r="F2862" s="7">
        <v>36182943.838882692</v>
      </c>
      <c r="G2862" s="7">
        <v>73568926.982977554</v>
      </c>
      <c r="H2862" s="7">
        <v>98548623.222031683</v>
      </c>
    </row>
    <row r="2863" spans="1:8" x14ac:dyDescent="0.2">
      <c r="A2863" s="10">
        <v>2857</v>
      </c>
      <c r="B2863" s="7">
        <v>3850000</v>
      </c>
      <c r="C2863" s="7">
        <v>8941605.2968079485</v>
      </c>
      <c r="D2863" s="7">
        <v>19709162.087361731</v>
      </c>
      <c r="E2863" s="7">
        <v>43696825.938048057</v>
      </c>
      <c r="F2863" s="7">
        <v>96036064.679329842</v>
      </c>
      <c r="G2863" s="7">
        <v>240995290.37366709</v>
      </c>
      <c r="H2863" s="7">
        <v>366254600.64236563</v>
      </c>
    </row>
    <row r="2864" spans="1:8" x14ac:dyDescent="0.2">
      <c r="A2864" s="10">
        <v>2858</v>
      </c>
      <c r="B2864" s="7">
        <v>3850000</v>
      </c>
      <c r="C2864" s="7">
        <v>9464147.1577837951</v>
      </c>
      <c r="D2864" s="7">
        <v>16803741.510438912</v>
      </c>
      <c r="E2864" s="7">
        <v>32876812.335148081</v>
      </c>
      <c r="F2864" s="7">
        <v>61483452.741296716</v>
      </c>
      <c r="G2864" s="7">
        <v>115390548.01901329</v>
      </c>
      <c r="H2864" s="7">
        <v>173947176.82052961</v>
      </c>
    </row>
    <row r="2865" spans="1:8" x14ac:dyDescent="0.2">
      <c r="A2865" s="10">
        <v>2859</v>
      </c>
      <c r="B2865" s="7">
        <v>3850000</v>
      </c>
      <c r="C2865" s="7">
        <v>9699011.7461799122</v>
      </c>
      <c r="D2865" s="7">
        <v>16816184.21142045</v>
      </c>
      <c r="E2865" s="7">
        <v>33282311.969933696</v>
      </c>
      <c r="F2865" s="7">
        <v>73079315.917979196</v>
      </c>
      <c r="G2865" s="7">
        <v>152127082.16116586</v>
      </c>
      <c r="H2865" s="7">
        <v>219205064.41922396</v>
      </c>
    </row>
    <row r="2866" spans="1:8" x14ac:dyDescent="0.2">
      <c r="A2866" s="10">
        <v>2860</v>
      </c>
      <c r="B2866" s="7">
        <v>3850000</v>
      </c>
      <c r="C2866" s="7">
        <v>8394577.1452377234</v>
      </c>
      <c r="D2866" s="7">
        <v>13495126.206043178</v>
      </c>
      <c r="E2866" s="7">
        <v>12639179.177504325</v>
      </c>
      <c r="F2866" s="7">
        <v>10854705.857160548</v>
      </c>
      <c r="G2866" s="7">
        <v>2702346.6122773951</v>
      </c>
      <c r="H2866" s="7">
        <v>-6627677.8834739868</v>
      </c>
    </row>
    <row r="2867" spans="1:8" x14ac:dyDescent="0.2">
      <c r="A2867" s="10">
        <v>2861</v>
      </c>
      <c r="B2867" s="7">
        <v>3850000</v>
      </c>
      <c r="C2867" s="7">
        <v>11262864.210311897</v>
      </c>
      <c r="D2867" s="7">
        <v>27995437.253066257</v>
      </c>
      <c r="E2867" s="7">
        <v>32093853.694249835</v>
      </c>
      <c r="F2867" s="7">
        <v>65646321.566343799</v>
      </c>
      <c r="G2867" s="7">
        <v>137882935.07998684</v>
      </c>
      <c r="H2867" s="7">
        <v>210736875.00164911</v>
      </c>
    </row>
    <row r="2868" spans="1:8" x14ac:dyDescent="0.2">
      <c r="A2868" s="10">
        <v>2862</v>
      </c>
      <c r="B2868" s="7">
        <v>3850000</v>
      </c>
      <c r="C2868" s="7">
        <v>11165906.436060952</v>
      </c>
      <c r="D2868" s="7">
        <v>28346219.681684937</v>
      </c>
      <c r="E2868" s="7">
        <v>38902530.804330558</v>
      </c>
      <c r="F2868" s="7">
        <v>88398741.670550525</v>
      </c>
      <c r="G2868" s="7">
        <v>171619004.53890514</v>
      </c>
      <c r="H2868" s="7">
        <v>282065343.63079506</v>
      </c>
    </row>
    <row r="2869" spans="1:8" x14ac:dyDescent="0.2">
      <c r="A2869" s="10">
        <v>2863</v>
      </c>
      <c r="B2869" s="7">
        <v>3850000</v>
      </c>
      <c r="C2869" s="7">
        <v>6818006.2636043206</v>
      </c>
      <c r="D2869" s="7">
        <v>9990766.538418375</v>
      </c>
      <c r="E2869" s="7">
        <v>8669505.00198186</v>
      </c>
      <c r="F2869" s="7">
        <v>4207811.7520285277</v>
      </c>
      <c r="G2869" s="7">
        <v>-4328220.4596257191</v>
      </c>
      <c r="H2869" s="7">
        <v>-14093313.791612588</v>
      </c>
    </row>
    <row r="2870" spans="1:8" x14ac:dyDescent="0.2">
      <c r="A2870" s="10">
        <v>2864</v>
      </c>
      <c r="B2870" s="7">
        <v>3850000</v>
      </c>
      <c r="C2870" s="7">
        <v>10014720.993328219</v>
      </c>
      <c r="D2870" s="7">
        <v>12708855.237083163</v>
      </c>
      <c r="E2870" s="7">
        <v>23271478.137164798</v>
      </c>
      <c r="F2870" s="7">
        <v>37424536.592996709</v>
      </c>
      <c r="G2870" s="7">
        <v>61453066.401829749</v>
      </c>
      <c r="H2870" s="7">
        <v>114087891.0320181</v>
      </c>
    </row>
    <row r="2871" spans="1:8" x14ac:dyDescent="0.2">
      <c r="A2871" s="10">
        <v>2865</v>
      </c>
      <c r="B2871" s="7">
        <v>3850000</v>
      </c>
      <c r="C2871" s="7">
        <v>7001164.254694541</v>
      </c>
      <c r="D2871" s="7">
        <v>11773641.47263726</v>
      </c>
      <c r="E2871" s="7">
        <v>12238396.060528699</v>
      </c>
      <c r="F2871" s="7">
        <v>17142938.427434437</v>
      </c>
      <c r="G2871" s="7">
        <v>23994130.995084547</v>
      </c>
      <c r="H2871" s="7">
        <v>30583901.160393476</v>
      </c>
    </row>
    <row r="2872" spans="1:8" x14ac:dyDescent="0.2">
      <c r="A2872" s="10">
        <v>2866</v>
      </c>
      <c r="B2872" s="7">
        <v>3850000</v>
      </c>
      <c r="C2872" s="7">
        <v>12558106.027490629</v>
      </c>
      <c r="D2872" s="7">
        <v>23728475.431164034</v>
      </c>
      <c r="E2872" s="7">
        <v>33309609.642546885</v>
      </c>
      <c r="F2872" s="7">
        <v>75392017.330218554</v>
      </c>
      <c r="G2872" s="7">
        <v>160884018.48353356</v>
      </c>
      <c r="H2872" s="7">
        <v>283873838.31901181</v>
      </c>
    </row>
    <row r="2873" spans="1:8" x14ac:dyDescent="0.2">
      <c r="A2873" s="10">
        <v>2867</v>
      </c>
      <c r="B2873" s="7">
        <v>3850000</v>
      </c>
      <c r="C2873" s="7">
        <v>10562952.657419126</v>
      </c>
      <c r="D2873" s="7">
        <v>18006327.712285947</v>
      </c>
      <c r="E2873" s="7">
        <v>34006235.640410513</v>
      </c>
      <c r="F2873" s="7">
        <v>36749904.237727761</v>
      </c>
      <c r="G2873" s="7">
        <v>71016262.457580253</v>
      </c>
      <c r="H2873" s="7">
        <v>110686568.34494105</v>
      </c>
    </row>
    <row r="2874" spans="1:8" x14ac:dyDescent="0.2">
      <c r="A2874" s="10">
        <v>2868</v>
      </c>
      <c r="B2874" s="7">
        <v>3850000</v>
      </c>
      <c r="C2874" s="7">
        <v>8505742.2592950091</v>
      </c>
      <c r="D2874" s="7">
        <v>15613675.15454331</v>
      </c>
      <c r="E2874" s="7">
        <v>35738377.181655049</v>
      </c>
      <c r="F2874" s="7">
        <v>58654802.283886343</v>
      </c>
      <c r="G2874" s="7">
        <v>162656806.25194481</v>
      </c>
      <c r="H2874" s="7">
        <v>244844451.42650002</v>
      </c>
    </row>
    <row r="2875" spans="1:8" x14ac:dyDescent="0.2">
      <c r="A2875" s="10">
        <v>2869</v>
      </c>
      <c r="B2875" s="7">
        <v>3850000</v>
      </c>
      <c r="C2875" s="7">
        <v>10416053.629584398</v>
      </c>
      <c r="D2875" s="7">
        <v>20341811.158607274</v>
      </c>
      <c r="E2875" s="7">
        <v>40559816.237737365</v>
      </c>
      <c r="F2875" s="7">
        <v>75245128.813162878</v>
      </c>
      <c r="G2875" s="7">
        <v>156286808.69808227</v>
      </c>
      <c r="H2875" s="7">
        <v>188147179.47683817</v>
      </c>
    </row>
    <row r="2876" spans="1:8" x14ac:dyDescent="0.2">
      <c r="A2876" s="10">
        <v>2870</v>
      </c>
      <c r="B2876" s="7">
        <v>3850000</v>
      </c>
      <c r="C2876" s="7">
        <v>13116092.380303608</v>
      </c>
      <c r="D2876" s="7">
        <v>23297136.554874312</v>
      </c>
      <c r="E2876" s="7">
        <v>58324749.904890314</v>
      </c>
      <c r="F2876" s="7">
        <v>134038747.37525105</v>
      </c>
      <c r="G2876" s="7">
        <v>429998389.57591105</v>
      </c>
      <c r="H2876" s="7">
        <v>643143763.41996324</v>
      </c>
    </row>
    <row r="2877" spans="1:8" x14ac:dyDescent="0.2">
      <c r="A2877" s="10">
        <v>2871</v>
      </c>
      <c r="B2877" s="7">
        <v>3850000</v>
      </c>
      <c r="C2877" s="7">
        <v>11411191.395411391</v>
      </c>
      <c r="D2877" s="7">
        <v>14328592.4741356</v>
      </c>
      <c r="E2877" s="7">
        <v>27051420.176787429</v>
      </c>
      <c r="F2877" s="7">
        <v>62702035.61166063</v>
      </c>
      <c r="G2877" s="7">
        <v>156696021.38656557</v>
      </c>
      <c r="H2877" s="7">
        <v>222684024.13560346</v>
      </c>
    </row>
    <row r="2878" spans="1:8" x14ac:dyDescent="0.2">
      <c r="A2878" s="10">
        <v>2872</v>
      </c>
      <c r="B2878" s="7">
        <v>3850000</v>
      </c>
      <c r="C2878" s="7">
        <v>11742269.557143066</v>
      </c>
      <c r="D2878" s="7">
        <v>17573347.050864831</v>
      </c>
      <c r="E2878" s="7">
        <v>31848266.966480281</v>
      </c>
      <c r="F2878" s="7">
        <v>55193129.048291691</v>
      </c>
      <c r="G2878" s="7">
        <v>94504782.874164537</v>
      </c>
      <c r="H2878" s="7">
        <v>141174983.16155314</v>
      </c>
    </row>
    <row r="2879" spans="1:8" x14ac:dyDescent="0.2">
      <c r="A2879" s="10">
        <v>2873</v>
      </c>
      <c r="B2879" s="7">
        <v>3850000</v>
      </c>
      <c r="C2879" s="7">
        <v>9853948.8029407226</v>
      </c>
      <c r="D2879" s="7">
        <v>22021993.770128258</v>
      </c>
      <c r="E2879" s="7">
        <v>47054799.097538106</v>
      </c>
      <c r="F2879" s="7">
        <v>121189091.9029088</v>
      </c>
      <c r="G2879" s="7">
        <v>277616925.66365182</v>
      </c>
      <c r="H2879" s="7">
        <v>324725176.21427298</v>
      </c>
    </row>
    <row r="2880" spans="1:8" x14ac:dyDescent="0.2">
      <c r="A2880" s="10">
        <v>2874</v>
      </c>
      <c r="B2880" s="7">
        <v>3850000</v>
      </c>
      <c r="C2880" s="7">
        <v>10595869.449884413</v>
      </c>
      <c r="D2880" s="7">
        <v>23472666.075740635</v>
      </c>
      <c r="E2880" s="7">
        <v>47496042.830349363</v>
      </c>
      <c r="F2880" s="7">
        <v>109451425.51959518</v>
      </c>
      <c r="G2880" s="7">
        <v>201687797.56817752</v>
      </c>
      <c r="H2880" s="7">
        <v>281955805.43201244</v>
      </c>
    </row>
    <row r="2881" spans="1:8" x14ac:dyDescent="0.2">
      <c r="A2881" s="10">
        <v>2875</v>
      </c>
      <c r="B2881" s="7">
        <v>3850000</v>
      </c>
      <c r="C2881" s="7">
        <v>10348887.154840462</v>
      </c>
      <c r="D2881" s="7">
        <v>26089042.299318358</v>
      </c>
      <c r="E2881" s="7">
        <v>61547504.074892595</v>
      </c>
      <c r="F2881" s="7">
        <v>89135251.549016148</v>
      </c>
      <c r="G2881" s="7">
        <v>169043422.5505527</v>
      </c>
      <c r="H2881" s="7">
        <v>196044127.36836758</v>
      </c>
    </row>
    <row r="2882" spans="1:8" x14ac:dyDescent="0.2">
      <c r="A2882" s="10">
        <v>2876</v>
      </c>
      <c r="B2882" s="7">
        <v>3850000</v>
      </c>
      <c r="C2882" s="7">
        <v>9884455.3944084588</v>
      </c>
      <c r="D2882" s="7">
        <v>23646082.441871673</v>
      </c>
      <c r="E2882" s="7">
        <v>46696193.276928633</v>
      </c>
      <c r="F2882" s="7">
        <v>152347313.17994964</v>
      </c>
      <c r="G2882" s="7">
        <v>473852246.14590478</v>
      </c>
      <c r="H2882" s="7">
        <v>727903148.92614973</v>
      </c>
    </row>
    <row r="2883" spans="1:8" x14ac:dyDescent="0.2">
      <c r="A2883" s="10">
        <v>2877</v>
      </c>
      <c r="B2883" s="7">
        <v>3850000</v>
      </c>
      <c r="C2883" s="7">
        <v>10054615.254209474</v>
      </c>
      <c r="D2883" s="7">
        <v>17291096.864447802</v>
      </c>
      <c r="E2883" s="7">
        <v>16861375.916083556</v>
      </c>
      <c r="F2883" s="7">
        <v>26008088.963808671</v>
      </c>
      <c r="G2883" s="7">
        <v>56072758.432017155</v>
      </c>
      <c r="H2883" s="7">
        <v>72649119.72337988</v>
      </c>
    </row>
    <row r="2884" spans="1:8" x14ac:dyDescent="0.2">
      <c r="A2884" s="10">
        <v>2878</v>
      </c>
      <c r="B2884" s="7">
        <v>3850000</v>
      </c>
      <c r="C2884" s="7">
        <v>10743208.32020464</v>
      </c>
      <c r="D2884" s="7">
        <v>17008866.926653501</v>
      </c>
      <c r="E2884" s="7">
        <v>23860460.463094451</v>
      </c>
      <c r="F2884" s="7">
        <v>55152020.457717948</v>
      </c>
      <c r="G2884" s="7">
        <v>164563489.35268292</v>
      </c>
      <c r="H2884" s="7">
        <v>282109609.5279693</v>
      </c>
    </row>
    <row r="2885" spans="1:8" x14ac:dyDescent="0.2">
      <c r="A2885" s="10">
        <v>2879</v>
      </c>
      <c r="B2885" s="7">
        <v>3850000</v>
      </c>
      <c r="C2885" s="7">
        <v>11411329.037211213</v>
      </c>
      <c r="D2885" s="7">
        <v>24555847.032322451</v>
      </c>
      <c r="E2885" s="7">
        <v>38284862.628195673</v>
      </c>
      <c r="F2885" s="7">
        <v>54457962.836794272</v>
      </c>
      <c r="G2885" s="7">
        <v>59137744.790276863</v>
      </c>
      <c r="H2885" s="7">
        <v>85416621.843889907</v>
      </c>
    </row>
    <row r="2886" spans="1:8" x14ac:dyDescent="0.2">
      <c r="A2886" s="10">
        <v>2880</v>
      </c>
      <c r="B2886" s="7">
        <v>3850000</v>
      </c>
      <c r="C2886" s="7">
        <v>11598125.242952276</v>
      </c>
      <c r="D2886" s="7">
        <v>23772231.69959031</v>
      </c>
      <c r="E2886" s="7">
        <v>27125152.014983207</v>
      </c>
      <c r="F2886" s="7">
        <v>44840406.211911023</v>
      </c>
      <c r="G2886" s="7">
        <v>67027628.299403578</v>
      </c>
      <c r="H2886" s="7">
        <v>103106614.21011989</v>
      </c>
    </row>
    <row r="2887" spans="1:8" x14ac:dyDescent="0.2">
      <c r="A2887" s="10">
        <v>2881</v>
      </c>
      <c r="B2887" s="7">
        <v>3850000</v>
      </c>
      <c r="C2887" s="7">
        <v>12670913.000010464</v>
      </c>
      <c r="D2887" s="7">
        <v>35501163.438421361</v>
      </c>
      <c r="E2887" s="7">
        <v>95188602.096525863</v>
      </c>
      <c r="F2887" s="7">
        <v>162139650.32193771</v>
      </c>
      <c r="G2887" s="7">
        <v>458756686.67547953</v>
      </c>
      <c r="H2887" s="7">
        <v>605243706.2550602</v>
      </c>
    </row>
    <row r="2888" spans="1:8" x14ac:dyDescent="0.2">
      <c r="A2888" s="10">
        <v>2882</v>
      </c>
      <c r="B2888" s="7">
        <v>3850000</v>
      </c>
      <c r="C2888" s="7">
        <v>6830775.3654708583</v>
      </c>
      <c r="D2888" s="7">
        <v>6432580.2647533277</v>
      </c>
      <c r="E2888" s="7">
        <v>3501454.0326681025</v>
      </c>
      <c r="F2888" s="7">
        <v>-2905010.5119717037</v>
      </c>
      <c r="G2888" s="7">
        <v>-20683964.024267655</v>
      </c>
      <c r="H2888" s="7">
        <v>-40352234.143622585</v>
      </c>
    </row>
    <row r="2889" spans="1:8" x14ac:dyDescent="0.2">
      <c r="A2889" s="10">
        <v>2883</v>
      </c>
      <c r="B2889" s="7">
        <v>3850000</v>
      </c>
      <c r="C2889" s="7">
        <v>14883312.461842338</v>
      </c>
      <c r="D2889" s="7">
        <v>44091419.405407585</v>
      </c>
      <c r="E2889" s="7">
        <v>82346527.802463412</v>
      </c>
      <c r="F2889" s="7">
        <v>205308351.16796091</v>
      </c>
      <c r="G2889" s="7">
        <v>470626995.29397005</v>
      </c>
      <c r="H2889" s="7">
        <v>607416543.80161953</v>
      </c>
    </row>
    <row r="2890" spans="1:8" x14ac:dyDescent="0.2">
      <c r="A2890" s="10">
        <v>2884</v>
      </c>
      <c r="B2890" s="7">
        <v>3850000</v>
      </c>
      <c r="C2890" s="7">
        <v>10223435.747265395</v>
      </c>
      <c r="D2890" s="7">
        <v>23578944.299633045</v>
      </c>
      <c r="E2890" s="7">
        <v>48801290.633557543</v>
      </c>
      <c r="F2890" s="7">
        <v>92589454.562956333</v>
      </c>
      <c r="G2890" s="7">
        <v>172775499.0581089</v>
      </c>
      <c r="H2890" s="7">
        <v>259531699.25975782</v>
      </c>
    </row>
    <row r="2891" spans="1:8" x14ac:dyDescent="0.2">
      <c r="A2891" s="10">
        <v>2885</v>
      </c>
      <c r="B2891" s="7">
        <v>3850000</v>
      </c>
      <c r="C2891" s="7">
        <v>10918748.236024428</v>
      </c>
      <c r="D2891" s="7">
        <v>16096545.661966894</v>
      </c>
      <c r="E2891" s="7">
        <v>31755148.618738666</v>
      </c>
      <c r="F2891" s="7">
        <v>67811467.68925041</v>
      </c>
      <c r="G2891" s="7">
        <v>110818522.78114282</v>
      </c>
      <c r="H2891" s="7">
        <v>151044497.53548762</v>
      </c>
    </row>
    <row r="2892" spans="1:8" x14ac:dyDescent="0.2">
      <c r="A2892" s="10">
        <v>2886</v>
      </c>
      <c r="B2892" s="7">
        <v>3850000</v>
      </c>
      <c r="C2892" s="7">
        <v>9507026.0977395084</v>
      </c>
      <c r="D2892" s="7">
        <v>16742146.460455962</v>
      </c>
      <c r="E2892" s="7">
        <v>32422233.882558335</v>
      </c>
      <c r="F2892" s="7">
        <v>40797117.157519817</v>
      </c>
      <c r="G2892" s="7">
        <v>78494170.519765005</v>
      </c>
      <c r="H2892" s="7">
        <v>99774299.423791751</v>
      </c>
    </row>
    <row r="2893" spans="1:8" x14ac:dyDescent="0.2">
      <c r="A2893" s="10">
        <v>2887</v>
      </c>
      <c r="B2893" s="7">
        <v>3850000</v>
      </c>
      <c r="C2893" s="7">
        <v>12973142.118992712</v>
      </c>
      <c r="D2893" s="7">
        <v>28051294.328252323</v>
      </c>
      <c r="E2893" s="7">
        <v>64750278.805758461</v>
      </c>
      <c r="F2893" s="7">
        <v>165084669.12731093</v>
      </c>
      <c r="G2893" s="7">
        <v>363717731.22425556</v>
      </c>
      <c r="H2893" s="7">
        <v>425157380.70025909</v>
      </c>
    </row>
    <row r="2894" spans="1:8" x14ac:dyDescent="0.2">
      <c r="A2894" s="10">
        <v>2888</v>
      </c>
      <c r="B2894" s="7">
        <v>3850000</v>
      </c>
      <c r="C2894" s="7">
        <v>7101454.7959444085</v>
      </c>
      <c r="D2894" s="7">
        <v>9282693.2825627197</v>
      </c>
      <c r="E2894" s="7">
        <v>13721361.750534477</v>
      </c>
      <c r="F2894" s="7">
        <v>12887161.883542707</v>
      </c>
      <c r="G2894" s="7">
        <v>9215246.2891177461</v>
      </c>
      <c r="H2894" s="7">
        <v>5300901.260622072</v>
      </c>
    </row>
    <row r="2895" spans="1:8" x14ac:dyDescent="0.2">
      <c r="A2895" s="10">
        <v>2889</v>
      </c>
      <c r="B2895" s="7">
        <v>3850000</v>
      </c>
      <c r="C2895" s="7">
        <v>11913388.757768679</v>
      </c>
      <c r="D2895" s="7">
        <v>31917703.657767795</v>
      </c>
      <c r="E2895" s="7">
        <v>67264183.868917838</v>
      </c>
      <c r="F2895" s="7">
        <v>179656893.07048321</v>
      </c>
      <c r="G2895" s="7">
        <v>449782213.33753407</v>
      </c>
      <c r="H2895" s="7">
        <v>729425918.20613647</v>
      </c>
    </row>
    <row r="2896" spans="1:8" x14ac:dyDescent="0.2">
      <c r="A2896" s="10">
        <v>2890</v>
      </c>
      <c r="B2896" s="7">
        <v>3850000</v>
      </c>
      <c r="C2896" s="7">
        <v>10211956.581635319</v>
      </c>
      <c r="D2896" s="7">
        <v>19482570.884869918</v>
      </c>
      <c r="E2896" s="7">
        <v>29411372.792405233</v>
      </c>
      <c r="F2896" s="7">
        <v>61517230.039948188</v>
      </c>
      <c r="G2896" s="7">
        <v>95328264.733240306</v>
      </c>
      <c r="H2896" s="7">
        <v>123314525.71389201</v>
      </c>
    </row>
    <row r="2897" spans="1:8" x14ac:dyDescent="0.2">
      <c r="A2897" s="10">
        <v>2891</v>
      </c>
      <c r="B2897" s="7">
        <v>3850000</v>
      </c>
      <c r="C2897" s="7">
        <v>9907690.2390172202</v>
      </c>
      <c r="D2897" s="7">
        <v>17834196.71984598</v>
      </c>
      <c r="E2897" s="7">
        <v>30571596.182600752</v>
      </c>
      <c r="F2897" s="7">
        <v>56715925.708445363</v>
      </c>
      <c r="G2897" s="7">
        <v>81663288.908649087</v>
      </c>
      <c r="H2897" s="7">
        <v>94696120.305790409</v>
      </c>
    </row>
    <row r="2898" spans="1:8" x14ac:dyDescent="0.2">
      <c r="A2898" s="10">
        <v>2892</v>
      </c>
      <c r="B2898" s="7">
        <v>3850000</v>
      </c>
      <c r="C2898" s="7">
        <v>11836354.050040733</v>
      </c>
      <c r="D2898" s="7">
        <v>21696471.541492365</v>
      </c>
      <c r="E2898" s="7">
        <v>30915739.483379781</v>
      </c>
      <c r="F2898" s="7">
        <v>58268482.978197105</v>
      </c>
      <c r="G2898" s="7">
        <v>125491864.52315769</v>
      </c>
      <c r="H2898" s="7">
        <v>200609927.92224553</v>
      </c>
    </row>
    <row r="2899" spans="1:8" x14ac:dyDescent="0.2">
      <c r="A2899" s="10">
        <v>2893</v>
      </c>
      <c r="B2899" s="7">
        <v>3850000</v>
      </c>
      <c r="C2899" s="7">
        <v>11619098.359259717</v>
      </c>
      <c r="D2899" s="7">
        <v>19345481.87092733</v>
      </c>
      <c r="E2899" s="7">
        <v>24003686.789968707</v>
      </c>
      <c r="F2899" s="7">
        <v>41839048.193333752</v>
      </c>
      <c r="G2899" s="7">
        <v>82437518.040584028</v>
      </c>
      <c r="H2899" s="7">
        <v>154287919.6682573</v>
      </c>
    </row>
    <row r="2900" spans="1:8" x14ac:dyDescent="0.2">
      <c r="A2900" s="10">
        <v>2894</v>
      </c>
      <c r="B2900" s="7">
        <v>3850000</v>
      </c>
      <c r="C2900" s="7">
        <v>8633021.129694907</v>
      </c>
      <c r="D2900" s="7">
        <v>18172572.752039589</v>
      </c>
      <c r="E2900" s="7">
        <v>43594624.432325616</v>
      </c>
      <c r="F2900" s="7">
        <v>100845980.93507096</v>
      </c>
      <c r="G2900" s="7">
        <v>191748838.10021174</v>
      </c>
      <c r="H2900" s="7">
        <v>254782254.74024341</v>
      </c>
    </row>
    <row r="2901" spans="1:8" x14ac:dyDescent="0.2">
      <c r="A2901" s="10">
        <v>2895</v>
      </c>
      <c r="B2901" s="7">
        <v>3850000</v>
      </c>
      <c r="C2901" s="7">
        <v>9927367.9132056069</v>
      </c>
      <c r="D2901" s="7">
        <v>16259386.967270713</v>
      </c>
      <c r="E2901" s="7">
        <v>30272793.279641241</v>
      </c>
      <c r="F2901" s="7">
        <v>60528699.930384338</v>
      </c>
      <c r="G2901" s="7">
        <v>114033651.76506448</v>
      </c>
      <c r="H2901" s="7">
        <v>165325518.10956576</v>
      </c>
    </row>
    <row r="2902" spans="1:8" x14ac:dyDescent="0.2">
      <c r="A2902" s="10">
        <v>2896</v>
      </c>
      <c r="B2902" s="7">
        <v>3850000</v>
      </c>
      <c r="C2902" s="7">
        <v>9405219.3891916629</v>
      </c>
      <c r="D2902" s="7">
        <v>15368076.718962591</v>
      </c>
      <c r="E2902" s="7">
        <v>28822317.230142973</v>
      </c>
      <c r="F2902" s="7">
        <v>65487779.356111109</v>
      </c>
      <c r="G2902" s="7">
        <v>99918883.291948497</v>
      </c>
      <c r="H2902" s="7">
        <v>173097053.21089184</v>
      </c>
    </row>
    <row r="2903" spans="1:8" x14ac:dyDescent="0.2">
      <c r="A2903" s="10">
        <v>2897</v>
      </c>
      <c r="B2903" s="7">
        <v>3850000</v>
      </c>
      <c r="C2903" s="7">
        <v>10447829.115761697</v>
      </c>
      <c r="D2903" s="7">
        <v>22240121.386934668</v>
      </c>
      <c r="E2903" s="7">
        <v>36578260.775213644</v>
      </c>
      <c r="F2903" s="7">
        <v>87885177.703667492</v>
      </c>
      <c r="G2903" s="7">
        <v>176128149.72655123</v>
      </c>
      <c r="H2903" s="7">
        <v>312780653.27617824</v>
      </c>
    </row>
    <row r="2904" spans="1:8" x14ac:dyDescent="0.2">
      <c r="A2904" s="10">
        <v>2898</v>
      </c>
      <c r="B2904" s="7">
        <v>3850000</v>
      </c>
      <c r="C2904" s="7">
        <v>8838571.2776496802</v>
      </c>
      <c r="D2904" s="7">
        <v>21242308.733068608</v>
      </c>
      <c r="E2904" s="7">
        <v>41303722.853232726</v>
      </c>
      <c r="F2904" s="7">
        <v>76638646.15263465</v>
      </c>
      <c r="G2904" s="7">
        <v>148400913.35229766</v>
      </c>
      <c r="H2904" s="7">
        <v>171178323.69781715</v>
      </c>
    </row>
    <row r="2905" spans="1:8" x14ac:dyDescent="0.2">
      <c r="A2905" s="10">
        <v>2899</v>
      </c>
      <c r="B2905" s="7">
        <v>3850000</v>
      </c>
      <c r="C2905" s="7">
        <v>11051318.211214231</v>
      </c>
      <c r="D2905" s="7">
        <v>24912595.771032304</v>
      </c>
      <c r="E2905" s="7">
        <v>41272128.051164955</v>
      </c>
      <c r="F2905" s="7">
        <v>68644458.668880165</v>
      </c>
      <c r="G2905" s="7">
        <v>148628516.19949427</v>
      </c>
      <c r="H2905" s="7">
        <v>209816187.80458999</v>
      </c>
    </row>
    <row r="2906" spans="1:8" x14ac:dyDescent="0.2">
      <c r="A2906" s="10">
        <v>2900</v>
      </c>
      <c r="B2906" s="7">
        <v>3850000</v>
      </c>
      <c r="C2906" s="7">
        <v>10794552.855946293</v>
      </c>
      <c r="D2906" s="7">
        <v>25983710.40061966</v>
      </c>
      <c r="E2906" s="7">
        <v>50697635.429406226</v>
      </c>
      <c r="F2906" s="7">
        <v>91650369.884645894</v>
      </c>
      <c r="G2906" s="7">
        <v>224363798.42527491</v>
      </c>
      <c r="H2906" s="7">
        <v>283089180.53077221</v>
      </c>
    </row>
    <row r="2907" spans="1:8" x14ac:dyDescent="0.2">
      <c r="A2907" s="10">
        <v>2901</v>
      </c>
      <c r="B2907" s="7">
        <v>3850000</v>
      </c>
      <c r="C2907" s="7">
        <v>13101038.312415566</v>
      </c>
      <c r="D2907" s="7">
        <v>33284631.630130976</v>
      </c>
      <c r="E2907" s="7">
        <v>70306535.253071994</v>
      </c>
      <c r="F2907" s="7">
        <v>154483486.62364829</v>
      </c>
      <c r="G2907" s="7">
        <v>290304489.06885922</v>
      </c>
      <c r="H2907" s="7">
        <v>491095365.87715095</v>
      </c>
    </row>
    <row r="2908" spans="1:8" x14ac:dyDescent="0.2">
      <c r="A2908" s="10">
        <v>2902</v>
      </c>
      <c r="B2908" s="7">
        <v>3850000</v>
      </c>
      <c r="C2908" s="7">
        <v>8825155.2909709271</v>
      </c>
      <c r="D2908" s="7">
        <v>8812354.3521348555</v>
      </c>
      <c r="E2908" s="7">
        <v>9023208.0291665439</v>
      </c>
      <c r="F2908" s="7">
        <v>14255813.699321896</v>
      </c>
      <c r="G2908" s="7">
        <v>17556662.262384746</v>
      </c>
      <c r="H2908" s="7">
        <v>18775267.300970864</v>
      </c>
    </row>
    <row r="2909" spans="1:8" x14ac:dyDescent="0.2">
      <c r="A2909" s="10">
        <v>2903</v>
      </c>
      <c r="B2909" s="7">
        <v>3850000</v>
      </c>
      <c r="C2909" s="7">
        <v>7426114.7135893581</v>
      </c>
      <c r="D2909" s="7">
        <v>17628161.679043815</v>
      </c>
      <c r="E2909" s="7">
        <v>23887061.292169917</v>
      </c>
      <c r="F2909" s="7">
        <v>33071730.958993495</v>
      </c>
      <c r="G2909" s="7">
        <v>39174887.660748146</v>
      </c>
      <c r="H2909" s="7">
        <v>59735624.70594161</v>
      </c>
    </row>
    <row r="2910" spans="1:8" x14ac:dyDescent="0.2">
      <c r="A2910" s="10">
        <v>2904</v>
      </c>
      <c r="B2910" s="7">
        <v>3850000</v>
      </c>
      <c r="C2910" s="7">
        <v>13716277.419678815</v>
      </c>
      <c r="D2910" s="7">
        <v>23019225.601626292</v>
      </c>
      <c r="E2910" s="7">
        <v>39480487.574059591</v>
      </c>
      <c r="F2910" s="7">
        <v>73302067.470326588</v>
      </c>
      <c r="G2910" s="7">
        <v>135664776.72972104</v>
      </c>
      <c r="H2910" s="7">
        <v>232265554.32814687</v>
      </c>
    </row>
    <row r="2911" spans="1:8" x14ac:dyDescent="0.2">
      <c r="A2911" s="10">
        <v>2905</v>
      </c>
      <c r="B2911" s="7">
        <v>3850000</v>
      </c>
      <c r="C2911" s="7">
        <v>10926970.474171828</v>
      </c>
      <c r="D2911" s="7">
        <v>24352689.603957817</v>
      </c>
      <c r="E2911" s="7">
        <v>41690776.838724591</v>
      </c>
      <c r="F2911" s="7">
        <v>97593739.628587037</v>
      </c>
      <c r="G2911" s="7">
        <v>274553633.55642813</v>
      </c>
      <c r="H2911" s="7">
        <v>436102407.88888407</v>
      </c>
    </row>
    <row r="2912" spans="1:8" x14ac:dyDescent="0.2">
      <c r="A2912" s="10">
        <v>2906</v>
      </c>
      <c r="B2912" s="7">
        <v>3850000</v>
      </c>
      <c r="C2912" s="7">
        <v>10242740.57150913</v>
      </c>
      <c r="D2912" s="7">
        <v>25763933.220502123</v>
      </c>
      <c r="E2912" s="7">
        <v>65746219.055059738</v>
      </c>
      <c r="F2912" s="7">
        <v>143875464.45785278</v>
      </c>
      <c r="G2912" s="7">
        <v>423456695.64562702</v>
      </c>
      <c r="H2912" s="7">
        <v>649630130.41048801</v>
      </c>
    </row>
    <row r="2913" spans="1:8" x14ac:dyDescent="0.2">
      <c r="A2913" s="10">
        <v>2907</v>
      </c>
      <c r="B2913" s="7">
        <v>3850000</v>
      </c>
      <c r="C2913" s="7">
        <v>10367354.699070273</v>
      </c>
      <c r="D2913" s="7">
        <v>19154970.236378808</v>
      </c>
      <c r="E2913" s="7">
        <v>31475156.669006832</v>
      </c>
      <c r="F2913" s="7">
        <v>54227483.508664623</v>
      </c>
      <c r="G2913" s="7">
        <v>84958083.143309906</v>
      </c>
      <c r="H2913" s="7">
        <v>99913179.234287858</v>
      </c>
    </row>
    <row r="2914" spans="1:8" x14ac:dyDescent="0.2">
      <c r="A2914" s="10">
        <v>2908</v>
      </c>
      <c r="B2914" s="7">
        <v>3850000</v>
      </c>
      <c r="C2914" s="7">
        <v>9386368.9539313633</v>
      </c>
      <c r="D2914" s="7">
        <v>20138242.326753817</v>
      </c>
      <c r="E2914" s="7">
        <v>30504764.289454013</v>
      </c>
      <c r="F2914" s="7">
        <v>57919116.372109115</v>
      </c>
      <c r="G2914" s="7">
        <v>134773149.13098088</v>
      </c>
      <c r="H2914" s="7">
        <v>194761785.17166042</v>
      </c>
    </row>
    <row r="2915" spans="1:8" x14ac:dyDescent="0.2">
      <c r="A2915" s="10">
        <v>2909</v>
      </c>
      <c r="B2915" s="7">
        <v>3850000</v>
      </c>
      <c r="C2915" s="7">
        <v>10413607.921228206</v>
      </c>
      <c r="D2915" s="7">
        <v>32759993.880226925</v>
      </c>
      <c r="E2915" s="7">
        <v>72176797.610340685</v>
      </c>
      <c r="F2915" s="7">
        <v>163587999.79385126</v>
      </c>
      <c r="G2915" s="7">
        <v>536669550.47969073</v>
      </c>
      <c r="H2915" s="7">
        <v>631863435.23427629</v>
      </c>
    </row>
    <row r="2916" spans="1:8" x14ac:dyDescent="0.2">
      <c r="A2916" s="10">
        <v>2910</v>
      </c>
      <c r="B2916" s="7">
        <v>3850000</v>
      </c>
      <c r="C2916" s="7">
        <v>12203986.502486698</v>
      </c>
      <c r="D2916" s="7">
        <v>19822304.889722258</v>
      </c>
      <c r="E2916" s="7">
        <v>37838987.95434767</v>
      </c>
      <c r="F2916" s="7">
        <v>110430811.43261141</v>
      </c>
      <c r="G2916" s="7">
        <v>186736509.55791226</v>
      </c>
      <c r="H2916" s="7">
        <v>274526294.70672905</v>
      </c>
    </row>
    <row r="2917" spans="1:8" x14ac:dyDescent="0.2">
      <c r="A2917" s="10">
        <v>2911</v>
      </c>
      <c r="B2917" s="7">
        <v>3850000</v>
      </c>
      <c r="C2917" s="7">
        <v>12125023.553559124</v>
      </c>
      <c r="D2917" s="7">
        <v>26664198.397124834</v>
      </c>
      <c r="E2917" s="7">
        <v>39449595.685024455</v>
      </c>
      <c r="F2917" s="7">
        <v>71601516.804963723</v>
      </c>
      <c r="G2917" s="7">
        <v>151936903.92266965</v>
      </c>
      <c r="H2917" s="7">
        <v>213954674.95397696</v>
      </c>
    </row>
    <row r="2918" spans="1:8" x14ac:dyDescent="0.2">
      <c r="A2918" s="10">
        <v>2912</v>
      </c>
      <c r="B2918" s="7">
        <v>3850000</v>
      </c>
      <c r="C2918" s="7">
        <v>9329228.1210031547</v>
      </c>
      <c r="D2918" s="7">
        <v>16056921.304457664</v>
      </c>
      <c r="E2918" s="7">
        <v>35756748.475889556</v>
      </c>
      <c r="F2918" s="7">
        <v>55361396.502153888</v>
      </c>
      <c r="G2918" s="7">
        <v>103917183.03699054</v>
      </c>
      <c r="H2918" s="7">
        <v>172953583.53404951</v>
      </c>
    </row>
    <row r="2919" spans="1:8" x14ac:dyDescent="0.2">
      <c r="A2919" s="10">
        <v>2913</v>
      </c>
      <c r="B2919" s="7">
        <v>3850000</v>
      </c>
      <c r="C2919" s="7">
        <v>9960186.8317287751</v>
      </c>
      <c r="D2919" s="7">
        <v>29372422.446370162</v>
      </c>
      <c r="E2919" s="7">
        <v>49757733.786045462</v>
      </c>
      <c r="F2919" s="7">
        <v>114333269.76254129</v>
      </c>
      <c r="G2919" s="7">
        <v>275792732.40036321</v>
      </c>
      <c r="H2919" s="7">
        <v>319303412.6738562</v>
      </c>
    </row>
    <row r="2920" spans="1:8" x14ac:dyDescent="0.2">
      <c r="A2920" s="10">
        <v>2914</v>
      </c>
      <c r="B2920" s="7">
        <v>3850000</v>
      </c>
      <c r="C2920" s="7">
        <v>13387127.129601203</v>
      </c>
      <c r="D2920" s="7">
        <v>28523385.698510453</v>
      </c>
      <c r="E2920" s="7">
        <v>51290347.552821487</v>
      </c>
      <c r="F2920" s="7">
        <v>115774808.53354406</v>
      </c>
      <c r="G2920" s="7">
        <v>288885264.71509659</v>
      </c>
      <c r="H2920" s="7">
        <v>496961213.99248648</v>
      </c>
    </row>
    <row r="2921" spans="1:8" x14ac:dyDescent="0.2">
      <c r="A2921" s="10">
        <v>2915</v>
      </c>
      <c r="B2921" s="7">
        <v>3850000</v>
      </c>
      <c r="C2921" s="7">
        <v>10634206.35585475</v>
      </c>
      <c r="D2921" s="7">
        <v>17644083.882243574</v>
      </c>
      <c r="E2921" s="7">
        <v>28214003.66536174</v>
      </c>
      <c r="F2921" s="7">
        <v>60879327.262870982</v>
      </c>
      <c r="G2921" s="7">
        <v>144145946.2640194</v>
      </c>
      <c r="H2921" s="7">
        <v>191480672.11285707</v>
      </c>
    </row>
    <row r="2922" spans="1:8" x14ac:dyDescent="0.2">
      <c r="A2922" s="10">
        <v>2916</v>
      </c>
      <c r="B2922" s="7">
        <v>3850000</v>
      </c>
      <c r="C2922" s="7">
        <v>8613635.1568160839</v>
      </c>
      <c r="D2922" s="7">
        <v>10349418.812007613</v>
      </c>
      <c r="E2922" s="7">
        <v>10919182.983419595</v>
      </c>
      <c r="F2922" s="7">
        <v>19121934.196303606</v>
      </c>
      <c r="G2922" s="7">
        <v>38527726.423602678</v>
      </c>
      <c r="H2922" s="7">
        <v>57028831.956001036</v>
      </c>
    </row>
    <row r="2923" spans="1:8" x14ac:dyDescent="0.2">
      <c r="A2923" s="10">
        <v>2917</v>
      </c>
      <c r="B2923" s="7">
        <v>3850000</v>
      </c>
      <c r="C2923" s="7">
        <v>11091785.03489086</v>
      </c>
      <c r="D2923" s="7">
        <v>34290153.070330128</v>
      </c>
      <c r="E2923" s="7">
        <v>51100239.701921463</v>
      </c>
      <c r="F2923" s="7">
        <v>92299052.29469724</v>
      </c>
      <c r="G2923" s="7">
        <v>136666452.78804821</v>
      </c>
      <c r="H2923" s="7">
        <v>224543968.38748625</v>
      </c>
    </row>
    <row r="2924" spans="1:8" x14ac:dyDescent="0.2">
      <c r="A2924" s="10">
        <v>2918</v>
      </c>
      <c r="B2924" s="7">
        <v>3850000</v>
      </c>
      <c r="C2924" s="7">
        <v>12071977.313151253</v>
      </c>
      <c r="D2924" s="7">
        <v>22586881.612735629</v>
      </c>
      <c r="E2924" s="7">
        <v>53569948.323954403</v>
      </c>
      <c r="F2924" s="7">
        <v>153336199.83231062</v>
      </c>
      <c r="G2924" s="7">
        <v>352575700.5954752</v>
      </c>
      <c r="H2924" s="7">
        <v>593145309.78475571</v>
      </c>
    </row>
    <row r="2925" spans="1:8" x14ac:dyDescent="0.2">
      <c r="A2925" s="10">
        <v>2919</v>
      </c>
      <c r="B2925" s="7">
        <v>3850000</v>
      </c>
      <c r="C2925" s="7">
        <v>6320333.2908260087</v>
      </c>
      <c r="D2925" s="7">
        <v>13586267.429125056</v>
      </c>
      <c r="E2925" s="7">
        <v>13920202.810420079</v>
      </c>
      <c r="F2925" s="7">
        <v>14231636.405349994</v>
      </c>
      <c r="G2925" s="7">
        <v>12752543.217187086</v>
      </c>
      <c r="H2925" s="7">
        <v>11150795.302971393</v>
      </c>
    </row>
    <row r="2926" spans="1:8" x14ac:dyDescent="0.2">
      <c r="A2926" s="10">
        <v>2920</v>
      </c>
      <c r="B2926" s="7">
        <v>3850000</v>
      </c>
      <c r="C2926" s="7">
        <v>9452345.2742198445</v>
      </c>
      <c r="D2926" s="7">
        <v>15863201.303464368</v>
      </c>
      <c r="E2926" s="7">
        <v>22962851.798436694</v>
      </c>
      <c r="F2926" s="7">
        <v>34252658.785239525</v>
      </c>
      <c r="G2926" s="7">
        <v>50477931.099717043</v>
      </c>
      <c r="H2926" s="7">
        <v>59193693.051255465</v>
      </c>
    </row>
    <row r="2927" spans="1:8" x14ac:dyDescent="0.2">
      <c r="A2927" s="10">
        <v>2921</v>
      </c>
      <c r="B2927" s="7">
        <v>3850000</v>
      </c>
      <c r="C2927" s="7">
        <v>11615892.895504691</v>
      </c>
      <c r="D2927" s="7">
        <v>20033336.161772057</v>
      </c>
      <c r="E2927" s="7">
        <v>39137173.028721362</v>
      </c>
      <c r="F2927" s="7">
        <v>66783793.706035897</v>
      </c>
      <c r="G2927" s="7">
        <v>150398163.23763442</v>
      </c>
      <c r="H2927" s="7">
        <v>178453201.05397245</v>
      </c>
    </row>
    <row r="2928" spans="1:8" x14ac:dyDescent="0.2">
      <c r="A2928" s="10">
        <v>2922</v>
      </c>
      <c r="B2928" s="7">
        <v>3850000</v>
      </c>
      <c r="C2928" s="7">
        <v>7095649.2280956553</v>
      </c>
      <c r="D2928" s="7">
        <v>11798697.03618532</v>
      </c>
      <c r="E2928" s="7">
        <v>15468321.317843767</v>
      </c>
      <c r="F2928" s="7">
        <v>21627758.373845693</v>
      </c>
      <c r="G2928" s="7">
        <v>28257978.970171958</v>
      </c>
      <c r="H2928" s="7">
        <v>34311245.858748317</v>
      </c>
    </row>
    <row r="2929" spans="1:8" x14ac:dyDescent="0.2">
      <c r="A2929" s="10">
        <v>2923</v>
      </c>
      <c r="B2929" s="7">
        <v>3850000</v>
      </c>
      <c r="C2929" s="7">
        <v>8149028.2925459389</v>
      </c>
      <c r="D2929" s="7">
        <v>15909834.770288657</v>
      </c>
      <c r="E2929" s="7">
        <v>31796144.703597192</v>
      </c>
      <c r="F2929" s="7">
        <v>43392391.229689345</v>
      </c>
      <c r="G2929" s="7">
        <v>87601538.513769999</v>
      </c>
      <c r="H2929" s="7">
        <v>122980405.07252865</v>
      </c>
    </row>
    <row r="2930" spans="1:8" x14ac:dyDescent="0.2">
      <c r="A2930" s="10">
        <v>2924</v>
      </c>
      <c r="B2930" s="7">
        <v>3850000</v>
      </c>
      <c r="C2930" s="7">
        <v>11743022.232801436</v>
      </c>
      <c r="D2930" s="7">
        <v>24090271.828659244</v>
      </c>
      <c r="E2930" s="7">
        <v>34640312.43268954</v>
      </c>
      <c r="F2930" s="7">
        <v>75611616.785456747</v>
      </c>
      <c r="G2930" s="7">
        <v>74138030.905603945</v>
      </c>
      <c r="H2930" s="7">
        <v>98822066.429321349</v>
      </c>
    </row>
    <row r="2931" spans="1:8" x14ac:dyDescent="0.2">
      <c r="A2931" s="10">
        <v>2925</v>
      </c>
      <c r="B2931" s="7">
        <v>3850000</v>
      </c>
      <c r="C2931" s="7">
        <v>8634737.2735784836</v>
      </c>
      <c r="D2931" s="7">
        <v>25045747.522396378</v>
      </c>
      <c r="E2931" s="7">
        <v>55028648.522067338</v>
      </c>
      <c r="F2931" s="7">
        <v>109279974.77776039</v>
      </c>
      <c r="G2931" s="7">
        <v>164511914.95003062</v>
      </c>
      <c r="H2931" s="7">
        <v>262250252.97708809</v>
      </c>
    </row>
    <row r="2932" spans="1:8" x14ac:dyDescent="0.2">
      <c r="A2932" s="10">
        <v>2926</v>
      </c>
      <c r="B2932" s="7">
        <v>3850000</v>
      </c>
      <c r="C2932" s="7">
        <v>11073158.105388489</v>
      </c>
      <c r="D2932" s="7">
        <v>19077838.513326373</v>
      </c>
      <c r="E2932" s="7">
        <v>29697617.569156565</v>
      </c>
      <c r="F2932" s="7">
        <v>45697996.027073339</v>
      </c>
      <c r="G2932" s="7">
        <v>68922463.415204823</v>
      </c>
      <c r="H2932" s="7">
        <v>104167623.35943635</v>
      </c>
    </row>
    <row r="2933" spans="1:8" x14ac:dyDescent="0.2">
      <c r="A2933" s="10">
        <v>2927</v>
      </c>
      <c r="B2933" s="7">
        <v>3850000</v>
      </c>
      <c r="C2933" s="7">
        <v>8797739.2549066171</v>
      </c>
      <c r="D2933" s="7">
        <v>16892000.964104727</v>
      </c>
      <c r="E2933" s="7">
        <v>31328820.96074637</v>
      </c>
      <c r="F2933" s="7">
        <v>74268063.354481667</v>
      </c>
      <c r="G2933" s="7">
        <v>162112656.06480321</v>
      </c>
      <c r="H2933" s="7">
        <v>199191814.01021305</v>
      </c>
    </row>
    <row r="2934" spans="1:8" x14ac:dyDescent="0.2">
      <c r="A2934" s="10">
        <v>2928</v>
      </c>
      <c r="B2934" s="7">
        <v>3850000</v>
      </c>
      <c r="C2934" s="7">
        <v>9428020.3744926285</v>
      </c>
      <c r="D2934" s="7">
        <v>17398245.430460215</v>
      </c>
      <c r="E2934" s="7">
        <v>35169615.35240791</v>
      </c>
      <c r="F2934" s="7">
        <v>57253987.499627523</v>
      </c>
      <c r="G2934" s="7">
        <v>148001293.58208379</v>
      </c>
      <c r="H2934" s="7">
        <v>196775896.42766201</v>
      </c>
    </row>
    <row r="2935" spans="1:8" x14ac:dyDescent="0.2">
      <c r="A2935" s="10">
        <v>2929</v>
      </c>
      <c r="B2935" s="7">
        <v>3850000</v>
      </c>
      <c r="C2935" s="7">
        <v>8798499.7113230936</v>
      </c>
      <c r="D2935" s="7">
        <v>12155753.764485054</v>
      </c>
      <c r="E2935" s="7">
        <v>12916361.702572018</v>
      </c>
      <c r="F2935" s="7">
        <v>19222544.773794103</v>
      </c>
      <c r="G2935" s="7">
        <v>21645783.277168237</v>
      </c>
      <c r="H2935" s="7">
        <v>23414453.715151515</v>
      </c>
    </row>
    <row r="2936" spans="1:8" x14ac:dyDescent="0.2">
      <c r="A2936" s="10">
        <v>2930</v>
      </c>
      <c r="B2936" s="7">
        <v>3850000</v>
      </c>
      <c r="C2936" s="7">
        <v>11558284.296905093</v>
      </c>
      <c r="D2936" s="7">
        <v>20481434.058524605</v>
      </c>
      <c r="E2936" s="7">
        <v>32105443.411861736</v>
      </c>
      <c r="F2936" s="7">
        <v>62855355.223243013</v>
      </c>
      <c r="G2936" s="7">
        <v>91830858.058570951</v>
      </c>
      <c r="H2936" s="7">
        <v>110995766.88956442</v>
      </c>
    </row>
    <row r="2937" spans="1:8" x14ac:dyDescent="0.2">
      <c r="A2937" s="10">
        <v>2931</v>
      </c>
      <c r="B2937" s="7">
        <v>3850000</v>
      </c>
      <c r="C2937" s="7">
        <v>9150963.618027119</v>
      </c>
      <c r="D2937" s="7">
        <v>22205803.397701733</v>
      </c>
      <c r="E2937" s="7">
        <v>40254267.133317128</v>
      </c>
      <c r="F2937" s="7">
        <v>99490297.011391729</v>
      </c>
      <c r="G2937" s="7">
        <v>296008807.93972015</v>
      </c>
      <c r="H2937" s="7">
        <v>536701926.51721233</v>
      </c>
    </row>
    <row r="2938" spans="1:8" x14ac:dyDescent="0.2">
      <c r="A2938" s="10">
        <v>2932</v>
      </c>
      <c r="B2938" s="7">
        <v>3850000</v>
      </c>
      <c r="C2938" s="7">
        <v>12097112.746688131</v>
      </c>
      <c r="D2938" s="7">
        <v>25510557.880245078</v>
      </c>
      <c r="E2938" s="7">
        <v>44533825.470119476</v>
      </c>
      <c r="F2938" s="7">
        <v>96115303.095468313</v>
      </c>
      <c r="G2938" s="7">
        <v>173134404.39421463</v>
      </c>
      <c r="H2938" s="7">
        <v>260088859.54873025</v>
      </c>
    </row>
    <row r="2939" spans="1:8" x14ac:dyDescent="0.2">
      <c r="A2939" s="10">
        <v>2933</v>
      </c>
      <c r="B2939" s="7">
        <v>3850000</v>
      </c>
      <c r="C2939" s="7">
        <v>10039504.441376306</v>
      </c>
      <c r="D2939" s="7">
        <v>21132193.821142998</v>
      </c>
      <c r="E2939" s="7">
        <v>32664721.148855083</v>
      </c>
      <c r="F2939" s="7">
        <v>49017899.132865697</v>
      </c>
      <c r="G2939" s="7">
        <v>138716288.61693186</v>
      </c>
      <c r="H2939" s="7">
        <v>147661747.88559228</v>
      </c>
    </row>
    <row r="2940" spans="1:8" x14ac:dyDescent="0.2">
      <c r="A2940" s="10">
        <v>2934</v>
      </c>
      <c r="B2940" s="7">
        <v>3850000</v>
      </c>
      <c r="C2940" s="7">
        <v>12130994.594686769</v>
      </c>
      <c r="D2940" s="7">
        <v>31631225.877196744</v>
      </c>
      <c r="E2940" s="7">
        <v>47602045.165880829</v>
      </c>
      <c r="F2940" s="7">
        <v>63454672.616528004</v>
      </c>
      <c r="G2940" s="7">
        <v>83325335.810674012</v>
      </c>
      <c r="H2940" s="7">
        <v>120285223.38584056</v>
      </c>
    </row>
    <row r="2941" spans="1:8" x14ac:dyDescent="0.2">
      <c r="A2941" s="10">
        <v>2935</v>
      </c>
      <c r="B2941" s="7">
        <v>3850000</v>
      </c>
      <c r="C2941" s="7">
        <v>8931214.2171371803</v>
      </c>
      <c r="D2941" s="7">
        <v>17954179.631892644</v>
      </c>
      <c r="E2941" s="7">
        <v>24162139.08117459</v>
      </c>
      <c r="F2941" s="7">
        <v>44644282.77012521</v>
      </c>
      <c r="G2941" s="7">
        <v>86823906.042960197</v>
      </c>
      <c r="H2941" s="7">
        <v>142053190.85279685</v>
      </c>
    </row>
    <row r="2942" spans="1:8" x14ac:dyDescent="0.2">
      <c r="A2942" s="10">
        <v>2936</v>
      </c>
      <c r="B2942" s="7">
        <v>3850000</v>
      </c>
      <c r="C2942" s="7">
        <v>9315096.8120632619</v>
      </c>
      <c r="D2942" s="7">
        <v>19575904.837463181</v>
      </c>
      <c r="E2942" s="7">
        <v>24796837.229742415</v>
      </c>
      <c r="F2942" s="7">
        <v>26598176.802968785</v>
      </c>
      <c r="G2942" s="7">
        <v>47319176.014469028</v>
      </c>
      <c r="H2942" s="7">
        <v>67496112.648639143</v>
      </c>
    </row>
    <row r="2943" spans="1:8" x14ac:dyDescent="0.2">
      <c r="A2943" s="10">
        <v>2937</v>
      </c>
      <c r="B2943" s="7">
        <v>3850000</v>
      </c>
      <c r="C2943" s="7">
        <v>9663041.9810109604</v>
      </c>
      <c r="D2943" s="7">
        <v>19383923.581804357</v>
      </c>
      <c r="E2943" s="7">
        <v>50722601.947400227</v>
      </c>
      <c r="F2943" s="7">
        <v>81749029.347864792</v>
      </c>
      <c r="G2943" s="7">
        <v>162576484.45627451</v>
      </c>
      <c r="H2943" s="7">
        <v>305383252.77713871</v>
      </c>
    </row>
    <row r="2944" spans="1:8" x14ac:dyDescent="0.2">
      <c r="A2944" s="10">
        <v>2938</v>
      </c>
      <c r="B2944" s="7">
        <v>3850000</v>
      </c>
      <c r="C2944" s="7">
        <v>9264284.2762532011</v>
      </c>
      <c r="D2944" s="7">
        <v>16597628.79711326</v>
      </c>
      <c r="E2944" s="7">
        <v>25712543.051650517</v>
      </c>
      <c r="F2944" s="7">
        <v>73472727.004928291</v>
      </c>
      <c r="G2944" s="7">
        <v>187166297.02287909</v>
      </c>
      <c r="H2944" s="7">
        <v>266066166.0339883</v>
      </c>
    </row>
    <row r="2945" spans="1:8" x14ac:dyDescent="0.2">
      <c r="A2945" s="10">
        <v>2939</v>
      </c>
      <c r="B2945" s="7">
        <v>3850000</v>
      </c>
      <c r="C2945" s="7">
        <v>11920491.846815916</v>
      </c>
      <c r="D2945" s="7">
        <v>25316353.974407855</v>
      </c>
      <c r="E2945" s="7">
        <v>33020954.206783548</v>
      </c>
      <c r="F2945" s="7">
        <v>93269832.97224772</v>
      </c>
      <c r="G2945" s="7">
        <v>222611566.11741173</v>
      </c>
      <c r="H2945" s="7">
        <v>262682421.7702488</v>
      </c>
    </row>
    <row r="2946" spans="1:8" x14ac:dyDescent="0.2">
      <c r="A2946" s="10">
        <v>2940</v>
      </c>
      <c r="B2946" s="7">
        <v>3850000</v>
      </c>
      <c r="C2946" s="7">
        <v>8425901.3458837848</v>
      </c>
      <c r="D2946" s="7">
        <v>12019584.583522864</v>
      </c>
      <c r="E2946" s="7">
        <v>11789885.661572563</v>
      </c>
      <c r="F2946" s="7">
        <v>13769126.547886297</v>
      </c>
      <c r="G2946" s="7">
        <v>15517637.313726498</v>
      </c>
      <c r="H2946" s="7">
        <v>15384526.852190217</v>
      </c>
    </row>
    <row r="2947" spans="1:8" x14ac:dyDescent="0.2">
      <c r="A2947" s="10">
        <v>2941</v>
      </c>
      <c r="B2947" s="7">
        <v>3850000</v>
      </c>
      <c r="C2947" s="7">
        <v>10244388.716223333</v>
      </c>
      <c r="D2947" s="7">
        <v>22109982.272065017</v>
      </c>
      <c r="E2947" s="7">
        <v>48887661.487347037</v>
      </c>
      <c r="F2947" s="7">
        <v>92719400.39332515</v>
      </c>
      <c r="G2947" s="7">
        <v>124129484.4574808</v>
      </c>
      <c r="H2947" s="7">
        <v>180394332.24778938</v>
      </c>
    </row>
    <row r="2948" spans="1:8" x14ac:dyDescent="0.2">
      <c r="A2948" s="10">
        <v>2942</v>
      </c>
      <c r="B2948" s="7">
        <v>3850000</v>
      </c>
      <c r="C2948" s="7">
        <v>7173188.1112254728</v>
      </c>
      <c r="D2948" s="7">
        <v>11755067.733881999</v>
      </c>
      <c r="E2948" s="7">
        <v>15637430.119971532</v>
      </c>
      <c r="F2948" s="7">
        <v>21950294.749710411</v>
      </c>
      <c r="G2948" s="7">
        <v>48542916.097337537</v>
      </c>
      <c r="H2948" s="7">
        <v>65821417.418591104</v>
      </c>
    </row>
    <row r="2949" spans="1:8" x14ac:dyDescent="0.2">
      <c r="A2949" s="10">
        <v>2943</v>
      </c>
      <c r="B2949" s="7">
        <v>3850000</v>
      </c>
      <c r="C2949" s="7">
        <v>9405863.1676955707</v>
      </c>
      <c r="D2949" s="7">
        <v>11403236.884348078</v>
      </c>
      <c r="E2949" s="7">
        <v>12139395.558638183</v>
      </c>
      <c r="F2949" s="7">
        <v>17373493.074688096</v>
      </c>
      <c r="G2949" s="7">
        <v>23553140.785613131</v>
      </c>
      <c r="H2949" s="7">
        <v>27528733.490638901</v>
      </c>
    </row>
    <row r="2950" spans="1:8" x14ac:dyDescent="0.2">
      <c r="A2950" s="10">
        <v>2944</v>
      </c>
      <c r="B2950" s="7">
        <v>3850000</v>
      </c>
      <c r="C2950" s="7">
        <v>7962832.0080219619</v>
      </c>
      <c r="D2950" s="7">
        <v>18305776.496200696</v>
      </c>
      <c r="E2950" s="7">
        <v>31907249.524213649</v>
      </c>
      <c r="F2950" s="7">
        <v>48427809.058974043</v>
      </c>
      <c r="G2950" s="7">
        <v>83755408.690021262</v>
      </c>
      <c r="H2950" s="7">
        <v>118817137.35171683</v>
      </c>
    </row>
    <row r="2951" spans="1:8" x14ac:dyDescent="0.2">
      <c r="A2951" s="10">
        <v>2945</v>
      </c>
      <c r="B2951" s="7">
        <v>3850000</v>
      </c>
      <c r="C2951" s="7">
        <v>9788772.8053664342</v>
      </c>
      <c r="D2951" s="7">
        <v>19490270.237035308</v>
      </c>
      <c r="E2951" s="7">
        <v>23711134.179037597</v>
      </c>
      <c r="F2951" s="7">
        <v>59706229.276767716</v>
      </c>
      <c r="G2951" s="7">
        <v>146995082.56551611</v>
      </c>
      <c r="H2951" s="7">
        <v>199472536.53626636</v>
      </c>
    </row>
    <row r="2952" spans="1:8" x14ac:dyDescent="0.2">
      <c r="A2952" s="10">
        <v>2946</v>
      </c>
      <c r="B2952" s="7">
        <v>3850000</v>
      </c>
      <c r="C2952" s="7">
        <v>10760287.945687927</v>
      </c>
      <c r="D2952" s="7">
        <v>31036056.00358187</v>
      </c>
      <c r="E2952" s="7">
        <v>69929503.533679038</v>
      </c>
      <c r="F2952" s="7">
        <v>186251189.7244741</v>
      </c>
      <c r="G2952" s="7">
        <v>509119857.14103913</v>
      </c>
      <c r="H2952" s="7">
        <v>823256884.49512005</v>
      </c>
    </row>
    <row r="2953" spans="1:8" x14ac:dyDescent="0.2">
      <c r="A2953" s="10">
        <v>2947</v>
      </c>
      <c r="B2953" s="7">
        <v>3850000</v>
      </c>
      <c r="C2953" s="7">
        <v>11641430.780223958</v>
      </c>
      <c r="D2953" s="7">
        <v>31248839.422691502</v>
      </c>
      <c r="E2953" s="7">
        <v>65911404.122567289</v>
      </c>
      <c r="F2953" s="7">
        <v>119281571.80240023</v>
      </c>
      <c r="G2953" s="7">
        <v>287080954.65877545</v>
      </c>
      <c r="H2953" s="7">
        <v>447936546.40896463</v>
      </c>
    </row>
    <row r="2954" spans="1:8" x14ac:dyDescent="0.2">
      <c r="A2954" s="10">
        <v>2948</v>
      </c>
      <c r="B2954" s="7">
        <v>3850000</v>
      </c>
      <c r="C2954" s="7">
        <v>12090289.904600734</v>
      </c>
      <c r="D2954" s="7">
        <v>19155529.123962805</v>
      </c>
      <c r="E2954" s="7">
        <v>41827154.377763063</v>
      </c>
      <c r="F2954" s="7">
        <v>92747035.447814971</v>
      </c>
      <c r="G2954" s="7">
        <v>210089703.75785556</v>
      </c>
      <c r="H2954" s="7">
        <v>373589340.59827268</v>
      </c>
    </row>
    <row r="2955" spans="1:8" x14ac:dyDescent="0.2">
      <c r="A2955" s="10">
        <v>2949</v>
      </c>
      <c r="B2955" s="7">
        <v>3850000</v>
      </c>
      <c r="C2955" s="7">
        <v>10845097.93245944</v>
      </c>
      <c r="D2955" s="7">
        <v>24864197.885887478</v>
      </c>
      <c r="E2955" s="7">
        <v>37820725.37535958</v>
      </c>
      <c r="F2955" s="7">
        <v>67894541.3918975</v>
      </c>
      <c r="G2955" s="7">
        <v>160203803.69211465</v>
      </c>
      <c r="H2955" s="7">
        <v>244645187.07475454</v>
      </c>
    </row>
    <row r="2956" spans="1:8" x14ac:dyDescent="0.2">
      <c r="A2956" s="10">
        <v>2950</v>
      </c>
      <c r="B2956" s="7">
        <v>3850000</v>
      </c>
      <c r="C2956" s="7">
        <v>10842491.971003069</v>
      </c>
      <c r="D2956" s="7">
        <v>19579865.764571279</v>
      </c>
      <c r="E2956" s="7">
        <v>26852456.524224836</v>
      </c>
      <c r="F2956" s="7">
        <v>40169285.874102511</v>
      </c>
      <c r="G2956" s="7">
        <v>58344195.609032385</v>
      </c>
      <c r="H2956" s="7">
        <v>83575458.75681518</v>
      </c>
    </row>
    <row r="2957" spans="1:8" x14ac:dyDescent="0.2">
      <c r="A2957" s="10">
        <v>2951</v>
      </c>
      <c r="B2957" s="7">
        <v>3850000</v>
      </c>
      <c r="C2957" s="7">
        <v>12078212.159737866</v>
      </c>
      <c r="D2957" s="7">
        <v>25731611.273017459</v>
      </c>
      <c r="E2957" s="7">
        <v>54586528.477500819</v>
      </c>
      <c r="F2957" s="7">
        <v>109981312.8286241</v>
      </c>
      <c r="G2957" s="7">
        <v>150237890.17888281</v>
      </c>
      <c r="H2957" s="7">
        <v>231953862.92342103</v>
      </c>
    </row>
    <row r="2958" spans="1:8" x14ac:dyDescent="0.2">
      <c r="A2958" s="10">
        <v>2952</v>
      </c>
      <c r="B2958" s="7">
        <v>3850000</v>
      </c>
      <c r="C2958" s="7">
        <v>10959880.509448878</v>
      </c>
      <c r="D2958" s="7">
        <v>19219607.286302425</v>
      </c>
      <c r="E2958" s="7">
        <v>45494245.793137476</v>
      </c>
      <c r="F2958" s="7">
        <v>92080826.771814466</v>
      </c>
      <c r="G2958" s="7">
        <v>176709923.30840304</v>
      </c>
      <c r="H2958" s="7">
        <v>256288573.3820301</v>
      </c>
    </row>
    <row r="2959" spans="1:8" x14ac:dyDescent="0.2">
      <c r="A2959" s="10">
        <v>2953</v>
      </c>
      <c r="B2959" s="7">
        <v>3850000</v>
      </c>
      <c r="C2959" s="7">
        <v>10281477.769930394</v>
      </c>
      <c r="D2959" s="7">
        <v>22001532.357120778</v>
      </c>
      <c r="E2959" s="7">
        <v>36965001.183768868</v>
      </c>
      <c r="F2959" s="7">
        <v>73844632.610522628</v>
      </c>
      <c r="G2959" s="7">
        <v>173479847.72100025</v>
      </c>
      <c r="H2959" s="7">
        <v>283852125.23139733</v>
      </c>
    </row>
    <row r="2960" spans="1:8" x14ac:dyDescent="0.2">
      <c r="A2960" s="10">
        <v>2954</v>
      </c>
      <c r="B2960" s="7">
        <v>3850000</v>
      </c>
      <c r="C2960" s="7">
        <v>12782474.150388151</v>
      </c>
      <c r="D2960" s="7">
        <v>27487545.089539334</v>
      </c>
      <c r="E2960" s="7">
        <v>40865677.627206914</v>
      </c>
      <c r="F2960" s="7">
        <v>66084089.220743664</v>
      </c>
      <c r="G2960" s="7">
        <v>126584944.24639249</v>
      </c>
      <c r="H2960" s="7">
        <v>185656763.83848253</v>
      </c>
    </row>
    <row r="2961" spans="1:8" x14ac:dyDescent="0.2">
      <c r="A2961" s="10">
        <v>2955</v>
      </c>
      <c r="B2961" s="7">
        <v>3850000</v>
      </c>
      <c r="C2961" s="7">
        <v>7786753.5578133315</v>
      </c>
      <c r="D2961" s="7">
        <v>10277736.326382942</v>
      </c>
      <c r="E2961" s="7">
        <v>7653524.060671608</v>
      </c>
      <c r="F2961" s="7">
        <v>3731908.6122713988</v>
      </c>
      <c r="G2961" s="7">
        <v>-14702305.035844387</v>
      </c>
      <c r="H2961" s="7">
        <v>-33236494.799995553</v>
      </c>
    </row>
    <row r="2962" spans="1:8" x14ac:dyDescent="0.2">
      <c r="A2962" s="10">
        <v>2956</v>
      </c>
      <c r="B2962" s="7">
        <v>3850000</v>
      </c>
      <c r="C2962" s="7">
        <v>10971987.464585677</v>
      </c>
      <c r="D2962" s="7">
        <v>29226692.584657338</v>
      </c>
      <c r="E2962" s="7">
        <v>62945121.597500056</v>
      </c>
      <c r="F2962" s="7">
        <v>181760535.08262962</v>
      </c>
      <c r="G2962" s="7">
        <v>289857835.45369387</v>
      </c>
      <c r="H2962" s="7">
        <v>506602885.17178667</v>
      </c>
    </row>
    <row r="2963" spans="1:8" x14ac:dyDescent="0.2">
      <c r="A2963" s="10">
        <v>2957</v>
      </c>
      <c r="B2963" s="7">
        <v>3850000</v>
      </c>
      <c r="C2963" s="7">
        <v>11733888.24419429</v>
      </c>
      <c r="D2963" s="7">
        <v>17064032.57589899</v>
      </c>
      <c r="E2963" s="7">
        <v>29913755.619785219</v>
      </c>
      <c r="F2963" s="7">
        <v>56664411.053183086</v>
      </c>
      <c r="G2963" s="7">
        <v>100604697.80975127</v>
      </c>
      <c r="H2963" s="7">
        <v>128153402.53457639</v>
      </c>
    </row>
    <row r="2964" spans="1:8" x14ac:dyDescent="0.2">
      <c r="A2964" s="10">
        <v>2958</v>
      </c>
      <c r="B2964" s="7">
        <v>3850000</v>
      </c>
      <c r="C2964" s="7">
        <v>9320520.3871764652</v>
      </c>
      <c r="D2964" s="7">
        <v>18386532.710383207</v>
      </c>
      <c r="E2964" s="7">
        <v>28236154.769755751</v>
      </c>
      <c r="F2964" s="7">
        <v>61201789.60304302</v>
      </c>
      <c r="G2964" s="7">
        <v>84696105.602416098</v>
      </c>
      <c r="H2964" s="7">
        <v>122370834.10646245</v>
      </c>
    </row>
    <row r="2965" spans="1:8" x14ac:dyDescent="0.2">
      <c r="A2965" s="10">
        <v>2959</v>
      </c>
      <c r="B2965" s="7">
        <v>3850000</v>
      </c>
      <c r="C2965" s="7">
        <v>15097657.964670002</v>
      </c>
      <c r="D2965" s="7">
        <v>42092232.338913545</v>
      </c>
      <c r="E2965" s="7">
        <v>62845569.686902203</v>
      </c>
      <c r="F2965" s="7">
        <v>131124390.54466367</v>
      </c>
      <c r="G2965" s="7">
        <v>233250368.8503257</v>
      </c>
      <c r="H2965" s="7">
        <v>347452526.4344359</v>
      </c>
    </row>
    <row r="2966" spans="1:8" x14ac:dyDescent="0.2">
      <c r="A2966" s="10">
        <v>2960</v>
      </c>
      <c r="B2966" s="7">
        <v>3850000</v>
      </c>
      <c r="C2966" s="7">
        <v>9613775.9453347512</v>
      </c>
      <c r="D2966" s="7">
        <v>9926809.3449777812</v>
      </c>
      <c r="E2966" s="7">
        <v>7645036.3051531725</v>
      </c>
      <c r="F2966" s="7">
        <v>6685490.8908730811</v>
      </c>
      <c r="G2966" s="7">
        <v>-2966804.5572885475</v>
      </c>
      <c r="H2966" s="7">
        <v>-13643835.842147833</v>
      </c>
    </row>
    <row r="2967" spans="1:8" x14ac:dyDescent="0.2">
      <c r="A2967" s="10">
        <v>2961</v>
      </c>
      <c r="B2967" s="7">
        <v>3850000</v>
      </c>
      <c r="C2967" s="7">
        <v>9860717.5317575913</v>
      </c>
      <c r="D2967" s="7">
        <v>20376703.913280711</v>
      </c>
      <c r="E2967" s="7">
        <v>30978048.720378026</v>
      </c>
      <c r="F2967" s="7">
        <v>93844455.463628501</v>
      </c>
      <c r="G2967" s="7">
        <v>176122715.04991555</v>
      </c>
      <c r="H2967" s="7">
        <v>270326144.61203074</v>
      </c>
    </row>
    <row r="2968" spans="1:8" x14ac:dyDescent="0.2">
      <c r="A2968" s="10">
        <v>2962</v>
      </c>
      <c r="B2968" s="7">
        <v>3850000</v>
      </c>
      <c r="C2968" s="7">
        <v>10411690.438165929</v>
      </c>
      <c r="D2968" s="7">
        <v>14481620.221208736</v>
      </c>
      <c r="E2968" s="7">
        <v>21102037.054719128</v>
      </c>
      <c r="F2968" s="7">
        <v>35583576.025037751</v>
      </c>
      <c r="G2968" s="7">
        <v>58486099.626653299</v>
      </c>
      <c r="H2968" s="7">
        <v>91146451.172746822</v>
      </c>
    </row>
    <row r="2969" spans="1:8" x14ac:dyDescent="0.2">
      <c r="A2969" s="10">
        <v>2963</v>
      </c>
      <c r="B2969" s="7">
        <v>3850000</v>
      </c>
      <c r="C2969" s="7">
        <v>9531834.3976891525</v>
      </c>
      <c r="D2969" s="7">
        <v>16927049.305722363</v>
      </c>
      <c r="E2969" s="7">
        <v>29295139.193031281</v>
      </c>
      <c r="F2969" s="7">
        <v>45737425.982545793</v>
      </c>
      <c r="G2969" s="7">
        <v>110260605.35399675</v>
      </c>
      <c r="H2969" s="7">
        <v>147131598.84810942</v>
      </c>
    </row>
    <row r="2970" spans="1:8" x14ac:dyDescent="0.2">
      <c r="A2970" s="10">
        <v>2964</v>
      </c>
      <c r="B2970" s="7">
        <v>3850000</v>
      </c>
      <c r="C2970" s="7">
        <v>13790829.76887753</v>
      </c>
      <c r="D2970" s="7">
        <v>36239161.107786082</v>
      </c>
      <c r="E2970" s="7">
        <v>72846008.642392829</v>
      </c>
      <c r="F2970" s="7">
        <v>116605807.92264611</v>
      </c>
      <c r="G2970" s="7">
        <v>249865910.76129234</v>
      </c>
      <c r="H2970" s="7">
        <v>317124018.50620306</v>
      </c>
    </row>
    <row r="2971" spans="1:8" x14ac:dyDescent="0.2">
      <c r="A2971" s="10">
        <v>2965</v>
      </c>
      <c r="B2971" s="7">
        <v>3850000</v>
      </c>
      <c r="C2971" s="7">
        <v>14967618.623410568</v>
      </c>
      <c r="D2971" s="7">
        <v>30970938.297797445</v>
      </c>
      <c r="E2971" s="7">
        <v>70950339.565021291</v>
      </c>
      <c r="F2971" s="7">
        <v>121752162.83048005</v>
      </c>
      <c r="G2971" s="7">
        <v>337427207.15220594</v>
      </c>
      <c r="H2971" s="7">
        <v>503122974.71391892</v>
      </c>
    </row>
    <row r="2972" spans="1:8" x14ac:dyDescent="0.2">
      <c r="A2972" s="10">
        <v>2966</v>
      </c>
      <c r="B2972" s="7">
        <v>3850000</v>
      </c>
      <c r="C2972" s="7">
        <v>11657731.567467738</v>
      </c>
      <c r="D2972" s="7">
        <v>18183198.569533862</v>
      </c>
      <c r="E2972" s="7">
        <v>42596396.669743821</v>
      </c>
      <c r="F2972" s="7">
        <v>53233347.372498304</v>
      </c>
      <c r="G2972" s="7">
        <v>112790985.94598494</v>
      </c>
      <c r="H2972" s="7">
        <v>179048255.395096</v>
      </c>
    </row>
    <row r="2973" spans="1:8" x14ac:dyDescent="0.2">
      <c r="A2973" s="10">
        <v>2967</v>
      </c>
      <c r="B2973" s="7">
        <v>3850000</v>
      </c>
      <c r="C2973" s="7">
        <v>10989807.011899145</v>
      </c>
      <c r="D2973" s="7">
        <v>19625730.75466457</v>
      </c>
      <c r="E2973" s="7">
        <v>30369783.398327366</v>
      </c>
      <c r="F2973" s="7">
        <v>61909985.220191054</v>
      </c>
      <c r="G2973" s="7">
        <v>104938247.23220131</v>
      </c>
      <c r="H2973" s="7">
        <v>163090182.29486063</v>
      </c>
    </row>
    <row r="2974" spans="1:8" x14ac:dyDescent="0.2">
      <c r="A2974" s="10">
        <v>2968</v>
      </c>
      <c r="B2974" s="7">
        <v>3850000</v>
      </c>
      <c r="C2974" s="7">
        <v>13570457.436920565</v>
      </c>
      <c r="D2974" s="7">
        <v>27376184.648488455</v>
      </c>
      <c r="E2974" s="7">
        <v>48954413.481589392</v>
      </c>
      <c r="F2974" s="7">
        <v>70159029.436145127</v>
      </c>
      <c r="G2974" s="7">
        <v>122022940.30280517</v>
      </c>
      <c r="H2974" s="7">
        <v>161583705.89519989</v>
      </c>
    </row>
    <row r="2975" spans="1:8" x14ac:dyDescent="0.2">
      <c r="A2975" s="10">
        <v>2969</v>
      </c>
      <c r="B2975" s="7">
        <v>3850000</v>
      </c>
      <c r="C2975" s="7">
        <v>9522543.9531827644</v>
      </c>
      <c r="D2975" s="7">
        <v>18556443.55399169</v>
      </c>
      <c r="E2975" s="7">
        <v>35365222.08881814</v>
      </c>
      <c r="F2975" s="7">
        <v>69467696.701485336</v>
      </c>
      <c r="G2975" s="7">
        <v>129726672.12953298</v>
      </c>
      <c r="H2975" s="7">
        <v>192828786.78066143</v>
      </c>
    </row>
    <row r="2976" spans="1:8" x14ac:dyDescent="0.2">
      <c r="A2976" s="10">
        <v>2970</v>
      </c>
      <c r="B2976" s="7">
        <v>3850000</v>
      </c>
      <c r="C2976" s="7">
        <v>8774930.7267402094</v>
      </c>
      <c r="D2976" s="7">
        <v>22423103.116269082</v>
      </c>
      <c r="E2976" s="7">
        <v>36925298.768227682</v>
      </c>
      <c r="F2976" s="7">
        <v>76481953.663084134</v>
      </c>
      <c r="G2976" s="7">
        <v>177104353.59967348</v>
      </c>
      <c r="H2976" s="7">
        <v>240773692.63421088</v>
      </c>
    </row>
    <row r="2977" spans="1:8" x14ac:dyDescent="0.2">
      <c r="A2977" s="10">
        <v>2971</v>
      </c>
      <c r="B2977" s="7">
        <v>3850000</v>
      </c>
      <c r="C2977" s="7">
        <v>9565453.6869310699</v>
      </c>
      <c r="D2977" s="7">
        <v>16039435.798262022</v>
      </c>
      <c r="E2977" s="7">
        <v>37409583.449315295</v>
      </c>
      <c r="F2977" s="7">
        <v>67160266.470949814</v>
      </c>
      <c r="G2977" s="7">
        <v>121857298.32780886</v>
      </c>
      <c r="H2977" s="7">
        <v>159449264.73342204</v>
      </c>
    </row>
    <row r="2978" spans="1:8" x14ac:dyDescent="0.2">
      <c r="A2978" s="10">
        <v>2972</v>
      </c>
      <c r="B2978" s="7">
        <v>3850000</v>
      </c>
      <c r="C2978" s="7">
        <v>11584303.871821875</v>
      </c>
      <c r="D2978" s="7">
        <v>22894186.651870955</v>
      </c>
      <c r="E2978" s="7">
        <v>59485241.75708288</v>
      </c>
      <c r="F2978" s="7">
        <v>185575015.29180416</v>
      </c>
      <c r="G2978" s="7">
        <v>434854865.94283414</v>
      </c>
      <c r="H2978" s="7">
        <v>734123517.37185395</v>
      </c>
    </row>
    <row r="2979" spans="1:8" x14ac:dyDescent="0.2">
      <c r="A2979" s="10">
        <v>2973</v>
      </c>
      <c r="B2979" s="7">
        <v>3850000</v>
      </c>
      <c r="C2979" s="7">
        <v>12899060.964461587</v>
      </c>
      <c r="D2979" s="7">
        <v>25226313.337162424</v>
      </c>
      <c r="E2979" s="7">
        <v>43070546.73538959</v>
      </c>
      <c r="F2979" s="7">
        <v>84718264.402533218</v>
      </c>
      <c r="G2979" s="7">
        <v>224888951.02149999</v>
      </c>
      <c r="H2979" s="7">
        <v>364279219.97894728</v>
      </c>
    </row>
    <row r="2980" spans="1:8" x14ac:dyDescent="0.2">
      <c r="A2980" s="10">
        <v>2974</v>
      </c>
      <c r="B2980" s="7">
        <v>3850000</v>
      </c>
      <c r="C2980" s="7">
        <v>13635977.048771666</v>
      </c>
      <c r="D2980" s="7">
        <v>29016999.662835479</v>
      </c>
      <c r="E2980" s="7">
        <v>58325120.418471932</v>
      </c>
      <c r="F2980" s="7">
        <v>147438002.47025234</v>
      </c>
      <c r="G2980" s="7">
        <v>254122622.12289724</v>
      </c>
      <c r="H2980" s="7">
        <v>384341337.37393892</v>
      </c>
    </row>
    <row r="2981" spans="1:8" x14ac:dyDescent="0.2">
      <c r="A2981" s="10">
        <v>2975</v>
      </c>
      <c r="B2981" s="7">
        <v>3850000</v>
      </c>
      <c r="C2981" s="7">
        <v>11441680.776531082</v>
      </c>
      <c r="D2981" s="7">
        <v>24827270.732177619</v>
      </c>
      <c r="E2981" s="7">
        <v>48319302.229810506</v>
      </c>
      <c r="F2981" s="7">
        <v>100672500.97729865</v>
      </c>
      <c r="G2981" s="7">
        <v>191191172.32145494</v>
      </c>
      <c r="H2981" s="7">
        <v>326640879.82100695</v>
      </c>
    </row>
    <row r="2982" spans="1:8" x14ac:dyDescent="0.2">
      <c r="A2982" s="10">
        <v>2976</v>
      </c>
      <c r="B2982" s="7">
        <v>3850000</v>
      </c>
      <c r="C2982" s="7">
        <v>12285605.449890345</v>
      </c>
      <c r="D2982" s="7">
        <v>28261244.572535992</v>
      </c>
      <c r="E2982" s="7">
        <v>65790710.757986963</v>
      </c>
      <c r="F2982" s="7">
        <v>180467176.74807602</v>
      </c>
      <c r="G2982" s="7">
        <v>408787383.55326307</v>
      </c>
      <c r="H2982" s="7">
        <v>519980568.47923034</v>
      </c>
    </row>
    <row r="2983" spans="1:8" x14ac:dyDescent="0.2">
      <c r="A2983" s="10">
        <v>2977</v>
      </c>
      <c r="B2983" s="7">
        <v>3850000</v>
      </c>
      <c r="C2983" s="7">
        <v>13597593.137671299</v>
      </c>
      <c r="D2983" s="7">
        <v>22550696.621485319</v>
      </c>
      <c r="E2983" s="7">
        <v>56683079.845720693</v>
      </c>
      <c r="F2983" s="7">
        <v>133542391.12023523</v>
      </c>
      <c r="G2983" s="7">
        <v>345470904.33737963</v>
      </c>
      <c r="H2983" s="7">
        <v>375321567.46041942</v>
      </c>
    </row>
    <row r="2984" spans="1:8" x14ac:dyDescent="0.2">
      <c r="A2984" s="10">
        <v>2978</v>
      </c>
      <c r="B2984" s="7">
        <v>3850000</v>
      </c>
      <c r="C2984" s="7">
        <v>11083904.759734901</v>
      </c>
      <c r="D2984" s="7">
        <v>28618982.102355108</v>
      </c>
      <c r="E2984" s="7">
        <v>51737274.543512501</v>
      </c>
      <c r="F2984" s="7">
        <v>93394448.58919546</v>
      </c>
      <c r="G2984" s="7">
        <v>116483150.16953394</v>
      </c>
      <c r="H2984" s="7">
        <v>168755711.20230934</v>
      </c>
    </row>
    <row r="2985" spans="1:8" x14ac:dyDescent="0.2">
      <c r="A2985" s="10">
        <v>2979</v>
      </c>
      <c r="B2985" s="7">
        <v>3850000</v>
      </c>
      <c r="C2985" s="7">
        <v>11278168.936935712</v>
      </c>
      <c r="D2985" s="7">
        <v>24695477.21388223</v>
      </c>
      <c r="E2985" s="7">
        <v>50061999.424885206</v>
      </c>
      <c r="F2985" s="7">
        <v>113566745.83827958</v>
      </c>
      <c r="G2985" s="7">
        <v>242440085.04123044</v>
      </c>
      <c r="H2985" s="7">
        <v>398916286.28613347</v>
      </c>
    </row>
    <row r="2986" spans="1:8" x14ac:dyDescent="0.2">
      <c r="A2986" s="10">
        <v>2980</v>
      </c>
      <c r="B2986" s="7">
        <v>3850000</v>
      </c>
      <c r="C2986" s="7">
        <v>10732697.162508659</v>
      </c>
      <c r="D2986" s="7">
        <v>19877125.664397646</v>
      </c>
      <c r="E2986" s="7">
        <v>19700246.929218486</v>
      </c>
      <c r="F2986" s="7">
        <v>38733086.203088105</v>
      </c>
      <c r="G2986" s="7">
        <v>58915841.584708683</v>
      </c>
      <c r="H2986" s="7">
        <v>72280242.321968943</v>
      </c>
    </row>
    <row r="2987" spans="1:8" x14ac:dyDescent="0.2">
      <c r="A2987" s="10">
        <v>2981</v>
      </c>
      <c r="B2987" s="7">
        <v>3850000</v>
      </c>
      <c r="C2987" s="7">
        <v>9842511.5222011916</v>
      </c>
      <c r="D2987" s="7">
        <v>20619389.257586859</v>
      </c>
      <c r="E2987" s="7">
        <v>39304764.92712912</v>
      </c>
      <c r="F2987" s="7">
        <v>85443627.315568775</v>
      </c>
      <c r="G2987" s="7">
        <v>175933817.15067714</v>
      </c>
      <c r="H2987" s="7">
        <v>296517819.21419883</v>
      </c>
    </row>
    <row r="2988" spans="1:8" x14ac:dyDescent="0.2">
      <c r="A2988" s="10">
        <v>2982</v>
      </c>
      <c r="B2988" s="7">
        <v>3850000</v>
      </c>
      <c r="C2988" s="7">
        <v>10038625.025822889</v>
      </c>
      <c r="D2988" s="7">
        <v>26064023.256753705</v>
      </c>
      <c r="E2988" s="7">
        <v>41942267.381016597</v>
      </c>
      <c r="F2988" s="7">
        <v>69952960.350678444</v>
      </c>
      <c r="G2988" s="7">
        <v>216540508.39202759</v>
      </c>
      <c r="H2988" s="7">
        <v>280312426.31543505</v>
      </c>
    </row>
    <row r="2989" spans="1:8" x14ac:dyDescent="0.2">
      <c r="A2989" s="10">
        <v>2983</v>
      </c>
      <c r="B2989" s="7">
        <v>3850000</v>
      </c>
      <c r="C2989" s="7">
        <v>11942248.704610959</v>
      </c>
      <c r="D2989" s="7">
        <v>24959181.818398897</v>
      </c>
      <c r="E2989" s="7">
        <v>31420211.032754701</v>
      </c>
      <c r="F2989" s="7">
        <v>52530106.855445623</v>
      </c>
      <c r="G2989" s="7">
        <v>99330731.135356069</v>
      </c>
      <c r="H2989" s="7">
        <v>150405333.65726477</v>
      </c>
    </row>
    <row r="2990" spans="1:8" x14ac:dyDescent="0.2">
      <c r="A2990" s="10">
        <v>2984</v>
      </c>
      <c r="B2990" s="7">
        <v>3850000</v>
      </c>
      <c r="C2990" s="7">
        <v>13536491.229540989</v>
      </c>
      <c r="D2990" s="7">
        <v>23633863.890529662</v>
      </c>
      <c r="E2990" s="7">
        <v>44450714.155683011</v>
      </c>
      <c r="F2990" s="7">
        <v>108956566.38829455</v>
      </c>
      <c r="G2990" s="7">
        <v>220034010.41710645</v>
      </c>
      <c r="H2990" s="7">
        <v>317929673.81472981</v>
      </c>
    </row>
    <row r="2991" spans="1:8" x14ac:dyDescent="0.2">
      <c r="A2991" s="10">
        <v>2985</v>
      </c>
      <c r="B2991" s="7">
        <v>3850000</v>
      </c>
      <c r="C2991" s="7">
        <v>13028180.027278522</v>
      </c>
      <c r="D2991" s="7">
        <v>23403256.887858205</v>
      </c>
      <c r="E2991" s="7">
        <v>53311993.200791284</v>
      </c>
      <c r="F2991" s="7">
        <v>124078359.31194685</v>
      </c>
      <c r="G2991" s="7">
        <v>296893196.10941625</v>
      </c>
      <c r="H2991" s="7">
        <v>441945557.38308191</v>
      </c>
    </row>
    <row r="2992" spans="1:8" x14ac:dyDescent="0.2">
      <c r="A2992" s="10">
        <v>2986</v>
      </c>
      <c r="B2992" s="7">
        <v>3850000</v>
      </c>
      <c r="C2992" s="7">
        <v>10526773.34146337</v>
      </c>
      <c r="D2992" s="7">
        <v>18612689.578424316</v>
      </c>
      <c r="E2992" s="7">
        <v>34655189.590651587</v>
      </c>
      <c r="F2992" s="7">
        <v>56719319.266945347</v>
      </c>
      <c r="G2992" s="7">
        <v>86943786.162875503</v>
      </c>
      <c r="H2992" s="7">
        <v>146200864.78880453</v>
      </c>
    </row>
    <row r="2993" spans="1:8" x14ac:dyDescent="0.2">
      <c r="A2993" s="10">
        <v>2987</v>
      </c>
      <c r="B2993" s="7">
        <v>3850000</v>
      </c>
      <c r="C2993" s="7">
        <v>11904222.90738604</v>
      </c>
      <c r="D2993" s="7">
        <v>23617594.133927546</v>
      </c>
      <c r="E2993" s="7">
        <v>64134977.656562746</v>
      </c>
      <c r="F2993" s="7">
        <v>181868539.31070161</v>
      </c>
      <c r="G2993" s="7">
        <v>293143968.74272639</v>
      </c>
      <c r="H2993" s="7">
        <v>404401188.04416579</v>
      </c>
    </row>
    <row r="2994" spans="1:8" x14ac:dyDescent="0.2">
      <c r="A2994" s="10">
        <v>2988</v>
      </c>
      <c r="B2994" s="7">
        <v>3850000</v>
      </c>
      <c r="C2994" s="7">
        <v>7495567.5565377045</v>
      </c>
      <c r="D2994" s="7">
        <v>20865764.796511173</v>
      </c>
      <c r="E2994" s="7">
        <v>38466434.96899306</v>
      </c>
      <c r="F2994" s="7">
        <v>52046075.61204572</v>
      </c>
      <c r="G2994" s="7">
        <v>100602403.51041441</v>
      </c>
      <c r="H2994" s="7">
        <v>140684906.32573676</v>
      </c>
    </row>
    <row r="2995" spans="1:8" x14ac:dyDescent="0.2">
      <c r="A2995" s="10">
        <v>2989</v>
      </c>
      <c r="B2995" s="7">
        <v>3850000</v>
      </c>
      <c r="C2995" s="7">
        <v>11951178.634556534</v>
      </c>
      <c r="D2995" s="7">
        <v>23999542.443242494</v>
      </c>
      <c r="E2995" s="7">
        <v>26233547.184994299</v>
      </c>
      <c r="F2995" s="7">
        <v>51276908.304580636</v>
      </c>
      <c r="G2995" s="7">
        <v>71989809.766272172</v>
      </c>
      <c r="H2995" s="7">
        <v>71360531.174766511</v>
      </c>
    </row>
    <row r="2996" spans="1:8" x14ac:dyDescent="0.2">
      <c r="A2996" s="10">
        <v>2990</v>
      </c>
      <c r="B2996" s="7">
        <v>3850000</v>
      </c>
      <c r="C2996" s="7">
        <v>8300479.7855292084</v>
      </c>
      <c r="D2996" s="7">
        <v>17260130.70695265</v>
      </c>
      <c r="E2996" s="7">
        <v>42096193.684186488</v>
      </c>
      <c r="F2996" s="7">
        <v>69063169.621626601</v>
      </c>
      <c r="G2996" s="7">
        <v>154289227.77567118</v>
      </c>
      <c r="H2996" s="7">
        <v>206870830.35225114</v>
      </c>
    </row>
    <row r="2997" spans="1:8" x14ac:dyDescent="0.2">
      <c r="A2997" s="10">
        <v>2991</v>
      </c>
      <c r="B2997" s="7">
        <v>3850000</v>
      </c>
      <c r="C2997" s="7">
        <v>13310399.497083783</v>
      </c>
      <c r="D2997" s="7">
        <v>27151685.873082004</v>
      </c>
      <c r="E2997" s="7">
        <v>61349091.044226378</v>
      </c>
      <c r="F2997" s="7">
        <v>181281730.57829452</v>
      </c>
      <c r="G2997" s="7">
        <v>519909267.53923821</v>
      </c>
      <c r="H2997" s="7">
        <v>658204342.79949188</v>
      </c>
    </row>
    <row r="2998" spans="1:8" x14ac:dyDescent="0.2">
      <c r="A2998" s="10">
        <v>2992</v>
      </c>
      <c r="B2998" s="7">
        <v>3850000</v>
      </c>
      <c r="C2998" s="7">
        <v>11213479.174046863</v>
      </c>
      <c r="D2998" s="7">
        <v>36316821.085793041</v>
      </c>
      <c r="E2998" s="7">
        <v>85117092.221738607</v>
      </c>
      <c r="F2998" s="7">
        <v>156651910.36299813</v>
      </c>
      <c r="G2998" s="7">
        <v>313440117.2990067</v>
      </c>
      <c r="H2998" s="7">
        <v>440645378.78005052</v>
      </c>
    </row>
    <row r="2999" spans="1:8" x14ac:dyDescent="0.2">
      <c r="A2999" s="10">
        <v>2993</v>
      </c>
      <c r="B2999" s="7">
        <v>3850000</v>
      </c>
      <c r="C2999" s="7">
        <v>12120187.413047368</v>
      </c>
      <c r="D2999" s="7">
        <v>31551822.705517497</v>
      </c>
      <c r="E2999" s="7">
        <v>64396453.292511985</v>
      </c>
      <c r="F2999" s="7">
        <v>92484375.473265141</v>
      </c>
      <c r="G2999" s="7">
        <v>322777783.88176924</v>
      </c>
      <c r="H2999" s="7">
        <v>358910508.2821368</v>
      </c>
    </row>
    <row r="3000" spans="1:8" x14ac:dyDescent="0.2">
      <c r="A3000" s="10">
        <v>2994</v>
      </c>
      <c r="B3000" s="7">
        <v>3850000</v>
      </c>
      <c r="C3000" s="7">
        <v>7596501.9410460982</v>
      </c>
      <c r="D3000" s="7">
        <v>9911138.2174449898</v>
      </c>
      <c r="E3000" s="7">
        <v>6676450.3246366261</v>
      </c>
      <c r="F3000" s="7">
        <v>-1741437.5322401223</v>
      </c>
      <c r="G3000" s="7">
        <v>-35123910.373275459</v>
      </c>
      <c r="H3000" s="7">
        <v>-82451759.059339792</v>
      </c>
    </row>
    <row r="3001" spans="1:8" x14ac:dyDescent="0.2">
      <c r="A3001" s="10">
        <v>2995</v>
      </c>
      <c r="B3001" s="7">
        <v>3850000</v>
      </c>
      <c r="C3001" s="7">
        <v>10865013.381545914</v>
      </c>
      <c r="D3001" s="7">
        <v>26064459.976974934</v>
      </c>
      <c r="E3001" s="7">
        <v>70518938.285705388</v>
      </c>
      <c r="F3001" s="7">
        <v>179259603.80737591</v>
      </c>
      <c r="G3001" s="7">
        <v>469393580.63278461</v>
      </c>
      <c r="H3001" s="7">
        <v>628662361.64527893</v>
      </c>
    </row>
    <row r="3002" spans="1:8" x14ac:dyDescent="0.2">
      <c r="A3002" s="10">
        <v>2996</v>
      </c>
      <c r="B3002" s="7">
        <v>3850000</v>
      </c>
      <c r="C3002" s="7">
        <v>10333173.270859459</v>
      </c>
      <c r="D3002" s="7">
        <v>16188969.04176357</v>
      </c>
      <c r="E3002" s="7">
        <v>21407327.794376798</v>
      </c>
      <c r="F3002" s="7">
        <v>20378432.851626631</v>
      </c>
      <c r="G3002" s="7">
        <v>31438908.16050607</v>
      </c>
      <c r="H3002" s="7">
        <v>44067917.038992338</v>
      </c>
    </row>
    <row r="3003" spans="1:8" x14ac:dyDescent="0.2">
      <c r="A3003" s="10">
        <v>2997</v>
      </c>
      <c r="B3003" s="7">
        <v>3850000</v>
      </c>
      <c r="C3003" s="7">
        <v>12993020.966821738</v>
      </c>
      <c r="D3003" s="7">
        <v>32208498.733929258</v>
      </c>
      <c r="E3003" s="7">
        <v>54212118.196863681</v>
      </c>
      <c r="F3003" s="7">
        <v>122178636.39844413</v>
      </c>
      <c r="G3003" s="7">
        <v>239243341.74007058</v>
      </c>
      <c r="H3003" s="7">
        <v>407363351.04966521</v>
      </c>
    </row>
    <row r="3004" spans="1:8" x14ac:dyDescent="0.2">
      <c r="A3004" s="10">
        <v>2998</v>
      </c>
      <c r="B3004" s="7">
        <v>3850000</v>
      </c>
      <c r="C3004" s="7">
        <v>10554358.077124497</v>
      </c>
      <c r="D3004" s="7">
        <v>26029564.09431164</v>
      </c>
      <c r="E3004" s="7">
        <v>37221650.700587913</v>
      </c>
      <c r="F3004" s="7">
        <v>58243174.977761909</v>
      </c>
      <c r="G3004" s="7">
        <v>78784228.363154724</v>
      </c>
      <c r="H3004" s="7">
        <v>127307025.72066747</v>
      </c>
    </row>
    <row r="3005" spans="1:8" x14ac:dyDescent="0.2">
      <c r="A3005" s="10">
        <v>2999</v>
      </c>
      <c r="B3005" s="7">
        <v>3850000</v>
      </c>
      <c r="C3005" s="7">
        <v>12362281.335404418</v>
      </c>
      <c r="D3005" s="7">
        <v>33999043.974042371</v>
      </c>
      <c r="E3005" s="7">
        <v>63845821.729081139</v>
      </c>
      <c r="F3005" s="7">
        <v>133232918.65669321</v>
      </c>
      <c r="G3005" s="7">
        <v>291701504.7879526</v>
      </c>
      <c r="H3005" s="7">
        <v>428489552.12544465</v>
      </c>
    </row>
    <row r="3006" spans="1:8" x14ac:dyDescent="0.2">
      <c r="A3006" s="10">
        <v>3000</v>
      </c>
      <c r="B3006" s="7">
        <v>3850000</v>
      </c>
      <c r="C3006" s="7">
        <v>13268818.631420456</v>
      </c>
      <c r="D3006" s="7">
        <v>17394649.363787107</v>
      </c>
      <c r="E3006" s="7">
        <v>28374085.031894572</v>
      </c>
      <c r="F3006" s="7">
        <v>56834477.765874401</v>
      </c>
      <c r="G3006" s="7">
        <v>109452315.18122233</v>
      </c>
      <c r="H3006" s="7">
        <v>118544819.45136756</v>
      </c>
    </row>
    <row r="3007" spans="1:8" x14ac:dyDescent="0.2">
      <c r="A3007" s="10">
        <v>3001</v>
      </c>
      <c r="B3007" s="7">
        <v>3850000</v>
      </c>
      <c r="C3007" s="7">
        <v>12179305.539852651</v>
      </c>
      <c r="D3007" s="7">
        <v>21888087.334138114</v>
      </c>
      <c r="E3007" s="7">
        <v>37311027.704155654</v>
      </c>
      <c r="F3007" s="7">
        <v>68328135.262407079</v>
      </c>
      <c r="G3007" s="7">
        <v>112084423.64351764</v>
      </c>
      <c r="H3007" s="7">
        <v>170472174.65711075</v>
      </c>
    </row>
    <row r="3008" spans="1:8" x14ac:dyDescent="0.2">
      <c r="A3008" s="10">
        <v>3002</v>
      </c>
      <c r="B3008" s="7">
        <v>3850000</v>
      </c>
      <c r="C3008" s="7">
        <v>8300395.9713550135</v>
      </c>
      <c r="D3008" s="7">
        <v>17089130.434311114</v>
      </c>
      <c r="E3008" s="7">
        <v>28820975.997459609</v>
      </c>
      <c r="F3008" s="7">
        <v>50904612.95904763</v>
      </c>
      <c r="G3008" s="7">
        <v>116540795.59978853</v>
      </c>
      <c r="H3008" s="7">
        <v>140247957.64105129</v>
      </c>
    </row>
    <row r="3009" spans="1:8" x14ac:dyDescent="0.2">
      <c r="A3009" s="10">
        <v>3003</v>
      </c>
      <c r="B3009" s="7">
        <v>3850000</v>
      </c>
      <c r="C3009" s="7">
        <v>9940793.6391834356</v>
      </c>
      <c r="D3009" s="7">
        <v>11453619.655306481</v>
      </c>
      <c r="E3009" s="7">
        <v>23726738.359006178</v>
      </c>
      <c r="F3009" s="7">
        <v>44039017.566737652</v>
      </c>
      <c r="G3009" s="7">
        <v>77151631.527262196</v>
      </c>
      <c r="H3009" s="7">
        <v>97079450.419299185</v>
      </c>
    </row>
    <row r="3010" spans="1:8" x14ac:dyDescent="0.2">
      <c r="A3010" s="10">
        <v>3004</v>
      </c>
      <c r="B3010" s="7">
        <v>3850000</v>
      </c>
      <c r="C3010" s="7">
        <v>9932803.2321973406</v>
      </c>
      <c r="D3010" s="7">
        <v>18665901.46825514</v>
      </c>
      <c r="E3010" s="7">
        <v>30631854.403926715</v>
      </c>
      <c r="F3010" s="7">
        <v>26536924.135399766</v>
      </c>
      <c r="G3010" s="7">
        <v>56654112.022596866</v>
      </c>
      <c r="H3010" s="7">
        <v>69811094.818092495</v>
      </c>
    </row>
    <row r="3011" spans="1:8" x14ac:dyDescent="0.2">
      <c r="A3011" s="10">
        <v>3005</v>
      </c>
      <c r="B3011" s="7">
        <v>3850000</v>
      </c>
      <c r="C3011" s="7">
        <v>11409136.31395895</v>
      </c>
      <c r="D3011" s="7">
        <v>23830138.456249245</v>
      </c>
      <c r="E3011" s="7">
        <v>49463733.346405625</v>
      </c>
      <c r="F3011" s="7">
        <v>98781702.404725075</v>
      </c>
      <c r="G3011" s="7">
        <v>236917056.32990193</v>
      </c>
      <c r="H3011" s="7">
        <v>321731781.45837134</v>
      </c>
    </row>
    <row r="3012" spans="1:8" x14ac:dyDescent="0.2">
      <c r="A3012" s="10">
        <v>3006</v>
      </c>
      <c r="B3012" s="7">
        <v>3850000</v>
      </c>
      <c r="C3012" s="7">
        <v>12049758.456759088</v>
      </c>
      <c r="D3012" s="7">
        <v>20560031.926957402</v>
      </c>
      <c r="E3012" s="7">
        <v>40022429.068977281</v>
      </c>
      <c r="F3012" s="7">
        <v>91687354.766662002</v>
      </c>
      <c r="G3012" s="7">
        <v>303126654.29357141</v>
      </c>
      <c r="H3012" s="7">
        <v>454723709.54315007</v>
      </c>
    </row>
    <row r="3013" spans="1:8" x14ac:dyDescent="0.2">
      <c r="A3013" s="10">
        <v>3007</v>
      </c>
      <c r="B3013" s="7">
        <v>3850000</v>
      </c>
      <c r="C3013" s="7">
        <v>8562984.6152749248</v>
      </c>
      <c r="D3013" s="7">
        <v>12489870.41514881</v>
      </c>
      <c r="E3013" s="7">
        <v>12845105.956673274</v>
      </c>
      <c r="F3013" s="7">
        <v>21121226.851176776</v>
      </c>
      <c r="G3013" s="7">
        <v>42755884.733685292</v>
      </c>
      <c r="H3013" s="7">
        <v>47730194.252768815</v>
      </c>
    </row>
    <row r="3014" spans="1:8" x14ac:dyDescent="0.2">
      <c r="A3014" s="10">
        <v>3008</v>
      </c>
      <c r="B3014" s="7">
        <v>3850000</v>
      </c>
      <c r="C3014" s="7">
        <v>8678796.218205899</v>
      </c>
      <c r="D3014" s="7">
        <v>18426814.7741751</v>
      </c>
      <c r="E3014" s="7">
        <v>34286110.366494626</v>
      </c>
      <c r="F3014" s="7">
        <v>82687280.981043488</v>
      </c>
      <c r="G3014" s="7">
        <v>178893442.31631958</v>
      </c>
      <c r="H3014" s="7">
        <v>222811303.82795072</v>
      </c>
    </row>
    <row r="3015" spans="1:8" x14ac:dyDescent="0.2">
      <c r="A3015" s="10">
        <v>3009</v>
      </c>
      <c r="B3015" s="7">
        <v>3850000</v>
      </c>
      <c r="C3015" s="7">
        <v>7778289.2939231684</v>
      </c>
      <c r="D3015" s="7">
        <v>15673915.04124606</v>
      </c>
      <c r="E3015" s="7">
        <v>16387452.82404352</v>
      </c>
      <c r="F3015" s="7">
        <v>15185857.154255684</v>
      </c>
      <c r="G3015" s="7">
        <v>13165848.463024212</v>
      </c>
      <c r="H3015" s="7">
        <v>12610043.579846717</v>
      </c>
    </row>
    <row r="3016" spans="1:8" x14ac:dyDescent="0.2">
      <c r="A3016" s="10">
        <v>3010</v>
      </c>
      <c r="B3016" s="7">
        <v>3850000</v>
      </c>
      <c r="C3016" s="7">
        <v>8030487.470737638</v>
      </c>
      <c r="D3016" s="7">
        <v>17323149.9438246</v>
      </c>
      <c r="E3016" s="7">
        <v>25762136.769842666</v>
      </c>
      <c r="F3016" s="7">
        <v>31496274.904875457</v>
      </c>
      <c r="G3016" s="7">
        <v>38107872.576928429</v>
      </c>
      <c r="H3016" s="7">
        <v>45945373.854851954</v>
      </c>
    </row>
    <row r="3017" spans="1:8" x14ac:dyDescent="0.2">
      <c r="A3017" s="10">
        <v>3011</v>
      </c>
      <c r="B3017" s="7">
        <v>3850000</v>
      </c>
      <c r="C3017" s="7">
        <v>9966314.7312131003</v>
      </c>
      <c r="D3017" s="7">
        <v>15736766.577057354</v>
      </c>
      <c r="E3017" s="7">
        <v>26600550.136834614</v>
      </c>
      <c r="F3017" s="7">
        <v>46233498.903089702</v>
      </c>
      <c r="G3017" s="7">
        <v>82114708.920946777</v>
      </c>
      <c r="H3017" s="7">
        <v>136365758.73810384</v>
      </c>
    </row>
    <row r="3018" spans="1:8" x14ac:dyDescent="0.2">
      <c r="A3018" s="10">
        <v>3012</v>
      </c>
      <c r="B3018" s="7">
        <v>3850000</v>
      </c>
      <c r="C3018" s="7">
        <v>7624016.9025954492</v>
      </c>
      <c r="D3018" s="7">
        <v>17982011.405030124</v>
      </c>
      <c r="E3018" s="7">
        <v>46720215.039304137</v>
      </c>
      <c r="F3018" s="7">
        <v>53808214.460237399</v>
      </c>
      <c r="G3018" s="7">
        <v>131934904.24481188</v>
      </c>
      <c r="H3018" s="7">
        <v>172358947.75380039</v>
      </c>
    </row>
    <row r="3019" spans="1:8" x14ac:dyDescent="0.2">
      <c r="A3019" s="10">
        <v>3013</v>
      </c>
      <c r="B3019" s="7">
        <v>3850000</v>
      </c>
      <c r="C3019" s="7">
        <v>8117501.3761488777</v>
      </c>
      <c r="D3019" s="7">
        <v>13340467.523031704</v>
      </c>
      <c r="E3019" s="7">
        <v>15819631.141740669</v>
      </c>
      <c r="F3019" s="7">
        <v>27656282.180610605</v>
      </c>
      <c r="G3019" s="7">
        <v>42110611.919382043</v>
      </c>
      <c r="H3019" s="7">
        <v>55680161.633012831</v>
      </c>
    </row>
    <row r="3020" spans="1:8" x14ac:dyDescent="0.2">
      <c r="A3020" s="10">
        <v>3014</v>
      </c>
      <c r="B3020" s="7">
        <v>3850000</v>
      </c>
      <c r="C3020" s="7">
        <v>6884426.3798700646</v>
      </c>
      <c r="D3020" s="7">
        <v>13603497.030238805</v>
      </c>
      <c r="E3020" s="7">
        <v>19494502.925615124</v>
      </c>
      <c r="F3020" s="7">
        <v>21727419.131598908</v>
      </c>
      <c r="G3020" s="7">
        <v>27221632.676313274</v>
      </c>
      <c r="H3020" s="7">
        <v>35234557.676376671</v>
      </c>
    </row>
    <row r="3021" spans="1:8" x14ac:dyDescent="0.2">
      <c r="A3021" s="10">
        <v>3015</v>
      </c>
      <c r="B3021" s="7">
        <v>3850000</v>
      </c>
      <c r="C3021" s="7">
        <v>12517775.901137233</v>
      </c>
      <c r="D3021" s="7">
        <v>25995856.941518907</v>
      </c>
      <c r="E3021" s="7">
        <v>49667329.129983582</v>
      </c>
      <c r="F3021" s="7">
        <v>117110300.65395422</v>
      </c>
      <c r="G3021" s="7">
        <v>239431524.10316068</v>
      </c>
      <c r="H3021" s="7">
        <v>324430882.85517681</v>
      </c>
    </row>
    <row r="3022" spans="1:8" x14ac:dyDescent="0.2">
      <c r="A3022" s="10">
        <v>3016</v>
      </c>
      <c r="B3022" s="7">
        <v>3850000</v>
      </c>
      <c r="C3022" s="7">
        <v>11925188.770846035</v>
      </c>
      <c r="D3022" s="7">
        <v>29080489.176618762</v>
      </c>
      <c r="E3022" s="7">
        <v>81396655.888796106</v>
      </c>
      <c r="F3022" s="7">
        <v>174064855.57796776</v>
      </c>
      <c r="G3022" s="7">
        <v>443291474.79112458</v>
      </c>
      <c r="H3022" s="7">
        <v>688093921.2080121</v>
      </c>
    </row>
    <row r="3023" spans="1:8" x14ac:dyDescent="0.2">
      <c r="A3023" s="10">
        <v>3017</v>
      </c>
      <c r="B3023" s="7">
        <v>3850000</v>
      </c>
      <c r="C3023" s="7">
        <v>12451092.158481564</v>
      </c>
      <c r="D3023" s="7">
        <v>22225947.506338514</v>
      </c>
      <c r="E3023" s="7">
        <v>39895033.572853625</v>
      </c>
      <c r="F3023" s="7">
        <v>101952912.04222718</v>
      </c>
      <c r="G3023" s="7">
        <v>257580000.06676739</v>
      </c>
      <c r="H3023" s="7">
        <v>390422306.9133209</v>
      </c>
    </row>
    <row r="3024" spans="1:8" x14ac:dyDescent="0.2">
      <c r="A3024" s="10">
        <v>3018</v>
      </c>
      <c r="B3024" s="7">
        <v>3850000</v>
      </c>
      <c r="C3024" s="7">
        <v>12828576.308805555</v>
      </c>
      <c r="D3024" s="7">
        <v>26356377.410866562</v>
      </c>
      <c r="E3024" s="7">
        <v>62456898.217798866</v>
      </c>
      <c r="F3024" s="7">
        <v>137782538.4450568</v>
      </c>
      <c r="G3024" s="7">
        <v>328439831.38433051</v>
      </c>
      <c r="H3024" s="7">
        <v>548119316.14645338</v>
      </c>
    </row>
    <row r="3025" spans="1:8" x14ac:dyDescent="0.2">
      <c r="A3025" s="10">
        <v>3019</v>
      </c>
      <c r="B3025" s="7">
        <v>3850000</v>
      </c>
      <c r="C3025" s="7">
        <v>9552982.3889343422</v>
      </c>
      <c r="D3025" s="7">
        <v>21446670.4284149</v>
      </c>
      <c r="E3025" s="7">
        <v>58626970.425553486</v>
      </c>
      <c r="F3025" s="7">
        <v>128503254.31025013</v>
      </c>
      <c r="G3025" s="7">
        <v>284181690.38507205</v>
      </c>
      <c r="H3025" s="7">
        <v>300419023.6313827</v>
      </c>
    </row>
    <row r="3026" spans="1:8" x14ac:dyDescent="0.2">
      <c r="A3026" s="10">
        <v>3020</v>
      </c>
      <c r="B3026" s="7">
        <v>3850000</v>
      </c>
      <c r="C3026" s="7">
        <v>11144167.90038076</v>
      </c>
      <c r="D3026" s="7">
        <v>15421693.505688528</v>
      </c>
      <c r="E3026" s="7">
        <v>33470959.113569587</v>
      </c>
      <c r="F3026" s="7">
        <v>44510477.476774976</v>
      </c>
      <c r="G3026" s="7">
        <v>85554571.318648338</v>
      </c>
      <c r="H3026" s="7">
        <v>170907726.35395631</v>
      </c>
    </row>
    <row r="3027" spans="1:8" x14ac:dyDescent="0.2">
      <c r="A3027" s="10">
        <v>3021</v>
      </c>
      <c r="B3027" s="7">
        <v>3850000</v>
      </c>
      <c r="C3027" s="7">
        <v>10482732.977947244</v>
      </c>
      <c r="D3027" s="7">
        <v>15460069.922229543</v>
      </c>
      <c r="E3027" s="7">
        <v>21899370.064611703</v>
      </c>
      <c r="F3027" s="7">
        <v>35426810.966284923</v>
      </c>
      <c r="G3027" s="7">
        <v>41286710.332309827</v>
      </c>
      <c r="H3027" s="7">
        <v>50859648.320300601</v>
      </c>
    </row>
    <row r="3028" spans="1:8" x14ac:dyDescent="0.2">
      <c r="A3028" s="10">
        <v>3022</v>
      </c>
      <c r="B3028" s="7">
        <v>3850000</v>
      </c>
      <c r="C3028" s="7">
        <v>11929140.604167126</v>
      </c>
      <c r="D3028" s="7">
        <v>19147657.166051913</v>
      </c>
      <c r="E3028" s="7">
        <v>42735733.46825403</v>
      </c>
      <c r="F3028" s="7">
        <v>65196220.184766248</v>
      </c>
      <c r="G3028" s="7">
        <v>113285113.75840852</v>
      </c>
      <c r="H3028" s="7">
        <v>146549919.86291486</v>
      </c>
    </row>
    <row r="3029" spans="1:8" x14ac:dyDescent="0.2">
      <c r="A3029" s="10">
        <v>3023</v>
      </c>
      <c r="B3029" s="7">
        <v>3850000</v>
      </c>
      <c r="C3029" s="7">
        <v>9251953.4047718998</v>
      </c>
      <c r="D3029" s="7">
        <v>14034867.208024401</v>
      </c>
      <c r="E3029" s="7">
        <v>22751673.141288139</v>
      </c>
      <c r="F3029" s="7">
        <v>20359919.295887366</v>
      </c>
      <c r="G3029" s="7">
        <v>42532505.188902535</v>
      </c>
      <c r="H3029" s="7">
        <v>55884726.483522989</v>
      </c>
    </row>
    <row r="3030" spans="1:8" x14ac:dyDescent="0.2">
      <c r="A3030" s="10">
        <v>3024</v>
      </c>
      <c r="B3030" s="7">
        <v>3850000</v>
      </c>
      <c r="C3030" s="7">
        <v>9030227.4381522704</v>
      </c>
      <c r="D3030" s="7">
        <v>13662109.318910647</v>
      </c>
      <c r="E3030" s="7">
        <v>20096288.568109632</v>
      </c>
      <c r="F3030" s="7">
        <v>31450264.336639352</v>
      </c>
      <c r="G3030" s="7">
        <v>68199737.813316777</v>
      </c>
      <c r="H3030" s="7">
        <v>90846579.232260153</v>
      </c>
    </row>
    <row r="3031" spans="1:8" x14ac:dyDescent="0.2">
      <c r="A3031" s="10">
        <v>3025</v>
      </c>
      <c r="B3031" s="7">
        <v>3850000</v>
      </c>
      <c r="C3031" s="7">
        <v>9934850.5300823878</v>
      </c>
      <c r="D3031" s="7">
        <v>14077656.392384827</v>
      </c>
      <c r="E3031" s="7">
        <v>19078387.013888307</v>
      </c>
      <c r="F3031" s="7">
        <v>33778570.445852436</v>
      </c>
      <c r="G3031" s="7">
        <v>62778813.232729018</v>
      </c>
      <c r="H3031" s="7">
        <v>83557439.598204404</v>
      </c>
    </row>
    <row r="3032" spans="1:8" x14ac:dyDescent="0.2">
      <c r="A3032" s="10">
        <v>3026</v>
      </c>
      <c r="B3032" s="7">
        <v>3850000</v>
      </c>
      <c r="C3032" s="7">
        <v>7975002.972589884</v>
      </c>
      <c r="D3032" s="7">
        <v>11317758.593934238</v>
      </c>
      <c r="E3032" s="7">
        <v>15594851.489081081</v>
      </c>
      <c r="F3032" s="7">
        <v>37071770.422739945</v>
      </c>
      <c r="G3032" s="7">
        <v>71452831.041138545</v>
      </c>
      <c r="H3032" s="7">
        <v>106452681.3862759</v>
      </c>
    </row>
    <row r="3033" spans="1:8" x14ac:dyDescent="0.2">
      <c r="A3033" s="10">
        <v>3027</v>
      </c>
      <c r="B3033" s="7">
        <v>3850000</v>
      </c>
      <c r="C3033" s="7">
        <v>10311176.986063382</v>
      </c>
      <c r="D3033" s="7">
        <v>19595972.202171624</v>
      </c>
      <c r="E3033" s="7">
        <v>48569117.059161611</v>
      </c>
      <c r="F3033" s="7">
        <v>143427172.99753636</v>
      </c>
      <c r="G3033" s="7">
        <v>375107312.29437345</v>
      </c>
      <c r="H3033" s="7">
        <v>608740461.88364768</v>
      </c>
    </row>
    <row r="3034" spans="1:8" x14ac:dyDescent="0.2">
      <c r="A3034" s="10">
        <v>3028</v>
      </c>
      <c r="B3034" s="7">
        <v>3850000</v>
      </c>
      <c r="C3034" s="7">
        <v>8608822.7515432388</v>
      </c>
      <c r="D3034" s="7">
        <v>18309010.338159062</v>
      </c>
      <c r="E3034" s="7">
        <v>31550866.754240058</v>
      </c>
      <c r="F3034" s="7">
        <v>49626313.528159782</v>
      </c>
      <c r="G3034" s="7">
        <v>109636614.26341379</v>
      </c>
      <c r="H3034" s="7">
        <v>134375780.37952554</v>
      </c>
    </row>
    <row r="3035" spans="1:8" x14ac:dyDescent="0.2">
      <c r="A3035" s="10">
        <v>3029</v>
      </c>
      <c r="B3035" s="7">
        <v>3850000</v>
      </c>
      <c r="C3035" s="7">
        <v>7175507.2810743889</v>
      </c>
      <c r="D3035" s="7">
        <v>13887219.93978299</v>
      </c>
      <c r="E3035" s="7">
        <v>11948532.790797021</v>
      </c>
      <c r="F3035" s="7">
        <v>10042349.906717861</v>
      </c>
      <c r="G3035" s="7">
        <v>9433604.8920727316</v>
      </c>
      <c r="H3035" s="7">
        <v>5085482.8246502588</v>
      </c>
    </row>
    <row r="3036" spans="1:8" x14ac:dyDescent="0.2">
      <c r="A3036" s="10">
        <v>3030</v>
      </c>
      <c r="B3036" s="7">
        <v>3850000</v>
      </c>
      <c r="C3036" s="7">
        <v>10397274.214279044</v>
      </c>
      <c r="D3036" s="7">
        <v>19557625.82172931</v>
      </c>
      <c r="E3036" s="7">
        <v>50890395.241698131</v>
      </c>
      <c r="F3036" s="7">
        <v>101612521.59981021</v>
      </c>
      <c r="G3036" s="7">
        <v>194123423.02671659</v>
      </c>
      <c r="H3036" s="7">
        <v>256788558.91333658</v>
      </c>
    </row>
    <row r="3037" spans="1:8" x14ac:dyDescent="0.2">
      <c r="A3037" s="10">
        <v>3031</v>
      </c>
      <c r="B3037" s="7">
        <v>3850000</v>
      </c>
      <c r="C3037" s="7">
        <v>8090918.0569830146</v>
      </c>
      <c r="D3037" s="7">
        <v>11403994.842253914</v>
      </c>
      <c r="E3037" s="7">
        <v>18583013.708573826</v>
      </c>
      <c r="F3037" s="7">
        <v>29587393.61940521</v>
      </c>
      <c r="G3037" s="7">
        <v>51549717.341895901</v>
      </c>
      <c r="H3037" s="7">
        <v>60473163.480736591</v>
      </c>
    </row>
    <row r="3038" spans="1:8" x14ac:dyDescent="0.2">
      <c r="A3038" s="10">
        <v>3032</v>
      </c>
      <c r="B3038" s="7">
        <v>3850000</v>
      </c>
      <c r="C3038" s="7">
        <v>8115609.4510924146</v>
      </c>
      <c r="D3038" s="7">
        <v>9992561.0368473697</v>
      </c>
      <c r="E3038" s="7">
        <v>11902706.996135883</v>
      </c>
      <c r="F3038" s="7">
        <v>15387383.590966711</v>
      </c>
      <c r="G3038" s="7">
        <v>28200620.247288946</v>
      </c>
      <c r="H3038" s="7">
        <v>32812830.57505662</v>
      </c>
    </row>
    <row r="3039" spans="1:8" x14ac:dyDescent="0.2">
      <c r="A3039" s="10">
        <v>3033</v>
      </c>
      <c r="B3039" s="7">
        <v>3850000</v>
      </c>
      <c r="C3039" s="7">
        <v>9735254.143376654</v>
      </c>
      <c r="D3039" s="7">
        <v>25962737.345633078</v>
      </c>
      <c r="E3039" s="7">
        <v>45671541.217895478</v>
      </c>
      <c r="F3039" s="7">
        <v>73087331.317020789</v>
      </c>
      <c r="G3039" s="7">
        <v>132366455.34678581</v>
      </c>
      <c r="H3039" s="7">
        <v>199063199.42900455</v>
      </c>
    </row>
    <row r="3040" spans="1:8" x14ac:dyDescent="0.2">
      <c r="A3040" s="10">
        <v>3034</v>
      </c>
      <c r="B3040" s="7">
        <v>3850000</v>
      </c>
      <c r="C3040" s="7">
        <v>6940445.4959584931</v>
      </c>
      <c r="D3040" s="7">
        <v>11473921.460640185</v>
      </c>
      <c r="E3040" s="7">
        <v>18793272.034557175</v>
      </c>
      <c r="F3040" s="7">
        <v>25223885.250267144</v>
      </c>
      <c r="G3040" s="7">
        <v>61529057.554222502</v>
      </c>
      <c r="H3040" s="7">
        <v>91749375.428532705</v>
      </c>
    </row>
    <row r="3041" spans="1:8" x14ac:dyDescent="0.2">
      <c r="A3041" s="10">
        <v>3035</v>
      </c>
      <c r="B3041" s="7">
        <v>3850000</v>
      </c>
      <c r="C3041" s="7">
        <v>10838566.106302826</v>
      </c>
      <c r="D3041" s="7">
        <v>20851418.554219581</v>
      </c>
      <c r="E3041" s="7">
        <v>42468536.744283512</v>
      </c>
      <c r="F3041" s="7">
        <v>121060272.02610853</v>
      </c>
      <c r="G3041" s="7">
        <v>295204847.63157797</v>
      </c>
      <c r="H3041" s="7">
        <v>528559777.44035536</v>
      </c>
    </row>
    <row r="3042" spans="1:8" x14ac:dyDescent="0.2">
      <c r="A3042" s="10">
        <v>3036</v>
      </c>
      <c r="B3042" s="7">
        <v>3850000</v>
      </c>
      <c r="C3042" s="7">
        <v>10444136.881117379</v>
      </c>
      <c r="D3042" s="7">
        <v>12490084.031111661</v>
      </c>
      <c r="E3042" s="7">
        <v>12878039.516076524</v>
      </c>
      <c r="F3042" s="7">
        <v>16850762.252154715</v>
      </c>
      <c r="G3042" s="7">
        <v>25416124.560767587</v>
      </c>
      <c r="H3042" s="7">
        <v>39392728.462800488</v>
      </c>
    </row>
    <row r="3043" spans="1:8" x14ac:dyDescent="0.2">
      <c r="A3043" s="10">
        <v>3037</v>
      </c>
      <c r="B3043" s="7">
        <v>3850000</v>
      </c>
      <c r="C3043" s="7">
        <v>11577936.430953134</v>
      </c>
      <c r="D3043" s="7">
        <v>20200771.472484816</v>
      </c>
      <c r="E3043" s="7">
        <v>39291342.70429334</v>
      </c>
      <c r="F3043" s="7">
        <v>66525529.066000313</v>
      </c>
      <c r="G3043" s="7">
        <v>97605780.551994756</v>
      </c>
      <c r="H3043" s="7">
        <v>167299955.21815956</v>
      </c>
    </row>
    <row r="3044" spans="1:8" x14ac:dyDescent="0.2">
      <c r="A3044" s="10">
        <v>3038</v>
      </c>
      <c r="B3044" s="7">
        <v>3850000</v>
      </c>
      <c r="C3044" s="7">
        <v>9791541.5199508704</v>
      </c>
      <c r="D3044" s="7">
        <v>14817117.621810678</v>
      </c>
      <c r="E3044" s="7">
        <v>25859910.512941226</v>
      </c>
      <c r="F3044" s="7">
        <v>57595075.157172963</v>
      </c>
      <c r="G3044" s="7">
        <v>116021730.94145167</v>
      </c>
      <c r="H3044" s="7">
        <v>183466398.90617272</v>
      </c>
    </row>
    <row r="3045" spans="1:8" x14ac:dyDescent="0.2">
      <c r="A3045" s="10">
        <v>3039</v>
      </c>
      <c r="B3045" s="7">
        <v>3850000</v>
      </c>
      <c r="C3045" s="7">
        <v>11617252.166459383</v>
      </c>
      <c r="D3045" s="7">
        <v>34586383.456848681</v>
      </c>
      <c r="E3045" s="7">
        <v>69649035.961395636</v>
      </c>
      <c r="F3045" s="7">
        <v>204148526.95976895</v>
      </c>
      <c r="G3045" s="7">
        <v>511602242.15893495</v>
      </c>
      <c r="H3045" s="7">
        <v>791214682.49448574</v>
      </c>
    </row>
    <row r="3046" spans="1:8" x14ac:dyDescent="0.2">
      <c r="A3046" s="10">
        <v>3040</v>
      </c>
      <c r="B3046" s="7">
        <v>3850000</v>
      </c>
      <c r="C3046" s="7">
        <v>8518305.4133383222</v>
      </c>
      <c r="D3046" s="7">
        <v>15443306.310510371</v>
      </c>
      <c r="E3046" s="7">
        <v>38564112.531749271</v>
      </c>
      <c r="F3046" s="7">
        <v>107836037.43378082</v>
      </c>
      <c r="G3046" s="7">
        <v>196649928.30111694</v>
      </c>
      <c r="H3046" s="7">
        <v>262048314.78387445</v>
      </c>
    </row>
    <row r="3047" spans="1:8" x14ac:dyDescent="0.2">
      <c r="A3047" s="10">
        <v>3041</v>
      </c>
      <c r="B3047" s="7">
        <v>3850000</v>
      </c>
      <c r="C3047" s="7">
        <v>10229691.422858739</v>
      </c>
      <c r="D3047" s="7">
        <v>20469993.942608546</v>
      </c>
      <c r="E3047" s="7">
        <v>35757391.547470972</v>
      </c>
      <c r="F3047" s="7">
        <v>48898720.023631893</v>
      </c>
      <c r="G3047" s="7">
        <v>84519229.744740725</v>
      </c>
      <c r="H3047" s="7">
        <v>146914416.02900013</v>
      </c>
    </row>
    <row r="3048" spans="1:8" x14ac:dyDescent="0.2">
      <c r="A3048" s="10">
        <v>3042</v>
      </c>
      <c r="B3048" s="7">
        <v>3850000</v>
      </c>
      <c r="C3048" s="7">
        <v>8036930.7265114449</v>
      </c>
      <c r="D3048" s="7">
        <v>15155635.654966839</v>
      </c>
      <c r="E3048" s="7">
        <v>13323524.374368453</v>
      </c>
      <c r="F3048" s="7">
        <v>11486403.696224766</v>
      </c>
      <c r="G3048" s="7">
        <v>-282414.63375559234</v>
      </c>
      <c r="H3048" s="7">
        <v>-15984734.916600684</v>
      </c>
    </row>
    <row r="3049" spans="1:8" x14ac:dyDescent="0.2">
      <c r="A3049" s="10">
        <v>3043</v>
      </c>
      <c r="B3049" s="7">
        <v>3850000</v>
      </c>
      <c r="C3049" s="7">
        <v>10723953.643037625</v>
      </c>
      <c r="D3049" s="7">
        <v>30754222.82269058</v>
      </c>
      <c r="E3049" s="7">
        <v>51705903.194403544</v>
      </c>
      <c r="F3049" s="7">
        <v>84769355.655246243</v>
      </c>
      <c r="G3049" s="7">
        <v>160508200.24814546</v>
      </c>
      <c r="H3049" s="7">
        <v>211097178.86860108</v>
      </c>
    </row>
    <row r="3050" spans="1:8" x14ac:dyDescent="0.2">
      <c r="A3050" s="10">
        <v>3044</v>
      </c>
      <c r="B3050" s="7">
        <v>3850000</v>
      </c>
      <c r="C3050" s="7">
        <v>14036140.036000632</v>
      </c>
      <c r="D3050" s="7">
        <v>32079097.433093887</v>
      </c>
      <c r="E3050" s="7">
        <v>60390475.201315433</v>
      </c>
      <c r="F3050" s="7">
        <v>114952488.15917049</v>
      </c>
      <c r="G3050" s="7">
        <v>311481017.26092577</v>
      </c>
      <c r="H3050" s="7">
        <v>476507011.50109702</v>
      </c>
    </row>
    <row r="3051" spans="1:8" x14ac:dyDescent="0.2">
      <c r="A3051" s="10">
        <v>3045</v>
      </c>
      <c r="B3051" s="7">
        <v>3850000</v>
      </c>
      <c r="C3051" s="7">
        <v>13075870.107696176</v>
      </c>
      <c r="D3051" s="7">
        <v>30415047.951150294</v>
      </c>
      <c r="E3051" s="7">
        <v>56110699.909399167</v>
      </c>
      <c r="F3051" s="7">
        <v>106031706.56419107</v>
      </c>
      <c r="G3051" s="7">
        <v>291541913.68690622</v>
      </c>
      <c r="H3051" s="7">
        <v>399713693.66460431</v>
      </c>
    </row>
    <row r="3052" spans="1:8" x14ac:dyDescent="0.2">
      <c r="A3052" s="10">
        <v>3046</v>
      </c>
      <c r="B3052" s="7">
        <v>3850000</v>
      </c>
      <c r="C3052" s="7">
        <v>9773272.1271441747</v>
      </c>
      <c r="D3052" s="7">
        <v>18527299.134444222</v>
      </c>
      <c r="E3052" s="7">
        <v>30746943.840807229</v>
      </c>
      <c r="F3052" s="7">
        <v>66851640.451237634</v>
      </c>
      <c r="G3052" s="7">
        <v>129744795.79371573</v>
      </c>
      <c r="H3052" s="7">
        <v>229964581.00559041</v>
      </c>
    </row>
    <row r="3053" spans="1:8" x14ac:dyDescent="0.2">
      <c r="A3053" s="10">
        <v>3047</v>
      </c>
      <c r="B3053" s="7">
        <v>3850000</v>
      </c>
      <c r="C3053" s="7">
        <v>9798353.0937153418</v>
      </c>
      <c r="D3053" s="7">
        <v>14092475.471465843</v>
      </c>
      <c r="E3053" s="7">
        <v>11755352.936453888</v>
      </c>
      <c r="F3053" s="7">
        <v>18622221.227970775</v>
      </c>
      <c r="G3053" s="7">
        <v>22609675.919290639</v>
      </c>
      <c r="H3053" s="7">
        <v>23293300.320123378</v>
      </c>
    </row>
    <row r="3054" spans="1:8" x14ac:dyDescent="0.2">
      <c r="A3054" s="10">
        <v>3048</v>
      </c>
      <c r="B3054" s="7">
        <v>3850000</v>
      </c>
      <c r="C3054" s="7">
        <v>8686930.7154095918</v>
      </c>
      <c r="D3054" s="7">
        <v>11770720.277932785</v>
      </c>
      <c r="E3054" s="7">
        <v>10273222.038331872</v>
      </c>
      <c r="F3054" s="7">
        <v>8498731.0514691882</v>
      </c>
      <c r="G3054" s="7">
        <v>9248326.736156892</v>
      </c>
      <c r="H3054" s="7">
        <v>7894243.1170329656</v>
      </c>
    </row>
    <row r="3055" spans="1:8" x14ac:dyDescent="0.2">
      <c r="A3055" s="10">
        <v>3049</v>
      </c>
      <c r="B3055" s="7">
        <v>3850000</v>
      </c>
      <c r="C3055" s="7">
        <v>13619844.984807931</v>
      </c>
      <c r="D3055" s="7">
        <v>23588530.409809157</v>
      </c>
      <c r="E3055" s="7">
        <v>54055386.85410583</v>
      </c>
      <c r="F3055" s="7">
        <v>78635437.829569414</v>
      </c>
      <c r="G3055" s="7">
        <v>132702786.65986837</v>
      </c>
      <c r="H3055" s="7">
        <v>143976324.20959657</v>
      </c>
    </row>
    <row r="3056" spans="1:8" x14ac:dyDescent="0.2">
      <c r="A3056" s="10">
        <v>3050</v>
      </c>
      <c r="B3056" s="7">
        <v>3850000</v>
      </c>
      <c r="C3056" s="7">
        <v>12104406.817051543</v>
      </c>
      <c r="D3056" s="7">
        <v>17751288.652571425</v>
      </c>
      <c r="E3056" s="7">
        <v>21128925.837857269</v>
      </c>
      <c r="F3056" s="7">
        <v>39324148.838211663</v>
      </c>
      <c r="G3056" s="7">
        <v>77514460.887938559</v>
      </c>
      <c r="H3056" s="7">
        <v>118786680.26767668</v>
      </c>
    </row>
    <row r="3057" spans="1:8" x14ac:dyDescent="0.2">
      <c r="A3057" s="10">
        <v>3051</v>
      </c>
      <c r="B3057" s="7">
        <v>3850000</v>
      </c>
      <c r="C3057" s="7">
        <v>6941697.4349491606</v>
      </c>
      <c r="D3057" s="7">
        <v>12648743.251463404</v>
      </c>
      <c r="E3057" s="7">
        <v>19858742.484227929</v>
      </c>
      <c r="F3057" s="7">
        <v>33490976.071584921</v>
      </c>
      <c r="G3057" s="7">
        <v>57725040.6258488</v>
      </c>
      <c r="H3057" s="7">
        <v>66485158.656984627</v>
      </c>
    </row>
    <row r="3058" spans="1:8" x14ac:dyDescent="0.2">
      <c r="A3058" s="10">
        <v>3052</v>
      </c>
      <c r="B3058" s="7">
        <v>3850000</v>
      </c>
      <c r="C3058" s="7">
        <v>11816653.918338373</v>
      </c>
      <c r="D3058" s="7">
        <v>26816620.758258779</v>
      </c>
      <c r="E3058" s="7">
        <v>45424638.475002103</v>
      </c>
      <c r="F3058" s="7">
        <v>108910882.94683193</v>
      </c>
      <c r="G3058" s="7">
        <v>288603090.8728714</v>
      </c>
      <c r="H3058" s="7">
        <v>458155847.97115767</v>
      </c>
    </row>
    <row r="3059" spans="1:8" x14ac:dyDescent="0.2">
      <c r="A3059" s="10">
        <v>3053</v>
      </c>
      <c r="B3059" s="7">
        <v>3850000</v>
      </c>
      <c r="C3059" s="7">
        <v>11538507.877244361</v>
      </c>
      <c r="D3059" s="7">
        <v>23156736.417296179</v>
      </c>
      <c r="E3059" s="7">
        <v>55974917.892819516</v>
      </c>
      <c r="F3059" s="7">
        <v>114167307.38864872</v>
      </c>
      <c r="G3059" s="7">
        <v>318020988.30940223</v>
      </c>
      <c r="H3059" s="7">
        <v>368219328.20323765</v>
      </c>
    </row>
    <row r="3060" spans="1:8" x14ac:dyDescent="0.2">
      <c r="A3060" s="10">
        <v>3054</v>
      </c>
      <c r="B3060" s="7">
        <v>3850000</v>
      </c>
      <c r="C3060" s="7">
        <v>13758188.426718909</v>
      </c>
      <c r="D3060" s="7">
        <v>30167118.121007733</v>
      </c>
      <c r="E3060" s="7">
        <v>44068177.022490747</v>
      </c>
      <c r="F3060" s="7">
        <v>110307165.29005611</v>
      </c>
      <c r="G3060" s="7">
        <v>190755724.66736275</v>
      </c>
      <c r="H3060" s="7">
        <v>343578679.47083181</v>
      </c>
    </row>
    <row r="3061" spans="1:8" x14ac:dyDescent="0.2">
      <c r="A3061" s="10">
        <v>3055</v>
      </c>
      <c r="B3061" s="7">
        <v>3850000</v>
      </c>
      <c r="C3061" s="7">
        <v>9817938.5852348898</v>
      </c>
      <c r="D3061" s="7">
        <v>18825650.802391641</v>
      </c>
      <c r="E3061" s="7">
        <v>32803604.6954965</v>
      </c>
      <c r="F3061" s="7">
        <v>82008986.046568751</v>
      </c>
      <c r="G3061" s="7">
        <v>177796062.9522661</v>
      </c>
      <c r="H3061" s="7">
        <v>276717945.70198238</v>
      </c>
    </row>
    <row r="3062" spans="1:8" x14ac:dyDescent="0.2">
      <c r="A3062" s="10">
        <v>3056</v>
      </c>
      <c r="B3062" s="7">
        <v>3850000</v>
      </c>
      <c r="C3062" s="7">
        <v>9976613.4543215726</v>
      </c>
      <c r="D3062" s="7">
        <v>23912272.474196821</v>
      </c>
      <c r="E3062" s="7">
        <v>38352678.480298162</v>
      </c>
      <c r="F3062" s="7">
        <v>81319393.813707739</v>
      </c>
      <c r="G3062" s="7">
        <v>182760431.00745314</v>
      </c>
      <c r="H3062" s="7">
        <v>257887786.08920729</v>
      </c>
    </row>
    <row r="3063" spans="1:8" x14ac:dyDescent="0.2">
      <c r="A3063" s="10">
        <v>3057</v>
      </c>
      <c r="B3063" s="7">
        <v>3850000</v>
      </c>
      <c r="C3063" s="7">
        <v>10741843.105348399</v>
      </c>
      <c r="D3063" s="7">
        <v>16550782.201535188</v>
      </c>
      <c r="E3063" s="7">
        <v>37400836.173700258</v>
      </c>
      <c r="F3063" s="7">
        <v>56537366.142711841</v>
      </c>
      <c r="G3063" s="7">
        <v>96554935.84525454</v>
      </c>
      <c r="H3063" s="7">
        <v>119310843.96375054</v>
      </c>
    </row>
    <row r="3064" spans="1:8" x14ac:dyDescent="0.2">
      <c r="A3064" s="10">
        <v>3058</v>
      </c>
      <c r="B3064" s="7">
        <v>3850000</v>
      </c>
      <c r="C3064" s="7">
        <v>10589358.131521489</v>
      </c>
      <c r="D3064" s="7">
        <v>21058885.31903971</v>
      </c>
      <c r="E3064" s="7">
        <v>41013565.179030888</v>
      </c>
      <c r="F3064" s="7">
        <v>98799477.312959686</v>
      </c>
      <c r="G3064" s="7">
        <v>261925182.71670145</v>
      </c>
      <c r="H3064" s="7">
        <v>505991079.48024762</v>
      </c>
    </row>
    <row r="3065" spans="1:8" x14ac:dyDescent="0.2">
      <c r="A3065" s="10">
        <v>3059</v>
      </c>
      <c r="B3065" s="7">
        <v>3850000</v>
      </c>
      <c r="C3065" s="7">
        <v>12887197.48478443</v>
      </c>
      <c r="D3065" s="7">
        <v>26870592.655344822</v>
      </c>
      <c r="E3065" s="7">
        <v>42883790.567327023</v>
      </c>
      <c r="F3065" s="7">
        <v>74551110.384301275</v>
      </c>
      <c r="G3065" s="7">
        <v>167532947.01444122</v>
      </c>
      <c r="H3065" s="7">
        <v>212656253.3030979</v>
      </c>
    </row>
    <row r="3066" spans="1:8" x14ac:dyDescent="0.2">
      <c r="A3066" s="10">
        <v>3060</v>
      </c>
      <c r="B3066" s="7">
        <v>3850000</v>
      </c>
      <c r="C3066" s="7">
        <v>9049921.6929910611</v>
      </c>
      <c r="D3066" s="7">
        <v>12144345.494369909</v>
      </c>
      <c r="E3066" s="7">
        <v>21521870.581261322</v>
      </c>
      <c r="F3066" s="7">
        <v>36991495.192994684</v>
      </c>
      <c r="G3066" s="7">
        <v>64363340.095067307</v>
      </c>
      <c r="H3066" s="7">
        <v>85983466.940564394</v>
      </c>
    </row>
    <row r="3067" spans="1:8" x14ac:dyDescent="0.2">
      <c r="A3067" s="10">
        <v>3061</v>
      </c>
      <c r="B3067" s="7">
        <v>3850000</v>
      </c>
      <c r="C3067" s="7">
        <v>9731633.3525538575</v>
      </c>
      <c r="D3067" s="7">
        <v>14878125.576024417</v>
      </c>
      <c r="E3067" s="7">
        <v>26199522.492717795</v>
      </c>
      <c r="F3067" s="7">
        <v>33319382.244436871</v>
      </c>
      <c r="G3067" s="7">
        <v>64896383.985981673</v>
      </c>
      <c r="H3067" s="7">
        <v>83327767.795217618</v>
      </c>
    </row>
    <row r="3068" spans="1:8" x14ac:dyDescent="0.2">
      <c r="A3068" s="10">
        <v>3062</v>
      </c>
      <c r="B3068" s="7">
        <v>3850000</v>
      </c>
      <c r="C3068" s="7">
        <v>10013044.433007523</v>
      </c>
      <c r="D3068" s="7">
        <v>17353710.705299173</v>
      </c>
      <c r="E3068" s="7">
        <v>27384161.717170674</v>
      </c>
      <c r="F3068" s="7">
        <v>61160297.104402468</v>
      </c>
      <c r="G3068" s="7">
        <v>189354780.23553622</v>
      </c>
      <c r="H3068" s="7">
        <v>337527985.17564934</v>
      </c>
    </row>
    <row r="3069" spans="1:8" x14ac:dyDescent="0.2">
      <c r="A3069" s="10">
        <v>3063</v>
      </c>
      <c r="B3069" s="7">
        <v>3850000</v>
      </c>
      <c r="C3069" s="7">
        <v>10774794.936138224</v>
      </c>
      <c r="D3069" s="7">
        <v>15821246.821807098</v>
      </c>
      <c r="E3069" s="7">
        <v>23134235.738635946</v>
      </c>
      <c r="F3069" s="7">
        <v>39855121.176092692</v>
      </c>
      <c r="G3069" s="7">
        <v>54471393.660032175</v>
      </c>
      <c r="H3069" s="7">
        <v>68848955.314917177</v>
      </c>
    </row>
    <row r="3070" spans="1:8" x14ac:dyDescent="0.2">
      <c r="A3070" s="10">
        <v>3064</v>
      </c>
      <c r="B3070" s="7">
        <v>3850000</v>
      </c>
      <c r="C3070" s="7">
        <v>11507691.258790588</v>
      </c>
      <c r="D3070" s="7">
        <v>31204223.778923001</v>
      </c>
      <c r="E3070" s="7">
        <v>54643571.693870068</v>
      </c>
      <c r="F3070" s="7">
        <v>131243586.75149825</v>
      </c>
      <c r="G3070" s="7">
        <v>244347526.47581422</v>
      </c>
      <c r="H3070" s="7">
        <v>345132508.74238116</v>
      </c>
    </row>
    <row r="3071" spans="1:8" x14ac:dyDescent="0.2">
      <c r="A3071" s="10">
        <v>3065</v>
      </c>
      <c r="B3071" s="7">
        <v>3850000</v>
      </c>
      <c r="C3071" s="7">
        <v>10698764.006703144</v>
      </c>
      <c r="D3071" s="7">
        <v>19673407.308646627</v>
      </c>
      <c r="E3071" s="7">
        <v>30125095.261453815</v>
      </c>
      <c r="F3071" s="7">
        <v>76063636.569764614</v>
      </c>
      <c r="G3071" s="7">
        <v>142261369.57957435</v>
      </c>
      <c r="H3071" s="7">
        <v>221603300.08877948</v>
      </c>
    </row>
    <row r="3072" spans="1:8" x14ac:dyDescent="0.2">
      <c r="A3072" s="10">
        <v>3066</v>
      </c>
      <c r="B3072" s="7">
        <v>3850000</v>
      </c>
      <c r="C3072" s="7">
        <v>11131712.975866597</v>
      </c>
      <c r="D3072" s="7">
        <v>18449821.754738301</v>
      </c>
      <c r="E3072" s="7">
        <v>34323989.675141625</v>
      </c>
      <c r="F3072" s="7">
        <v>59491807.2441779</v>
      </c>
      <c r="G3072" s="7">
        <v>114115387.3248325</v>
      </c>
      <c r="H3072" s="7">
        <v>166878131.12064698</v>
      </c>
    </row>
    <row r="3073" spans="1:8" x14ac:dyDescent="0.2">
      <c r="A3073" s="10">
        <v>3067</v>
      </c>
      <c r="B3073" s="7">
        <v>3850000</v>
      </c>
      <c r="C3073" s="7">
        <v>7719433.5233022571</v>
      </c>
      <c r="D3073" s="7">
        <v>17264911.505460836</v>
      </c>
      <c r="E3073" s="7">
        <v>23063816.783244673</v>
      </c>
      <c r="F3073" s="7">
        <v>49026247.783364281</v>
      </c>
      <c r="G3073" s="7">
        <v>83961039.627094984</v>
      </c>
      <c r="H3073" s="7">
        <v>165397387.42111877</v>
      </c>
    </row>
    <row r="3074" spans="1:8" x14ac:dyDescent="0.2">
      <c r="A3074" s="10">
        <v>3068</v>
      </c>
      <c r="B3074" s="7">
        <v>3850000</v>
      </c>
      <c r="C3074" s="7">
        <v>12463836.449364087</v>
      </c>
      <c r="D3074" s="7">
        <v>24219639.14631477</v>
      </c>
      <c r="E3074" s="7">
        <v>37433121.206717856</v>
      </c>
      <c r="F3074" s="7">
        <v>79584353.75450395</v>
      </c>
      <c r="G3074" s="7">
        <v>182861049.41888988</v>
      </c>
      <c r="H3074" s="7">
        <v>271382714.48457891</v>
      </c>
    </row>
    <row r="3075" spans="1:8" x14ac:dyDescent="0.2">
      <c r="A3075" s="10">
        <v>3069</v>
      </c>
      <c r="B3075" s="7">
        <v>3850000</v>
      </c>
      <c r="C3075" s="7">
        <v>13550719.11665855</v>
      </c>
      <c r="D3075" s="7">
        <v>28542251.480744436</v>
      </c>
      <c r="E3075" s="7">
        <v>69114037.308597729</v>
      </c>
      <c r="F3075" s="7">
        <v>140110397.09195691</v>
      </c>
      <c r="G3075" s="7">
        <v>283169260.967161</v>
      </c>
      <c r="H3075" s="7">
        <v>507516728.39470595</v>
      </c>
    </row>
    <row r="3076" spans="1:8" x14ac:dyDescent="0.2">
      <c r="A3076" s="10">
        <v>3070</v>
      </c>
      <c r="B3076" s="7">
        <v>3850000</v>
      </c>
      <c r="C3076" s="7">
        <v>8258720.3737208247</v>
      </c>
      <c r="D3076" s="7">
        <v>12050615.551550388</v>
      </c>
      <c r="E3076" s="7">
        <v>19206639.903863765</v>
      </c>
      <c r="F3076" s="7">
        <v>26712083.854942091</v>
      </c>
      <c r="G3076" s="7">
        <v>41420406.926508293</v>
      </c>
      <c r="H3076" s="7">
        <v>59678823.486625575</v>
      </c>
    </row>
    <row r="3077" spans="1:8" x14ac:dyDescent="0.2">
      <c r="A3077" s="10">
        <v>3071</v>
      </c>
      <c r="B3077" s="7">
        <v>3850000</v>
      </c>
      <c r="C3077" s="7">
        <v>13221058.311801799</v>
      </c>
      <c r="D3077" s="7">
        <v>30482812.635042004</v>
      </c>
      <c r="E3077" s="7">
        <v>40624314.962734684</v>
      </c>
      <c r="F3077" s="7">
        <v>67456354.884696156</v>
      </c>
      <c r="G3077" s="7">
        <v>140614207.46816951</v>
      </c>
      <c r="H3077" s="7">
        <v>188908492.71907824</v>
      </c>
    </row>
    <row r="3078" spans="1:8" x14ac:dyDescent="0.2">
      <c r="A3078" s="10">
        <v>3072</v>
      </c>
      <c r="B3078" s="7">
        <v>3850000</v>
      </c>
      <c r="C3078" s="7">
        <v>12222566.217678692</v>
      </c>
      <c r="D3078" s="7">
        <v>29296828.750341121</v>
      </c>
      <c r="E3078" s="7">
        <v>53388530.293476015</v>
      </c>
      <c r="F3078" s="7">
        <v>122852446.56978342</v>
      </c>
      <c r="G3078" s="7">
        <v>197952261.11384016</v>
      </c>
      <c r="H3078" s="7">
        <v>251580060.08631283</v>
      </c>
    </row>
    <row r="3079" spans="1:8" x14ac:dyDescent="0.2">
      <c r="A3079" s="10">
        <v>3073</v>
      </c>
      <c r="B3079" s="7">
        <v>3850000</v>
      </c>
      <c r="C3079" s="7">
        <v>10866869.262804935</v>
      </c>
      <c r="D3079" s="7">
        <v>12611491.205253417</v>
      </c>
      <c r="E3079" s="7">
        <v>15522051.009145569</v>
      </c>
      <c r="F3079" s="7">
        <v>23585851.22696963</v>
      </c>
      <c r="G3079" s="7">
        <v>38228834.182770096</v>
      </c>
      <c r="H3079" s="7">
        <v>52660743.703899816</v>
      </c>
    </row>
    <row r="3080" spans="1:8" x14ac:dyDescent="0.2">
      <c r="A3080" s="10">
        <v>3074</v>
      </c>
      <c r="B3080" s="7">
        <v>3850000</v>
      </c>
      <c r="C3080" s="7">
        <v>11495668.701865245</v>
      </c>
      <c r="D3080" s="7">
        <v>23852515.143811878</v>
      </c>
      <c r="E3080" s="7">
        <v>39766268.729419723</v>
      </c>
      <c r="F3080" s="7">
        <v>93093443.210683003</v>
      </c>
      <c r="G3080" s="7">
        <v>173223375.56237155</v>
      </c>
      <c r="H3080" s="7">
        <v>236049213.91114843</v>
      </c>
    </row>
    <row r="3081" spans="1:8" x14ac:dyDescent="0.2">
      <c r="A3081" s="10">
        <v>3075</v>
      </c>
      <c r="B3081" s="7">
        <v>3850000</v>
      </c>
      <c r="C3081" s="7">
        <v>13532566.30179088</v>
      </c>
      <c r="D3081" s="7">
        <v>22831517.531366765</v>
      </c>
      <c r="E3081" s="7">
        <v>44833374.792832218</v>
      </c>
      <c r="F3081" s="7">
        <v>71270360.156077176</v>
      </c>
      <c r="G3081" s="7">
        <v>125282160.35034345</v>
      </c>
      <c r="H3081" s="7">
        <v>180803712.05234423</v>
      </c>
    </row>
    <row r="3082" spans="1:8" x14ac:dyDescent="0.2">
      <c r="A3082" s="10">
        <v>3076</v>
      </c>
      <c r="B3082" s="7">
        <v>3850000</v>
      </c>
      <c r="C3082" s="7">
        <v>10717959.136106655</v>
      </c>
      <c r="D3082" s="7">
        <v>25996726.122673746</v>
      </c>
      <c r="E3082" s="7">
        <v>53145993.409385532</v>
      </c>
      <c r="F3082" s="7">
        <v>101105461.45914957</v>
      </c>
      <c r="G3082" s="7">
        <v>223735538.48561981</v>
      </c>
      <c r="H3082" s="7">
        <v>450253547.0463903</v>
      </c>
    </row>
    <row r="3083" spans="1:8" x14ac:dyDescent="0.2">
      <c r="A3083" s="10">
        <v>3077</v>
      </c>
      <c r="B3083" s="7">
        <v>3850000</v>
      </c>
      <c r="C3083" s="7">
        <v>12608175.974823531</v>
      </c>
      <c r="D3083" s="7">
        <v>25127596.707354136</v>
      </c>
      <c r="E3083" s="7">
        <v>51104566.842573032</v>
      </c>
      <c r="F3083" s="7">
        <v>105792317.24951546</v>
      </c>
      <c r="G3083" s="7">
        <v>217537152.03455618</v>
      </c>
      <c r="H3083" s="7">
        <v>331364017.0119195</v>
      </c>
    </row>
    <row r="3084" spans="1:8" x14ac:dyDescent="0.2">
      <c r="A3084" s="10">
        <v>3078</v>
      </c>
      <c r="B3084" s="7">
        <v>3850000</v>
      </c>
      <c r="C3084" s="7">
        <v>9609130.2469190694</v>
      </c>
      <c r="D3084" s="7">
        <v>13783824.728552151</v>
      </c>
      <c r="E3084" s="7">
        <v>23539027.690175235</v>
      </c>
      <c r="F3084" s="7">
        <v>32979993.853716575</v>
      </c>
      <c r="G3084" s="7">
        <v>57071062.647983305</v>
      </c>
      <c r="H3084" s="7">
        <v>83040674.12906155</v>
      </c>
    </row>
    <row r="3085" spans="1:8" x14ac:dyDescent="0.2">
      <c r="A3085" s="10">
        <v>3079</v>
      </c>
      <c r="B3085" s="7">
        <v>3850000</v>
      </c>
      <c r="C3085" s="7">
        <v>10068596.67411126</v>
      </c>
      <c r="D3085" s="7">
        <v>24576495.213502601</v>
      </c>
      <c r="E3085" s="7">
        <v>43555337.547799706</v>
      </c>
      <c r="F3085" s="7">
        <v>76689001.393120825</v>
      </c>
      <c r="G3085" s="7">
        <v>146234998.60671198</v>
      </c>
      <c r="H3085" s="7">
        <v>217305068.38560852</v>
      </c>
    </row>
    <row r="3086" spans="1:8" x14ac:dyDescent="0.2">
      <c r="A3086" s="10">
        <v>3080</v>
      </c>
      <c r="B3086" s="7">
        <v>3850000</v>
      </c>
      <c r="C3086" s="7">
        <v>8419368.5502172988</v>
      </c>
      <c r="D3086" s="7">
        <v>17067205.866565149</v>
      </c>
      <c r="E3086" s="7">
        <v>29260982.432401359</v>
      </c>
      <c r="F3086" s="7">
        <v>66690868.463544399</v>
      </c>
      <c r="G3086" s="7">
        <v>174363895.95560509</v>
      </c>
      <c r="H3086" s="7">
        <v>229787089.99984032</v>
      </c>
    </row>
    <row r="3087" spans="1:8" x14ac:dyDescent="0.2">
      <c r="A3087" s="10">
        <v>3081</v>
      </c>
      <c r="B3087" s="7">
        <v>3850000</v>
      </c>
      <c r="C3087" s="7">
        <v>9807624.9941498823</v>
      </c>
      <c r="D3087" s="7">
        <v>23898675.804746225</v>
      </c>
      <c r="E3087" s="7">
        <v>70805710.383342758</v>
      </c>
      <c r="F3087" s="7">
        <v>185785131.39489847</v>
      </c>
      <c r="G3087" s="7">
        <v>431052562.47383356</v>
      </c>
      <c r="H3087" s="7">
        <v>601032622.15439868</v>
      </c>
    </row>
    <row r="3088" spans="1:8" x14ac:dyDescent="0.2">
      <c r="A3088" s="10">
        <v>3082</v>
      </c>
      <c r="B3088" s="7">
        <v>3850000</v>
      </c>
      <c r="C3088" s="7">
        <v>12339729.592254445</v>
      </c>
      <c r="D3088" s="7">
        <v>24744489.733587481</v>
      </c>
      <c r="E3088" s="7">
        <v>45807049.085789353</v>
      </c>
      <c r="F3088" s="7">
        <v>103503224.1617384</v>
      </c>
      <c r="G3088" s="7">
        <v>268298518.37822753</v>
      </c>
      <c r="H3088" s="7">
        <v>442377138.11481667</v>
      </c>
    </row>
    <row r="3089" spans="1:8" x14ac:dyDescent="0.2">
      <c r="A3089" s="10">
        <v>3083</v>
      </c>
      <c r="B3089" s="7">
        <v>3850000</v>
      </c>
      <c r="C3089" s="7">
        <v>12145962.269485252</v>
      </c>
      <c r="D3089" s="7">
        <v>25576422.881785862</v>
      </c>
      <c r="E3089" s="7">
        <v>58968207.264217883</v>
      </c>
      <c r="F3089" s="7">
        <v>100042553.71877703</v>
      </c>
      <c r="G3089" s="7">
        <v>180636809.12178046</v>
      </c>
      <c r="H3089" s="7">
        <v>253332587.55441922</v>
      </c>
    </row>
    <row r="3090" spans="1:8" x14ac:dyDescent="0.2">
      <c r="A3090" s="10">
        <v>3084</v>
      </c>
      <c r="B3090" s="7">
        <v>3850000</v>
      </c>
      <c r="C3090" s="7">
        <v>11446221.263894217</v>
      </c>
      <c r="D3090" s="7">
        <v>26507920.106602881</v>
      </c>
      <c r="E3090" s="7">
        <v>72383868.42742078</v>
      </c>
      <c r="F3090" s="7">
        <v>157918835.92828768</v>
      </c>
      <c r="G3090" s="7">
        <v>392340415.26271421</v>
      </c>
      <c r="H3090" s="7">
        <v>628435711.73643351</v>
      </c>
    </row>
    <row r="3091" spans="1:8" x14ac:dyDescent="0.2">
      <c r="A3091" s="10">
        <v>3085</v>
      </c>
      <c r="B3091" s="7">
        <v>3850000</v>
      </c>
      <c r="C3091" s="7">
        <v>10899513.351567797</v>
      </c>
      <c r="D3091" s="7">
        <v>21123060.826850019</v>
      </c>
      <c r="E3091" s="7">
        <v>28428896.263055168</v>
      </c>
      <c r="F3091" s="7">
        <v>30721501.379252486</v>
      </c>
      <c r="G3091" s="7">
        <v>55254351.280584425</v>
      </c>
      <c r="H3091" s="7">
        <v>66247586.968513496</v>
      </c>
    </row>
    <row r="3092" spans="1:8" x14ac:dyDescent="0.2">
      <c r="A3092" s="10">
        <v>3086</v>
      </c>
      <c r="B3092" s="7">
        <v>3850000</v>
      </c>
      <c r="C3092" s="7">
        <v>11122543.183294894</v>
      </c>
      <c r="D3092" s="7">
        <v>17719945.027171802</v>
      </c>
      <c r="E3092" s="7">
        <v>23727653.129826657</v>
      </c>
      <c r="F3092" s="7">
        <v>50500480.16611176</v>
      </c>
      <c r="G3092" s="7">
        <v>78844868.31690228</v>
      </c>
      <c r="H3092" s="7">
        <v>121688272.0264497</v>
      </c>
    </row>
    <row r="3093" spans="1:8" x14ac:dyDescent="0.2">
      <c r="A3093" s="10">
        <v>3087</v>
      </c>
      <c r="B3093" s="7">
        <v>3850000</v>
      </c>
      <c r="C3093" s="7">
        <v>8005924.3344322862</v>
      </c>
      <c r="D3093" s="7">
        <v>14630935.055544736</v>
      </c>
      <c r="E3093" s="7">
        <v>27334027.386460714</v>
      </c>
      <c r="F3093" s="7">
        <v>63796850.489521854</v>
      </c>
      <c r="G3093" s="7">
        <v>139050497.17033601</v>
      </c>
      <c r="H3093" s="7">
        <v>192580007.38175634</v>
      </c>
    </row>
    <row r="3094" spans="1:8" x14ac:dyDescent="0.2">
      <c r="A3094" s="10">
        <v>3088</v>
      </c>
      <c r="B3094" s="7">
        <v>3850000</v>
      </c>
      <c r="C3094" s="7">
        <v>10489901.798565676</v>
      </c>
      <c r="D3094" s="7">
        <v>21295715.46678593</v>
      </c>
      <c r="E3094" s="7">
        <v>39684350.489535838</v>
      </c>
      <c r="F3094" s="7">
        <v>108461022.4098542</v>
      </c>
      <c r="G3094" s="7">
        <v>287301864.58169842</v>
      </c>
      <c r="H3094" s="7">
        <v>433697000.00053501</v>
      </c>
    </row>
    <row r="3095" spans="1:8" x14ac:dyDescent="0.2">
      <c r="A3095" s="10">
        <v>3089</v>
      </c>
      <c r="B3095" s="7">
        <v>3850000</v>
      </c>
      <c r="C3095" s="7">
        <v>9834514.9844364356</v>
      </c>
      <c r="D3095" s="7">
        <v>19538232.901898675</v>
      </c>
      <c r="E3095" s="7">
        <v>23391928.25620709</v>
      </c>
      <c r="F3095" s="7">
        <v>31784315.443307728</v>
      </c>
      <c r="G3095" s="7">
        <v>41815329.082725346</v>
      </c>
      <c r="H3095" s="7">
        <v>53701083.829093508</v>
      </c>
    </row>
    <row r="3096" spans="1:8" x14ac:dyDescent="0.2">
      <c r="A3096" s="10">
        <v>3090</v>
      </c>
      <c r="B3096" s="7">
        <v>3850000</v>
      </c>
      <c r="C3096" s="7">
        <v>10798703.571196441</v>
      </c>
      <c r="D3096" s="7">
        <v>19178083.58434255</v>
      </c>
      <c r="E3096" s="7">
        <v>30896676.977561742</v>
      </c>
      <c r="F3096" s="7">
        <v>56767887.631320588</v>
      </c>
      <c r="G3096" s="7">
        <v>88936809.654749885</v>
      </c>
      <c r="H3096" s="7">
        <v>143526530.45477629</v>
      </c>
    </row>
    <row r="3097" spans="1:8" x14ac:dyDescent="0.2">
      <c r="A3097" s="10">
        <v>3091</v>
      </c>
      <c r="B3097" s="7">
        <v>3850000</v>
      </c>
      <c r="C3097" s="7">
        <v>10214391.01326213</v>
      </c>
      <c r="D3097" s="7">
        <v>16879437.92171938</v>
      </c>
      <c r="E3097" s="7">
        <v>27074377.081162296</v>
      </c>
      <c r="F3097" s="7">
        <v>50788877.001408651</v>
      </c>
      <c r="G3097" s="7">
        <v>115845793.50378671</v>
      </c>
      <c r="H3097" s="7">
        <v>206923640.70884016</v>
      </c>
    </row>
    <row r="3098" spans="1:8" x14ac:dyDescent="0.2">
      <c r="A3098" s="10">
        <v>3092</v>
      </c>
      <c r="B3098" s="7">
        <v>3850000</v>
      </c>
      <c r="C3098" s="7">
        <v>7506371.8187962361</v>
      </c>
      <c r="D3098" s="7">
        <v>14399833.749692393</v>
      </c>
      <c r="E3098" s="7">
        <v>15346455.189883096</v>
      </c>
      <c r="F3098" s="7">
        <v>35406394.170854844</v>
      </c>
      <c r="G3098" s="7">
        <v>60072768.259415329</v>
      </c>
      <c r="H3098" s="7">
        <v>82310105.619544819</v>
      </c>
    </row>
    <row r="3099" spans="1:8" x14ac:dyDescent="0.2">
      <c r="A3099" s="10">
        <v>3093</v>
      </c>
      <c r="B3099" s="7">
        <v>3850000</v>
      </c>
      <c r="C3099" s="7">
        <v>11135370.03739281</v>
      </c>
      <c r="D3099" s="7">
        <v>23312432.610077363</v>
      </c>
      <c r="E3099" s="7">
        <v>40517230.251058221</v>
      </c>
      <c r="F3099" s="7">
        <v>78406810.488569558</v>
      </c>
      <c r="G3099" s="7">
        <v>233974790.18809521</v>
      </c>
      <c r="H3099" s="7">
        <v>389681271.20680594</v>
      </c>
    </row>
    <row r="3100" spans="1:8" x14ac:dyDescent="0.2">
      <c r="A3100" s="10">
        <v>3094</v>
      </c>
      <c r="B3100" s="7">
        <v>3850000</v>
      </c>
      <c r="C3100" s="7">
        <v>10304411.43346451</v>
      </c>
      <c r="D3100" s="7">
        <v>22638957.678440757</v>
      </c>
      <c r="E3100" s="7">
        <v>35858157.806588225</v>
      </c>
      <c r="F3100" s="7">
        <v>104845939.39353147</v>
      </c>
      <c r="G3100" s="7">
        <v>217908198.93820137</v>
      </c>
      <c r="H3100" s="7">
        <v>351936352.83037698</v>
      </c>
    </row>
    <row r="3101" spans="1:8" x14ac:dyDescent="0.2">
      <c r="A3101" s="10">
        <v>3095</v>
      </c>
      <c r="B3101" s="7">
        <v>3850000</v>
      </c>
      <c r="C3101" s="7">
        <v>8182756.4532172885</v>
      </c>
      <c r="D3101" s="7">
        <v>11715353.801970512</v>
      </c>
      <c r="E3101" s="7">
        <v>15362158.877387606</v>
      </c>
      <c r="F3101" s="7">
        <v>21451081.849003166</v>
      </c>
      <c r="G3101" s="7">
        <v>53457624.721275643</v>
      </c>
      <c r="H3101" s="7">
        <v>84933306.715370804</v>
      </c>
    </row>
    <row r="3102" spans="1:8" x14ac:dyDescent="0.2">
      <c r="A3102" s="10">
        <v>3096</v>
      </c>
      <c r="B3102" s="7">
        <v>3850000</v>
      </c>
      <c r="C3102" s="7">
        <v>8882805.9225245733</v>
      </c>
      <c r="D3102" s="7">
        <v>13357433.23346087</v>
      </c>
      <c r="E3102" s="7">
        <v>23559952.892012909</v>
      </c>
      <c r="F3102" s="7">
        <v>44616287.857298166</v>
      </c>
      <c r="G3102" s="7">
        <v>79418942.790591553</v>
      </c>
      <c r="H3102" s="7">
        <v>109680023.00395985</v>
      </c>
    </row>
    <row r="3103" spans="1:8" x14ac:dyDescent="0.2">
      <c r="A3103" s="10">
        <v>3097</v>
      </c>
      <c r="B3103" s="7">
        <v>3850000</v>
      </c>
      <c r="C3103" s="7">
        <v>12203496.292564342</v>
      </c>
      <c r="D3103" s="7">
        <v>24764871.586891197</v>
      </c>
      <c r="E3103" s="7">
        <v>40445463.434240229</v>
      </c>
      <c r="F3103" s="7">
        <v>84487722.33800298</v>
      </c>
      <c r="G3103" s="7">
        <v>158169362.34446412</v>
      </c>
      <c r="H3103" s="7">
        <v>234307720.9066512</v>
      </c>
    </row>
    <row r="3104" spans="1:8" x14ac:dyDescent="0.2">
      <c r="A3104" s="10">
        <v>3098</v>
      </c>
      <c r="B3104" s="7">
        <v>3850000</v>
      </c>
      <c r="C3104" s="7">
        <v>11442038.512948919</v>
      </c>
      <c r="D3104" s="7">
        <v>27517690.870470412</v>
      </c>
      <c r="E3104" s="7">
        <v>45109706.462747052</v>
      </c>
      <c r="F3104" s="7">
        <v>100283317.06178895</v>
      </c>
      <c r="G3104" s="7">
        <v>136283814.77948385</v>
      </c>
      <c r="H3104" s="7">
        <v>162678048.090469</v>
      </c>
    </row>
    <row r="3105" spans="1:8" x14ac:dyDescent="0.2">
      <c r="A3105" s="10">
        <v>3099</v>
      </c>
      <c r="B3105" s="7">
        <v>3850000</v>
      </c>
      <c r="C3105" s="7">
        <v>11764929.078538375</v>
      </c>
      <c r="D3105" s="7">
        <v>21010252.102594599</v>
      </c>
      <c r="E3105" s="7">
        <v>33334062.206800576</v>
      </c>
      <c r="F3105" s="7">
        <v>66449228.169615149</v>
      </c>
      <c r="G3105" s="7">
        <v>167963252.65544894</v>
      </c>
      <c r="H3105" s="7">
        <v>212761971.76582211</v>
      </c>
    </row>
    <row r="3106" spans="1:8" x14ac:dyDescent="0.2">
      <c r="A3106" s="10">
        <v>3100</v>
      </c>
      <c r="B3106" s="7">
        <v>3850000</v>
      </c>
      <c r="C3106" s="7">
        <v>10033531.849537285</v>
      </c>
      <c r="D3106" s="7">
        <v>25806386.907870442</v>
      </c>
      <c r="E3106" s="7">
        <v>51697568.469812229</v>
      </c>
      <c r="F3106" s="7">
        <v>122428252.50516573</v>
      </c>
      <c r="G3106" s="7">
        <v>235073039.70734119</v>
      </c>
      <c r="H3106" s="7">
        <v>385329438.3888737</v>
      </c>
    </row>
    <row r="3107" spans="1:8" x14ac:dyDescent="0.2">
      <c r="A3107" s="10">
        <v>3101</v>
      </c>
      <c r="B3107" s="7">
        <v>3850000</v>
      </c>
      <c r="C3107" s="7">
        <v>11531890.794465801</v>
      </c>
      <c r="D3107" s="7">
        <v>23886878.476865757</v>
      </c>
      <c r="E3107" s="7">
        <v>50350472.364214227</v>
      </c>
      <c r="F3107" s="7">
        <v>67510495.148486495</v>
      </c>
      <c r="G3107" s="7">
        <v>120976299.05398047</v>
      </c>
      <c r="H3107" s="7">
        <v>138610206.15564188</v>
      </c>
    </row>
    <row r="3108" spans="1:8" x14ac:dyDescent="0.2">
      <c r="A3108" s="10">
        <v>3102</v>
      </c>
      <c r="B3108" s="7">
        <v>3850000</v>
      </c>
      <c r="C3108" s="7">
        <v>10137712.498567894</v>
      </c>
      <c r="D3108" s="7">
        <v>16092200.648291264</v>
      </c>
      <c r="E3108" s="7">
        <v>22305663.205296803</v>
      </c>
      <c r="F3108" s="7">
        <v>18529159.351919174</v>
      </c>
      <c r="G3108" s="7">
        <v>39059928.9818336</v>
      </c>
      <c r="H3108" s="7">
        <v>42399541.147693984</v>
      </c>
    </row>
    <row r="3109" spans="1:8" x14ac:dyDescent="0.2">
      <c r="A3109" s="10">
        <v>3103</v>
      </c>
      <c r="B3109" s="7">
        <v>3850000</v>
      </c>
      <c r="C3109" s="7">
        <v>12619228.693511611</v>
      </c>
      <c r="D3109" s="7">
        <v>22182293.286371008</v>
      </c>
      <c r="E3109" s="7">
        <v>30981226.954884648</v>
      </c>
      <c r="F3109" s="7">
        <v>86757543.301374376</v>
      </c>
      <c r="G3109" s="7">
        <v>228030234.9165667</v>
      </c>
      <c r="H3109" s="7">
        <v>382014775.95002985</v>
      </c>
    </row>
    <row r="3110" spans="1:8" x14ac:dyDescent="0.2">
      <c r="A3110" s="10">
        <v>3104</v>
      </c>
      <c r="B3110" s="7">
        <v>3850000</v>
      </c>
      <c r="C3110" s="7">
        <v>9425940.5341610424</v>
      </c>
      <c r="D3110" s="7">
        <v>12547986.52001231</v>
      </c>
      <c r="E3110" s="7">
        <v>22007031.415766452</v>
      </c>
      <c r="F3110" s="7">
        <v>30092650.667475104</v>
      </c>
      <c r="G3110" s="7">
        <v>35385977.436400302</v>
      </c>
      <c r="H3110" s="7">
        <v>47717030.973667771</v>
      </c>
    </row>
    <row r="3111" spans="1:8" x14ac:dyDescent="0.2">
      <c r="A3111" s="10">
        <v>3105</v>
      </c>
      <c r="B3111" s="7">
        <v>3850000</v>
      </c>
      <c r="C3111" s="7">
        <v>9422592.3986490648</v>
      </c>
      <c r="D3111" s="7">
        <v>15327036.114288138</v>
      </c>
      <c r="E3111" s="7">
        <v>26120585.1677243</v>
      </c>
      <c r="F3111" s="7">
        <v>36586016.86709664</v>
      </c>
      <c r="G3111" s="7">
        <v>72066301.921547234</v>
      </c>
      <c r="H3111" s="7">
        <v>115965507.6433517</v>
      </c>
    </row>
    <row r="3112" spans="1:8" x14ac:dyDescent="0.2">
      <c r="A3112" s="10">
        <v>3106</v>
      </c>
      <c r="B3112" s="7">
        <v>3850000</v>
      </c>
      <c r="C3112" s="7">
        <v>10488659.233407382</v>
      </c>
      <c r="D3112" s="7">
        <v>21486793.227674302</v>
      </c>
      <c r="E3112" s="7">
        <v>32198078.945116796</v>
      </c>
      <c r="F3112" s="7">
        <v>40107358.043793328</v>
      </c>
      <c r="G3112" s="7">
        <v>98580145.161302686</v>
      </c>
      <c r="H3112" s="7">
        <v>149613821.8570177</v>
      </c>
    </row>
    <row r="3113" spans="1:8" x14ac:dyDescent="0.2">
      <c r="A3113" s="10">
        <v>3107</v>
      </c>
      <c r="B3113" s="7">
        <v>3850000</v>
      </c>
      <c r="C3113" s="7">
        <v>15295394.220610317</v>
      </c>
      <c r="D3113" s="7">
        <v>42996388.847199216</v>
      </c>
      <c r="E3113" s="7">
        <v>120807918.13746151</v>
      </c>
      <c r="F3113" s="7">
        <v>266352256.19815487</v>
      </c>
      <c r="G3113" s="7">
        <v>595402620.85861623</v>
      </c>
      <c r="H3113" s="7">
        <v>878610989.28950477</v>
      </c>
    </row>
    <row r="3114" spans="1:8" x14ac:dyDescent="0.2">
      <c r="A3114" s="10">
        <v>3108</v>
      </c>
      <c r="B3114" s="7">
        <v>3850000</v>
      </c>
      <c r="C3114" s="7">
        <v>10422886.532626601</v>
      </c>
      <c r="D3114" s="7">
        <v>12402564.028559556</v>
      </c>
      <c r="E3114" s="7">
        <v>13554629.572292594</v>
      </c>
      <c r="F3114" s="7">
        <v>12344280.357207928</v>
      </c>
      <c r="G3114" s="7">
        <v>12676350.854599394</v>
      </c>
      <c r="H3114" s="7">
        <v>12173090.598359609</v>
      </c>
    </row>
    <row r="3115" spans="1:8" x14ac:dyDescent="0.2">
      <c r="A3115" s="10">
        <v>3109</v>
      </c>
      <c r="B3115" s="7">
        <v>3850000</v>
      </c>
      <c r="C3115" s="7">
        <v>12764110.229717642</v>
      </c>
      <c r="D3115" s="7">
        <v>27840752.529066887</v>
      </c>
      <c r="E3115" s="7">
        <v>55174729.088797726</v>
      </c>
      <c r="F3115" s="7">
        <v>103293610.7120546</v>
      </c>
      <c r="G3115" s="7">
        <v>284485843.67491168</v>
      </c>
      <c r="H3115" s="7">
        <v>359210916.45501482</v>
      </c>
    </row>
    <row r="3116" spans="1:8" x14ac:dyDescent="0.2">
      <c r="A3116" s="10">
        <v>3110</v>
      </c>
      <c r="B3116" s="7">
        <v>3850000</v>
      </c>
      <c r="C3116" s="7">
        <v>10007901.885651626</v>
      </c>
      <c r="D3116" s="7">
        <v>19298230.607871182</v>
      </c>
      <c r="E3116" s="7">
        <v>37645598.060464293</v>
      </c>
      <c r="F3116" s="7">
        <v>86865131.561032593</v>
      </c>
      <c r="G3116" s="7">
        <v>156045352.42525911</v>
      </c>
      <c r="H3116" s="7">
        <v>185141334.53654185</v>
      </c>
    </row>
    <row r="3117" spans="1:8" x14ac:dyDescent="0.2">
      <c r="A3117" s="10">
        <v>3111</v>
      </c>
      <c r="B3117" s="7">
        <v>3850000</v>
      </c>
      <c r="C3117" s="7">
        <v>10821632.513085328</v>
      </c>
      <c r="D3117" s="7">
        <v>15506551.195946613</v>
      </c>
      <c r="E3117" s="7">
        <v>21850762.709559005</v>
      </c>
      <c r="F3117" s="7">
        <v>22432411.130751871</v>
      </c>
      <c r="G3117" s="7">
        <v>46946604.933330759</v>
      </c>
      <c r="H3117" s="7">
        <v>61123595.13492924</v>
      </c>
    </row>
    <row r="3118" spans="1:8" x14ac:dyDescent="0.2">
      <c r="A3118" s="10">
        <v>3112</v>
      </c>
      <c r="B3118" s="7">
        <v>3850000</v>
      </c>
      <c r="C3118" s="7">
        <v>8819046.0585227106</v>
      </c>
      <c r="D3118" s="7">
        <v>18120376.430152126</v>
      </c>
      <c r="E3118" s="7">
        <v>33917295.715958104</v>
      </c>
      <c r="F3118" s="7">
        <v>63643873.594532654</v>
      </c>
      <c r="G3118" s="7">
        <v>153840227.26779982</v>
      </c>
      <c r="H3118" s="7">
        <v>190294392.85554221</v>
      </c>
    </row>
    <row r="3119" spans="1:8" x14ac:dyDescent="0.2">
      <c r="A3119" s="10">
        <v>3113</v>
      </c>
      <c r="B3119" s="7">
        <v>3850000</v>
      </c>
      <c r="C3119" s="7">
        <v>7774172.5600840561</v>
      </c>
      <c r="D3119" s="7">
        <v>15465500.402425924</v>
      </c>
      <c r="E3119" s="7">
        <v>21769250.22011409</v>
      </c>
      <c r="F3119" s="7">
        <v>29197457.804416042</v>
      </c>
      <c r="G3119" s="7">
        <v>80880720.140669107</v>
      </c>
      <c r="H3119" s="7">
        <v>92620988.797331586</v>
      </c>
    </row>
    <row r="3120" spans="1:8" x14ac:dyDescent="0.2">
      <c r="A3120" s="10">
        <v>3114</v>
      </c>
      <c r="B3120" s="7">
        <v>3850000</v>
      </c>
      <c r="C3120" s="7">
        <v>10224182.249623539</v>
      </c>
      <c r="D3120" s="7">
        <v>13201343.613299726</v>
      </c>
      <c r="E3120" s="7">
        <v>18863816.451773595</v>
      </c>
      <c r="F3120" s="7">
        <v>22890906.840358794</v>
      </c>
      <c r="G3120" s="7">
        <v>36987039.742747299</v>
      </c>
      <c r="H3120" s="7">
        <v>43075705.109495379</v>
      </c>
    </row>
    <row r="3121" spans="1:8" x14ac:dyDescent="0.2">
      <c r="A3121" s="10">
        <v>3115</v>
      </c>
      <c r="B3121" s="7">
        <v>3850000</v>
      </c>
      <c r="C3121" s="7">
        <v>8678810.4614607729</v>
      </c>
      <c r="D3121" s="7">
        <v>9368802.5906820204</v>
      </c>
      <c r="E3121" s="7">
        <v>15495414.599007811</v>
      </c>
      <c r="F3121" s="7">
        <v>30220361.530236907</v>
      </c>
      <c r="G3121" s="7">
        <v>77029162.077415064</v>
      </c>
      <c r="H3121" s="7">
        <v>94617179.23010841</v>
      </c>
    </row>
    <row r="3122" spans="1:8" x14ac:dyDescent="0.2">
      <c r="A3122" s="10">
        <v>3116</v>
      </c>
      <c r="B3122" s="7">
        <v>3850000</v>
      </c>
      <c r="C3122" s="7">
        <v>11692969.768011834</v>
      </c>
      <c r="D3122" s="7">
        <v>27932400.491566073</v>
      </c>
      <c r="E3122" s="7">
        <v>49496810.676703811</v>
      </c>
      <c r="F3122" s="7">
        <v>136010075.74601725</v>
      </c>
      <c r="G3122" s="7">
        <v>230052057.92075753</v>
      </c>
      <c r="H3122" s="7">
        <v>282739619.83497214</v>
      </c>
    </row>
    <row r="3123" spans="1:8" x14ac:dyDescent="0.2">
      <c r="A3123" s="10">
        <v>3117</v>
      </c>
      <c r="B3123" s="7">
        <v>3850000</v>
      </c>
      <c r="C3123" s="7">
        <v>8878771.0421844255</v>
      </c>
      <c r="D3123" s="7">
        <v>25870891.312819399</v>
      </c>
      <c r="E3123" s="7">
        <v>58972086.878366373</v>
      </c>
      <c r="F3123" s="7">
        <v>117830791.08187893</v>
      </c>
      <c r="G3123" s="7">
        <v>288909851.76282316</v>
      </c>
      <c r="H3123" s="7">
        <v>325729094.40531552</v>
      </c>
    </row>
    <row r="3124" spans="1:8" x14ac:dyDescent="0.2">
      <c r="A3124" s="10">
        <v>3118</v>
      </c>
      <c r="B3124" s="7">
        <v>3850000</v>
      </c>
      <c r="C3124" s="7">
        <v>11217924.34655357</v>
      </c>
      <c r="D3124" s="7">
        <v>29078812.136864714</v>
      </c>
      <c r="E3124" s="7">
        <v>73438664.590847671</v>
      </c>
      <c r="F3124" s="7">
        <v>233650420.40697438</v>
      </c>
      <c r="G3124" s="7">
        <v>632470134.23433197</v>
      </c>
      <c r="H3124" s="7">
        <v>804261534.58462143</v>
      </c>
    </row>
    <row r="3125" spans="1:8" x14ac:dyDescent="0.2">
      <c r="A3125" s="10">
        <v>3119</v>
      </c>
      <c r="B3125" s="7">
        <v>3850000</v>
      </c>
      <c r="C3125" s="7">
        <v>11827991.485324919</v>
      </c>
      <c r="D3125" s="7">
        <v>23035171.060556449</v>
      </c>
      <c r="E3125" s="7">
        <v>56361398.636081159</v>
      </c>
      <c r="F3125" s="7">
        <v>120785020.19338775</v>
      </c>
      <c r="G3125" s="7">
        <v>195003427.91594672</v>
      </c>
      <c r="H3125" s="7">
        <v>205530097.70966971</v>
      </c>
    </row>
    <row r="3126" spans="1:8" x14ac:dyDescent="0.2">
      <c r="A3126" s="10">
        <v>3120</v>
      </c>
      <c r="B3126" s="7">
        <v>3850000</v>
      </c>
      <c r="C3126" s="7">
        <v>8435602.7819530368</v>
      </c>
      <c r="D3126" s="7">
        <v>14544194.758477841</v>
      </c>
      <c r="E3126" s="7">
        <v>31722265.287702642</v>
      </c>
      <c r="F3126" s="7">
        <v>51709951.26341933</v>
      </c>
      <c r="G3126" s="7">
        <v>121422739.00918752</v>
      </c>
      <c r="H3126" s="7">
        <v>148232735.19041184</v>
      </c>
    </row>
    <row r="3127" spans="1:8" x14ac:dyDescent="0.2">
      <c r="A3127" s="10">
        <v>3121</v>
      </c>
      <c r="B3127" s="7">
        <v>3850000</v>
      </c>
      <c r="C3127" s="7">
        <v>10301795.90743508</v>
      </c>
      <c r="D3127" s="7">
        <v>20747272.131018542</v>
      </c>
      <c r="E3127" s="7">
        <v>37829185.880699068</v>
      </c>
      <c r="F3127" s="7">
        <v>74487353.560732782</v>
      </c>
      <c r="G3127" s="7">
        <v>208963813.97736359</v>
      </c>
      <c r="H3127" s="7">
        <v>259357977.75843745</v>
      </c>
    </row>
    <row r="3128" spans="1:8" x14ac:dyDescent="0.2">
      <c r="A3128" s="10">
        <v>3122</v>
      </c>
      <c r="B3128" s="7">
        <v>3850000</v>
      </c>
      <c r="C3128" s="7">
        <v>11560409.696726324</v>
      </c>
      <c r="D3128" s="7">
        <v>19383930.668009914</v>
      </c>
      <c r="E3128" s="7">
        <v>33282622.243580811</v>
      </c>
      <c r="F3128" s="7">
        <v>70305304.850614354</v>
      </c>
      <c r="G3128" s="7">
        <v>140826496.63321081</v>
      </c>
      <c r="H3128" s="7">
        <v>208630451.03101164</v>
      </c>
    </row>
    <row r="3129" spans="1:8" x14ac:dyDescent="0.2">
      <c r="A3129" s="10">
        <v>3123</v>
      </c>
      <c r="B3129" s="7">
        <v>3850000</v>
      </c>
      <c r="C3129" s="7">
        <v>10550284.759347538</v>
      </c>
      <c r="D3129" s="7">
        <v>13462092.796047997</v>
      </c>
      <c r="E3129" s="7">
        <v>25205615.248166494</v>
      </c>
      <c r="F3129" s="7">
        <v>51075340.472099014</v>
      </c>
      <c r="G3129" s="7">
        <v>103899828.0655303</v>
      </c>
      <c r="H3129" s="7">
        <v>167877519.23101428</v>
      </c>
    </row>
    <row r="3130" spans="1:8" x14ac:dyDescent="0.2">
      <c r="A3130" s="10">
        <v>3124</v>
      </c>
      <c r="B3130" s="7">
        <v>3850000</v>
      </c>
      <c r="C3130" s="7">
        <v>14355278.314815521</v>
      </c>
      <c r="D3130" s="7">
        <v>25499712.120776329</v>
      </c>
      <c r="E3130" s="7">
        <v>46314572.089760572</v>
      </c>
      <c r="F3130" s="7">
        <v>82575310.246399075</v>
      </c>
      <c r="G3130" s="7">
        <v>127717062.66494288</v>
      </c>
      <c r="H3130" s="7">
        <v>210235855.2756066</v>
      </c>
    </row>
    <row r="3131" spans="1:8" x14ac:dyDescent="0.2">
      <c r="A3131" s="10">
        <v>3125</v>
      </c>
      <c r="B3131" s="7">
        <v>3850000</v>
      </c>
      <c r="C3131" s="7">
        <v>12557993.409319013</v>
      </c>
      <c r="D3131" s="7">
        <v>29290299.748383053</v>
      </c>
      <c r="E3131" s="7">
        <v>45527572.777535364</v>
      </c>
      <c r="F3131" s="7">
        <v>111966826.63396063</v>
      </c>
      <c r="G3131" s="7">
        <v>156141047.9286052</v>
      </c>
      <c r="H3131" s="7">
        <v>259857812.51467875</v>
      </c>
    </row>
    <row r="3132" spans="1:8" x14ac:dyDescent="0.2">
      <c r="A3132" s="10">
        <v>3126</v>
      </c>
      <c r="B3132" s="7">
        <v>3850000</v>
      </c>
      <c r="C3132" s="7">
        <v>9705422.4867485054</v>
      </c>
      <c r="D3132" s="7">
        <v>16812302.941644754</v>
      </c>
      <c r="E3132" s="7">
        <v>24017402.366231307</v>
      </c>
      <c r="F3132" s="7">
        <v>49513042.071972787</v>
      </c>
      <c r="G3132" s="7">
        <v>68285589.263663188</v>
      </c>
      <c r="H3132" s="7">
        <v>112737852.75239752</v>
      </c>
    </row>
    <row r="3133" spans="1:8" x14ac:dyDescent="0.2">
      <c r="A3133" s="10">
        <v>3127</v>
      </c>
      <c r="B3133" s="7">
        <v>3850000</v>
      </c>
      <c r="C3133" s="7">
        <v>13255033.673802856</v>
      </c>
      <c r="D3133" s="7">
        <v>42306778.327466458</v>
      </c>
      <c r="E3133" s="7">
        <v>83251965.042116523</v>
      </c>
      <c r="F3133" s="7">
        <v>217293958.31215328</v>
      </c>
      <c r="G3133" s="7">
        <v>453183504.22496247</v>
      </c>
      <c r="H3133" s="7">
        <v>552431270.91105247</v>
      </c>
    </row>
    <row r="3134" spans="1:8" x14ac:dyDescent="0.2">
      <c r="A3134" s="10">
        <v>3128</v>
      </c>
      <c r="B3134" s="7">
        <v>3850000</v>
      </c>
      <c r="C3134" s="7">
        <v>11785066.862845378</v>
      </c>
      <c r="D3134" s="7">
        <v>24755495.586035065</v>
      </c>
      <c r="E3134" s="7">
        <v>43246406.443509787</v>
      </c>
      <c r="F3134" s="7">
        <v>77980569.290970907</v>
      </c>
      <c r="G3134" s="7">
        <v>175093148.97033882</v>
      </c>
      <c r="H3134" s="7">
        <v>208967105.16070077</v>
      </c>
    </row>
    <row r="3135" spans="1:8" x14ac:dyDescent="0.2">
      <c r="A3135" s="10">
        <v>3129</v>
      </c>
      <c r="B3135" s="7">
        <v>3850000</v>
      </c>
      <c r="C3135" s="7">
        <v>10947669.491711076</v>
      </c>
      <c r="D3135" s="7">
        <v>21783469.826181807</v>
      </c>
      <c r="E3135" s="7">
        <v>47390439.067639112</v>
      </c>
      <c r="F3135" s="7">
        <v>82561823.786803901</v>
      </c>
      <c r="G3135" s="7">
        <v>270969526.69668645</v>
      </c>
      <c r="H3135" s="7">
        <v>412138906.0882411</v>
      </c>
    </row>
    <row r="3136" spans="1:8" x14ac:dyDescent="0.2">
      <c r="A3136" s="10">
        <v>3130</v>
      </c>
      <c r="B3136" s="7">
        <v>3850000</v>
      </c>
      <c r="C3136" s="7">
        <v>11345226.292798974</v>
      </c>
      <c r="D3136" s="7">
        <v>25328331.418730315</v>
      </c>
      <c r="E3136" s="7">
        <v>40982880.514152616</v>
      </c>
      <c r="F3136" s="7">
        <v>60195403.124511406</v>
      </c>
      <c r="G3136" s="7">
        <v>127573969.66573012</v>
      </c>
      <c r="H3136" s="7">
        <v>197262885.24764079</v>
      </c>
    </row>
    <row r="3137" spans="1:8" x14ac:dyDescent="0.2">
      <c r="A3137" s="10">
        <v>3131</v>
      </c>
      <c r="B3137" s="7">
        <v>3850000</v>
      </c>
      <c r="C3137" s="7">
        <v>8170171.3916480616</v>
      </c>
      <c r="D3137" s="7">
        <v>16823104.476238046</v>
      </c>
      <c r="E3137" s="7">
        <v>25859259.552527525</v>
      </c>
      <c r="F3137" s="7">
        <v>47935175.873160504</v>
      </c>
      <c r="G3137" s="7">
        <v>81859983.969138369</v>
      </c>
      <c r="H3137" s="7">
        <v>120153996.59473068</v>
      </c>
    </row>
    <row r="3138" spans="1:8" x14ac:dyDescent="0.2">
      <c r="A3138" s="10">
        <v>3132</v>
      </c>
      <c r="B3138" s="7">
        <v>3850000</v>
      </c>
      <c r="C3138" s="7">
        <v>11600043.81100936</v>
      </c>
      <c r="D3138" s="7">
        <v>20515403.652829755</v>
      </c>
      <c r="E3138" s="7">
        <v>36375957.187875472</v>
      </c>
      <c r="F3138" s="7">
        <v>100018090.36685017</v>
      </c>
      <c r="G3138" s="7">
        <v>324514452.02809453</v>
      </c>
      <c r="H3138" s="7">
        <v>485501757.97998428</v>
      </c>
    </row>
    <row r="3139" spans="1:8" x14ac:dyDescent="0.2">
      <c r="A3139" s="10">
        <v>3133</v>
      </c>
      <c r="B3139" s="7">
        <v>3850000</v>
      </c>
      <c r="C3139" s="7">
        <v>10784527.862623591</v>
      </c>
      <c r="D3139" s="7">
        <v>16936439.535847764</v>
      </c>
      <c r="E3139" s="7">
        <v>19364996.966042794</v>
      </c>
      <c r="F3139" s="7">
        <v>21837346.062497586</v>
      </c>
      <c r="G3139" s="7">
        <v>28269482.84629266</v>
      </c>
      <c r="H3139" s="7">
        <v>38432649.582960941</v>
      </c>
    </row>
    <row r="3140" spans="1:8" x14ac:dyDescent="0.2">
      <c r="A3140" s="10">
        <v>3134</v>
      </c>
      <c r="B3140" s="7">
        <v>3850000</v>
      </c>
      <c r="C3140" s="7">
        <v>11199735.257064313</v>
      </c>
      <c r="D3140" s="7">
        <v>27381192.318175536</v>
      </c>
      <c r="E3140" s="7">
        <v>42264832.837298416</v>
      </c>
      <c r="F3140" s="7">
        <v>106534295.51570344</v>
      </c>
      <c r="G3140" s="7">
        <v>237131591.92357719</v>
      </c>
      <c r="H3140" s="7">
        <v>247874974.29348955</v>
      </c>
    </row>
    <row r="3141" spans="1:8" x14ac:dyDescent="0.2">
      <c r="A3141" s="10">
        <v>3135</v>
      </c>
      <c r="B3141" s="7">
        <v>3850000</v>
      </c>
      <c r="C3141" s="7">
        <v>10394591.547006669</v>
      </c>
      <c r="D3141" s="7">
        <v>21632244.11211941</v>
      </c>
      <c r="E3141" s="7">
        <v>36691787.520455718</v>
      </c>
      <c r="F3141" s="7">
        <v>67866449.886647776</v>
      </c>
      <c r="G3141" s="7">
        <v>81965582.815900832</v>
      </c>
      <c r="H3141" s="7">
        <v>130312609.55141897</v>
      </c>
    </row>
    <row r="3142" spans="1:8" x14ac:dyDescent="0.2">
      <c r="A3142" s="10">
        <v>3136</v>
      </c>
      <c r="B3142" s="7">
        <v>3850000</v>
      </c>
      <c r="C3142" s="7">
        <v>11643780.904455088</v>
      </c>
      <c r="D3142" s="7">
        <v>16798474.921729151</v>
      </c>
      <c r="E3142" s="7">
        <v>26739043.665428028</v>
      </c>
      <c r="F3142" s="7">
        <v>48786821.552088112</v>
      </c>
      <c r="G3142" s="7">
        <v>102515927.1267743</v>
      </c>
      <c r="H3142" s="7">
        <v>160827569.91266021</v>
      </c>
    </row>
    <row r="3143" spans="1:8" x14ac:dyDescent="0.2">
      <c r="A3143" s="10">
        <v>3137</v>
      </c>
      <c r="B3143" s="7">
        <v>3850000</v>
      </c>
      <c r="C3143" s="7">
        <v>9940782.5336824358</v>
      </c>
      <c r="D3143" s="7">
        <v>25238828.781915851</v>
      </c>
      <c r="E3143" s="7">
        <v>30590302.725958556</v>
      </c>
      <c r="F3143" s="7">
        <v>56660011.712270215</v>
      </c>
      <c r="G3143" s="7">
        <v>125323978.14212716</v>
      </c>
      <c r="H3143" s="7">
        <v>209368287.59217173</v>
      </c>
    </row>
    <row r="3144" spans="1:8" x14ac:dyDescent="0.2">
      <c r="A3144" s="10">
        <v>3138</v>
      </c>
      <c r="B3144" s="7">
        <v>3850000</v>
      </c>
      <c r="C3144" s="7">
        <v>10274969.84408192</v>
      </c>
      <c r="D3144" s="7">
        <v>31118458.151485845</v>
      </c>
      <c r="E3144" s="7">
        <v>61479784.549814597</v>
      </c>
      <c r="F3144" s="7">
        <v>115283390.02596028</v>
      </c>
      <c r="G3144" s="7">
        <v>169843376.02320805</v>
      </c>
      <c r="H3144" s="7">
        <v>281755148.8317526</v>
      </c>
    </row>
    <row r="3145" spans="1:8" x14ac:dyDescent="0.2">
      <c r="A3145" s="10">
        <v>3139</v>
      </c>
      <c r="B3145" s="7">
        <v>3850000</v>
      </c>
      <c r="C3145" s="7">
        <v>9193736.9166705348</v>
      </c>
      <c r="D3145" s="7">
        <v>15393105.488773394</v>
      </c>
      <c r="E3145" s="7">
        <v>15644591.890563648</v>
      </c>
      <c r="F3145" s="7">
        <v>22396117.474234633</v>
      </c>
      <c r="G3145" s="7">
        <v>32231188.404682413</v>
      </c>
      <c r="H3145" s="7">
        <v>38526797.344388939</v>
      </c>
    </row>
    <row r="3146" spans="1:8" x14ac:dyDescent="0.2">
      <c r="A3146" s="10">
        <v>3140</v>
      </c>
      <c r="B3146" s="7">
        <v>3850000</v>
      </c>
      <c r="C3146" s="7">
        <v>7565292.5531041678</v>
      </c>
      <c r="D3146" s="7">
        <v>18421432.493458096</v>
      </c>
      <c r="E3146" s="7">
        <v>39251519.297805987</v>
      </c>
      <c r="F3146" s="7">
        <v>65986688.903811961</v>
      </c>
      <c r="G3146" s="7">
        <v>114509492.99547823</v>
      </c>
      <c r="H3146" s="7">
        <v>129924500.0812521</v>
      </c>
    </row>
    <row r="3147" spans="1:8" x14ac:dyDescent="0.2">
      <c r="A3147" s="10">
        <v>3141</v>
      </c>
      <c r="B3147" s="7">
        <v>3850000</v>
      </c>
      <c r="C3147" s="7">
        <v>13977738.959010756</v>
      </c>
      <c r="D3147" s="7">
        <v>25383281.001943845</v>
      </c>
      <c r="E3147" s="7">
        <v>35629904.778757095</v>
      </c>
      <c r="F3147" s="7">
        <v>77173361.82387805</v>
      </c>
      <c r="G3147" s="7">
        <v>137167403.39625117</v>
      </c>
      <c r="H3147" s="7">
        <v>164685090.44104445</v>
      </c>
    </row>
    <row r="3148" spans="1:8" x14ac:dyDescent="0.2">
      <c r="A3148" s="10">
        <v>3142</v>
      </c>
      <c r="B3148" s="7">
        <v>3850000</v>
      </c>
      <c r="C3148" s="7">
        <v>13616279.464676224</v>
      </c>
      <c r="D3148" s="7">
        <v>23781639.910324246</v>
      </c>
      <c r="E3148" s="7">
        <v>55225528.329384729</v>
      </c>
      <c r="F3148" s="7">
        <v>100372880.82707764</v>
      </c>
      <c r="G3148" s="7">
        <v>229386648.37035409</v>
      </c>
      <c r="H3148" s="7">
        <v>300611101.54736006</v>
      </c>
    </row>
    <row r="3149" spans="1:8" x14ac:dyDescent="0.2">
      <c r="A3149" s="10">
        <v>3143</v>
      </c>
      <c r="B3149" s="7">
        <v>3850000</v>
      </c>
      <c r="C3149" s="7">
        <v>12046008.787430793</v>
      </c>
      <c r="D3149" s="7">
        <v>15209309.459396763</v>
      </c>
      <c r="E3149" s="7">
        <v>28221027.311246853</v>
      </c>
      <c r="F3149" s="7">
        <v>38773434.494381368</v>
      </c>
      <c r="G3149" s="7">
        <v>59072332.910164289</v>
      </c>
      <c r="H3149" s="7">
        <v>79496828.539522678</v>
      </c>
    </row>
    <row r="3150" spans="1:8" x14ac:dyDescent="0.2">
      <c r="A3150" s="10">
        <v>3144</v>
      </c>
      <c r="B3150" s="7">
        <v>3850000</v>
      </c>
      <c r="C3150" s="7">
        <v>11117360.121053265</v>
      </c>
      <c r="D3150" s="7">
        <v>27566142.61968001</v>
      </c>
      <c r="E3150" s="7">
        <v>51441717.247877091</v>
      </c>
      <c r="F3150" s="7">
        <v>94423258.233898178</v>
      </c>
      <c r="G3150" s="7">
        <v>218909698.39123499</v>
      </c>
      <c r="H3150" s="7">
        <v>259865941.60281575</v>
      </c>
    </row>
    <row r="3151" spans="1:8" x14ac:dyDescent="0.2">
      <c r="A3151" s="10">
        <v>3145</v>
      </c>
      <c r="B3151" s="7">
        <v>3850000</v>
      </c>
      <c r="C3151" s="7">
        <v>9256728.807083996</v>
      </c>
      <c r="D3151" s="7">
        <v>18199437.998854473</v>
      </c>
      <c r="E3151" s="7">
        <v>36774265.952988587</v>
      </c>
      <c r="F3151" s="7">
        <v>50146876.90002238</v>
      </c>
      <c r="G3151" s="7">
        <v>99463872.87482065</v>
      </c>
      <c r="H3151" s="7">
        <v>121518742.97707419</v>
      </c>
    </row>
    <row r="3152" spans="1:8" x14ac:dyDescent="0.2">
      <c r="A3152" s="10">
        <v>3146</v>
      </c>
      <c r="B3152" s="7">
        <v>3850000</v>
      </c>
      <c r="C3152" s="7">
        <v>11311970.594089195</v>
      </c>
      <c r="D3152" s="7">
        <v>24770534.75278236</v>
      </c>
      <c r="E3152" s="7">
        <v>45020657.912314817</v>
      </c>
      <c r="F3152" s="7">
        <v>83537740.784858957</v>
      </c>
      <c r="G3152" s="7">
        <v>135060322.56166545</v>
      </c>
      <c r="H3152" s="7">
        <v>229895944.58626571</v>
      </c>
    </row>
    <row r="3153" spans="1:8" x14ac:dyDescent="0.2">
      <c r="A3153" s="10">
        <v>3147</v>
      </c>
      <c r="B3153" s="7">
        <v>3850000</v>
      </c>
      <c r="C3153" s="7">
        <v>10207531.245630253</v>
      </c>
      <c r="D3153" s="7">
        <v>14479537.595006697</v>
      </c>
      <c r="E3153" s="7">
        <v>20988075.594131112</v>
      </c>
      <c r="F3153" s="7">
        <v>22722486.196447272</v>
      </c>
      <c r="G3153" s="7">
        <v>26826898.42118305</v>
      </c>
      <c r="H3153" s="7">
        <v>24925436.026223805</v>
      </c>
    </row>
    <row r="3154" spans="1:8" x14ac:dyDescent="0.2">
      <c r="A3154" s="10">
        <v>3148</v>
      </c>
      <c r="B3154" s="7">
        <v>3850000</v>
      </c>
      <c r="C3154" s="7">
        <v>9707879.5837754589</v>
      </c>
      <c r="D3154" s="7">
        <v>18129144.425927229</v>
      </c>
      <c r="E3154" s="7">
        <v>32294796.553365707</v>
      </c>
      <c r="F3154" s="7">
        <v>60962113.719720513</v>
      </c>
      <c r="G3154" s="7">
        <v>78389196.991270527</v>
      </c>
      <c r="H3154" s="7">
        <v>104210976.16732043</v>
      </c>
    </row>
    <row r="3155" spans="1:8" x14ac:dyDescent="0.2">
      <c r="A3155" s="10">
        <v>3149</v>
      </c>
      <c r="B3155" s="7">
        <v>3850000</v>
      </c>
      <c r="C3155" s="7">
        <v>11649556.903647114</v>
      </c>
      <c r="D3155" s="7">
        <v>19018723.060995858</v>
      </c>
      <c r="E3155" s="7">
        <v>52456098.809317566</v>
      </c>
      <c r="F3155" s="7">
        <v>91647126.089897171</v>
      </c>
      <c r="G3155" s="7">
        <v>175385087.34050685</v>
      </c>
      <c r="H3155" s="7">
        <v>268869190.45474964</v>
      </c>
    </row>
    <row r="3156" spans="1:8" x14ac:dyDescent="0.2">
      <c r="A3156" s="10">
        <v>3150</v>
      </c>
      <c r="B3156" s="7">
        <v>3850000</v>
      </c>
      <c r="C3156" s="7">
        <v>7644523.8892584201</v>
      </c>
      <c r="D3156" s="7">
        <v>8074487.9796511307</v>
      </c>
      <c r="E3156" s="7">
        <v>4193169.5929355389</v>
      </c>
      <c r="F3156" s="7">
        <v>-1893311.5932922501</v>
      </c>
      <c r="G3156" s="7">
        <v>-21584676.427334614</v>
      </c>
      <c r="H3156" s="7">
        <v>-46902343.395182393</v>
      </c>
    </row>
    <row r="3157" spans="1:8" x14ac:dyDescent="0.2">
      <c r="A3157" s="10">
        <v>3151</v>
      </c>
      <c r="B3157" s="7">
        <v>3850000</v>
      </c>
      <c r="C3157" s="7">
        <v>11770852.993780043</v>
      </c>
      <c r="D3157" s="7">
        <v>18854273.523530774</v>
      </c>
      <c r="E3157" s="7">
        <v>33738705.157459997</v>
      </c>
      <c r="F3157" s="7">
        <v>65723749.697718419</v>
      </c>
      <c r="G3157" s="7">
        <v>141980727.89116877</v>
      </c>
      <c r="H3157" s="7">
        <v>231367544.59931034</v>
      </c>
    </row>
    <row r="3158" spans="1:8" x14ac:dyDescent="0.2">
      <c r="A3158" s="10">
        <v>3152</v>
      </c>
      <c r="B3158" s="7">
        <v>3850000</v>
      </c>
      <c r="C3158" s="7">
        <v>7064862.3750314927</v>
      </c>
      <c r="D3158" s="7">
        <v>10707735.524829756</v>
      </c>
      <c r="E3158" s="7">
        <v>17862140.083863303</v>
      </c>
      <c r="F3158" s="7">
        <v>39453882.512611955</v>
      </c>
      <c r="G3158" s="7">
        <v>78321626.550669134</v>
      </c>
      <c r="H3158" s="7">
        <v>98746873.734680593</v>
      </c>
    </row>
    <row r="3159" spans="1:8" x14ac:dyDescent="0.2">
      <c r="A3159" s="10">
        <v>3153</v>
      </c>
      <c r="B3159" s="7">
        <v>3850000</v>
      </c>
      <c r="C3159" s="7">
        <v>11691454.159299066</v>
      </c>
      <c r="D3159" s="7">
        <v>27019309.270775348</v>
      </c>
      <c r="E3159" s="7">
        <v>56148960.000227578</v>
      </c>
      <c r="F3159" s="7">
        <v>133706126.40051258</v>
      </c>
      <c r="G3159" s="7">
        <v>253483378.67865247</v>
      </c>
      <c r="H3159" s="7">
        <v>400525902.16367823</v>
      </c>
    </row>
    <row r="3160" spans="1:8" x14ac:dyDescent="0.2">
      <c r="A3160" s="10">
        <v>3154</v>
      </c>
      <c r="B3160" s="7">
        <v>3850000</v>
      </c>
      <c r="C3160" s="7">
        <v>8524149.4916758817</v>
      </c>
      <c r="D3160" s="7">
        <v>18284542.17481669</v>
      </c>
      <c r="E3160" s="7">
        <v>40411840.914139256</v>
      </c>
      <c r="F3160" s="7">
        <v>95694377.696684495</v>
      </c>
      <c r="G3160" s="7">
        <v>232921493.79655278</v>
      </c>
      <c r="H3160" s="7">
        <v>308477130.8626017</v>
      </c>
    </row>
    <row r="3161" spans="1:8" x14ac:dyDescent="0.2">
      <c r="A3161" s="10">
        <v>3155</v>
      </c>
      <c r="B3161" s="7">
        <v>3850000</v>
      </c>
      <c r="C3161" s="7">
        <v>12103717.095822187</v>
      </c>
      <c r="D3161" s="7">
        <v>21835452.711236309</v>
      </c>
      <c r="E3161" s="7">
        <v>28891928.970710203</v>
      </c>
      <c r="F3161" s="7">
        <v>79511649.862999141</v>
      </c>
      <c r="G3161" s="7">
        <v>175155865.01888299</v>
      </c>
      <c r="H3161" s="7">
        <v>225880878.44935253</v>
      </c>
    </row>
    <row r="3162" spans="1:8" x14ac:dyDescent="0.2">
      <c r="A3162" s="10">
        <v>3156</v>
      </c>
      <c r="B3162" s="7">
        <v>3850000</v>
      </c>
      <c r="C3162" s="7">
        <v>13555964.580573536</v>
      </c>
      <c r="D3162" s="7">
        <v>24264336.829855509</v>
      </c>
      <c r="E3162" s="7">
        <v>59415189.019646406</v>
      </c>
      <c r="F3162" s="7">
        <v>125781183.08112207</v>
      </c>
      <c r="G3162" s="7">
        <v>275088198.17724311</v>
      </c>
      <c r="H3162" s="7">
        <v>405974523.56062758</v>
      </c>
    </row>
    <row r="3163" spans="1:8" x14ac:dyDescent="0.2">
      <c r="A3163" s="10">
        <v>3157</v>
      </c>
      <c r="B3163" s="7">
        <v>3850000</v>
      </c>
      <c r="C3163" s="7">
        <v>9868423.6601386834</v>
      </c>
      <c r="D3163" s="7">
        <v>28031903.885325052</v>
      </c>
      <c r="E3163" s="7">
        <v>66637546.481975585</v>
      </c>
      <c r="F3163" s="7">
        <v>109983663.8791618</v>
      </c>
      <c r="G3163" s="7">
        <v>341081460.58859175</v>
      </c>
      <c r="H3163" s="7">
        <v>596403917.69060469</v>
      </c>
    </row>
    <row r="3164" spans="1:8" x14ac:dyDescent="0.2">
      <c r="A3164" s="10">
        <v>3158</v>
      </c>
      <c r="B3164" s="7">
        <v>3850000</v>
      </c>
      <c r="C3164" s="7">
        <v>14079655.101835873</v>
      </c>
      <c r="D3164" s="7">
        <v>31769161.532961331</v>
      </c>
      <c r="E3164" s="7">
        <v>57278750.594021395</v>
      </c>
      <c r="F3164" s="7">
        <v>118255799.19318004</v>
      </c>
      <c r="G3164" s="7">
        <v>259596040.09777838</v>
      </c>
      <c r="H3164" s="7">
        <v>352109293.33694488</v>
      </c>
    </row>
    <row r="3165" spans="1:8" x14ac:dyDescent="0.2">
      <c r="A3165" s="10">
        <v>3159</v>
      </c>
      <c r="B3165" s="7">
        <v>3850000</v>
      </c>
      <c r="C3165" s="7">
        <v>15071217.176532716</v>
      </c>
      <c r="D3165" s="7">
        <v>30706596.278718922</v>
      </c>
      <c r="E3165" s="7">
        <v>97904779.28835693</v>
      </c>
      <c r="F3165" s="7">
        <v>154712324.60300004</v>
      </c>
      <c r="G3165" s="7">
        <v>401318209.8252064</v>
      </c>
      <c r="H3165" s="7">
        <v>610155486.75351441</v>
      </c>
    </row>
    <row r="3166" spans="1:8" x14ac:dyDescent="0.2">
      <c r="A3166" s="10">
        <v>3160</v>
      </c>
      <c r="B3166" s="7">
        <v>3850000</v>
      </c>
      <c r="C3166" s="7">
        <v>10505617.086769661</v>
      </c>
      <c r="D3166" s="7">
        <v>20260879.925616905</v>
      </c>
      <c r="E3166" s="7">
        <v>20856199.405922703</v>
      </c>
      <c r="F3166" s="7">
        <v>37886870.910632707</v>
      </c>
      <c r="G3166" s="7">
        <v>72020565.100404009</v>
      </c>
      <c r="H3166" s="7">
        <v>115433386.29545693</v>
      </c>
    </row>
    <row r="3167" spans="1:8" x14ac:dyDescent="0.2">
      <c r="A3167" s="10">
        <v>3161</v>
      </c>
      <c r="B3167" s="7">
        <v>3850000</v>
      </c>
      <c r="C3167" s="7">
        <v>14713720.564291356</v>
      </c>
      <c r="D3167" s="7">
        <v>32661023.179358177</v>
      </c>
      <c r="E3167" s="7">
        <v>67857750.283372283</v>
      </c>
      <c r="F3167" s="7">
        <v>150347231.44789207</v>
      </c>
      <c r="G3167" s="7">
        <v>421128034.40181392</v>
      </c>
      <c r="H3167" s="7">
        <v>581957436.50587273</v>
      </c>
    </row>
    <row r="3168" spans="1:8" x14ac:dyDescent="0.2">
      <c r="A3168" s="10">
        <v>3162</v>
      </c>
      <c r="B3168" s="7">
        <v>3850000</v>
      </c>
      <c r="C3168" s="7">
        <v>9927330.3277465515</v>
      </c>
      <c r="D3168" s="7">
        <v>16951204.520105481</v>
      </c>
      <c r="E3168" s="7">
        <v>27159670.085016049</v>
      </c>
      <c r="F3168" s="7">
        <v>49093755.898468859</v>
      </c>
      <c r="G3168" s="7">
        <v>97222415.542371199</v>
      </c>
      <c r="H3168" s="7">
        <v>136826786.08763897</v>
      </c>
    </row>
    <row r="3169" spans="1:8" x14ac:dyDescent="0.2">
      <c r="A3169" s="10">
        <v>3163</v>
      </c>
      <c r="B3169" s="7">
        <v>3850000</v>
      </c>
      <c r="C3169" s="7">
        <v>12240478.804449901</v>
      </c>
      <c r="D3169" s="7">
        <v>30984326.788872954</v>
      </c>
      <c r="E3169" s="7">
        <v>59533474.914935105</v>
      </c>
      <c r="F3169" s="7">
        <v>136311981.43955457</v>
      </c>
      <c r="G3169" s="7">
        <v>323629391.90065253</v>
      </c>
      <c r="H3169" s="7">
        <v>650106624.0376519</v>
      </c>
    </row>
    <row r="3170" spans="1:8" x14ac:dyDescent="0.2">
      <c r="A3170" s="10">
        <v>3164</v>
      </c>
      <c r="B3170" s="7">
        <v>3850000</v>
      </c>
      <c r="C3170" s="7">
        <v>11023619.505310554</v>
      </c>
      <c r="D3170" s="7">
        <v>13522897.315898212</v>
      </c>
      <c r="E3170" s="7">
        <v>16404745.959021013</v>
      </c>
      <c r="F3170" s="7">
        <v>16322654.042406648</v>
      </c>
      <c r="G3170" s="7">
        <v>22678367.587192118</v>
      </c>
      <c r="H3170" s="7">
        <v>25385846.426108807</v>
      </c>
    </row>
    <row r="3171" spans="1:8" x14ac:dyDescent="0.2">
      <c r="A3171" s="10">
        <v>3165</v>
      </c>
      <c r="B3171" s="7">
        <v>3850000</v>
      </c>
      <c r="C3171" s="7">
        <v>10473201.765666593</v>
      </c>
      <c r="D3171" s="7">
        <v>25133413.425829381</v>
      </c>
      <c r="E3171" s="7">
        <v>45570013.025038816</v>
      </c>
      <c r="F3171" s="7">
        <v>71872864.356369048</v>
      </c>
      <c r="G3171" s="7">
        <v>154987810.86573446</v>
      </c>
      <c r="H3171" s="7">
        <v>264223114.21427339</v>
      </c>
    </row>
    <row r="3172" spans="1:8" x14ac:dyDescent="0.2">
      <c r="A3172" s="10">
        <v>3166</v>
      </c>
      <c r="B3172" s="7">
        <v>3850000</v>
      </c>
      <c r="C3172" s="7">
        <v>12263325.55151963</v>
      </c>
      <c r="D3172" s="7">
        <v>15871006.685943771</v>
      </c>
      <c r="E3172" s="7">
        <v>29396274.55339513</v>
      </c>
      <c r="F3172" s="7">
        <v>77084171.570206314</v>
      </c>
      <c r="G3172" s="7">
        <v>154609242.21679771</v>
      </c>
      <c r="H3172" s="7">
        <v>190253205.10761958</v>
      </c>
    </row>
    <row r="3173" spans="1:8" x14ac:dyDescent="0.2">
      <c r="A3173" s="10">
        <v>3167</v>
      </c>
      <c r="B3173" s="7">
        <v>3850000</v>
      </c>
      <c r="C3173" s="7">
        <v>10440591.791040571</v>
      </c>
      <c r="D3173" s="7">
        <v>19436796.964473344</v>
      </c>
      <c r="E3173" s="7">
        <v>26176481.219793394</v>
      </c>
      <c r="F3173" s="7">
        <v>52687281.013830103</v>
      </c>
      <c r="G3173" s="7">
        <v>108787904.47232848</v>
      </c>
      <c r="H3173" s="7">
        <v>157625508.91974145</v>
      </c>
    </row>
    <row r="3174" spans="1:8" x14ac:dyDescent="0.2">
      <c r="A3174" s="10">
        <v>3168</v>
      </c>
      <c r="B3174" s="7">
        <v>3850000</v>
      </c>
      <c r="C3174" s="7">
        <v>11126086.553796321</v>
      </c>
      <c r="D3174" s="7">
        <v>21116585.354678318</v>
      </c>
      <c r="E3174" s="7">
        <v>39413282.548343301</v>
      </c>
      <c r="F3174" s="7">
        <v>75896683.419311434</v>
      </c>
      <c r="G3174" s="7">
        <v>162831687.52864423</v>
      </c>
      <c r="H3174" s="7">
        <v>255427633.03294867</v>
      </c>
    </row>
    <row r="3175" spans="1:8" x14ac:dyDescent="0.2">
      <c r="A3175" s="10">
        <v>3169</v>
      </c>
      <c r="B3175" s="7">
        <v>3850000</v>
      </c>
      <c r="C3175" s="7">
        <v>7668122.8444640059</v>
      </c>
      <c r="D3175" s="7">
        <v>12682378.154670013</v>
      </c>
      <c r="E3175" s="7">
        <v>17008879.19897167</v>
      </c>
      <c r="F3175" s="7">
        <v>26283643.133834686</v>
      </c>
      <c r="G3175" s="7">
        <v>70892787.536805108</v>
      </c>
      <c r="H3175" s="7">
        <v>93733671.446957618</v>
      </c>
    </row>
    <row r="3176" spans="1:8" x14ac:dyDescent="0.2">
      <c r="A3176" s="10">
        <v>3170</v>
      </c>
      <c r="B3176" s="7">
        <v>3850000</v>
      </c>
      <c r="C3176" s="7">
        <v>8387902.0883184327</v>
      </c>
      <c r="D3176" s="7">
        <v>12020302.282986473</v>
      </c>
      <c r="E3176" s="7">
        <v>16543719.858937304</v>
      </c>
      <c r="F3176" s="7">
        <v>20149136.055704661</v>
      </c>
      <c r="G3176" s="7">
        <v>35689220.838624641</v>
      </c>
      <c r="H3176" s="7">
        <v>44467600.594270997</v>
      </c>
    </row>
    <row r="3177" spans="1:8" x14ac:dyDescent="0.2">
      <c r="A3177" s="10">
        <v>3171</v>
      </c>
      <c r="B3177" s="7">
        <v>3850000</v>
      </c>
      <c r="C3177" s="7">
        <v>9592356.9366643522</v>
      </c>
      <c r="D3177" s="7">
        <v>26172745.539781898</v>
      </c>
      <c r="E3177" s="7">
        <v>41970537.55563204</v>
      </c>
      <c r="F3177" s="7">
        <v>96541109.67035909</v>
      </c>
      <c r="G3177" s="7">
        <v>181292548.67824829</v>
      </c>
      <c r="H3177" s="7">
        <v>320156940.63583601</v>
      </c>
    </row>
    <row r="3178" spans="1:8" x14ac:dyDescent="0.2">
      <c r="A3178" s="10">
        <v>3172</v>
      </c>
      <c r="B3178" s="7">
        <v>3850000</v>
      </c>
      <c r="C3178" s="7">
        <v>9543646.513260413</v>
      </c>
      <c r="D3178" s="7">
        <v>20706677.2210504</v>
      </c>
      <c r="E3178" s="7">
        <v>31783285.876952</v>
      </c>
      <c r="F3178" s="7">
        <v>55260463.445709825</v>
      </c>
      <c r="G3178" s="7">
        <v>124088106.02371496</v>
      </c>
      <c r="H3178" s="7">
        <v>173682027.43575788</v>
      </c>
    </row>
    <row r="3179" spans="1:8" x14ac:dyDescent="0.2">
      <c r="A3179" s="10">
        <v>3173</v>
      </c>
      <c r="B3179" s="7">
        <v>3850000</v>
      </c>
      <c r="C3179" s="7">
        <v>10423288.991447071</v>
      </c>
      <c r="D3179" s="7">
        <v>17665289.634619012</v>
      </c>
      <c r="E3179" s="7">
        <v>28093642.731578935</v>
      </c>
      <c r="F3179" s="7">
        <v>52880768.124341607</v>
      </c>
      <c r="G3179" s="7">
        <v>105651415.52598505</v>
      </c>
      <c r="H3179" s="7">
        <v>149569626.47599664</v>
      </c>
    </row>
    <row r="3180" spans="1:8" x14ac:dyDescent="0.2">
      <c r="A3180" s="10">
        <v>3174</v>
      </c>
      <c r="B3180" s="7">
        <v>3850000</v>
      </c>
      <c r="C3180" s="7">
        <v>8011373.7681627329</v>
      </c>
      <c r="D3180" s="7">
        <v>16871879.747073065</v>
      </c>
      <c r="E3180" s="7">
        <v>31106850.000895724</v>
      </c>
      <c r="F3180" s="7">
        <v>62191973.524278656</v>
      </c>
      <c r="G3180" s="7">
        <v>138764767.34264481</v>
      </c>
      <c r="H3180" s="7">
        <v>248523626.51870981</v>
      </c>
    </row>
    <row r="3181" spans="1:8" x14ac:dyDescent="0.2">
      <c r="A3181" s="10">
        <v>3175</v>
      </c>
      <c r="B3181" s="7">
        <v>3850000</v>
      </c>
      <c r="C3181" s="7">
        <v>10244400.527416628</v>
      </c>
      <c r="D3181" s="7">
        <v>14779243.251172181</v>
      </c>
      <c r="E3181" s="7">
        <v>17475463.360824771</v>
      </c>
      <c r="F3181" s="7">
        <v>16748722.353623146</v>
      </c>
      <c r="G3181" s="7">
        <v>26867224.862183817</v>
      </c>
      <c r="H3181" s="7">
        <v>29826697.645892248</v>
      </c>
    </row>
    <row r="3182" spans="1:8" x14ac:dyDescent="0.2">
      <c r="A3182" s="10">
        <v>3176</v>
      </c>
      <c r="B3182" s="7">
        <v>3850000</v>
      </c>
      <c r="C3182" s="7">
        <v>11870401.196182564</v>
      </c>
      <c r="D3182" s="7">
        <v>21143671.43590863</v>
      </c>
      <c r="E3182" s="7">
        <v>41683402.233988404</v>
      </c>
      <c r="F3182" s="7">
        <v>82886547.236966655</v>
      </c>
      <c r="G3182" s="7">
        <v>174499884.56665495</v>
      </c>
      <c r="H3182" s="7">
        <v>253756411.24464673</v>
      </c>
    </row>
    <row r="3183" spans="1:8" x14ac:dyDescent="0.2">
      <c r="A3183" s="10">
        <v>3177</v>
      </c>
      <c r="B3183" s="7">
        <v>3850000</v>
      </c>
      <c r="C3183" s="7">
        <v>10756247.962193014</v>
      </c>
      <c r="D3183" s="7">
        <v>25376334.049378313</v>
      </c>
      <c r="E3183" s="7">
        <v>64861653.698450506</v>
      </c>
      <c r="F3183" s="7">
        <v>130680311.52648529</v>
      </c>
      <c r="G3183" s="7">
        <v>354909245.80356193</v>
      </c>
      <c r="H3183" s="7">
        <v>373341988.51995027</v>
      </c>
    </row>
    <row r="3184" spans="1:8" x14ac:dyDescent="0.2">
      <c r="A3184" s="10">
        <v>3178</v>
      </c>
      <c r="B3184" s="7">
        <v>3850000</v>
      </c>
      <c r="C3184" s="7">
        <v>10039729.217139749</v>
      </c>
      <c r="D3184" s="7">
        <v>18774250.732436664</v>
      </c>
      <c r="E3184" s="7">
        <v>36459094.72274024</v>
      </c>
      <c r="F3184" s="7">
        <v>73589373.83973439</v>
      </c>
      <c r="G3184" s="7">
        <v>132184995.75621605</v>
      </c>
      <c r="H3184" s="7">
        <v>185916545.87348241</v>
      </c>
    </row>
    <row r="3185" spans="1:8" x14ac:dyDescent="0.2">
      <c r="A3185" s="10">
        <v>3179</v>
      </c>
      <c r="B3185" s="7">
        <v>3850000</v>
      </c>
      <c r="C3185" s="7">
        <v>9700006.0787851177</v>
      </c>
      <c r="D3185" s="7">
        <v>19614015.069281869</v>
      </c>
      <c r="E3185" s="7">
        <v>20875668.707728986</v>
      </c>
      <c r="F3185" s="7">
        <v>19874323.527743835</v>
      </c>
      <c r="G3185" s="7">
        <v>32594259.797119841</v>
      </c>
      <c r="H3185" s="7">
        <v>44309174.632871129</v>
      </c>
    </row>
    <row r="3186" spans="1:8" x14ac:dyDescent="0.2">
      <c r="A3186" s="10">
        <v>3180</v>
      </c>
      <c r="B3186" s="7">
        <v>3850000</v>
      </c>
      <c r="C3186" s="7">
        <v>7717160.5074233077</v>
      </c>
      <c r="D3186" s="7">
        <v>13398752.230477855</v>
      </c>
      <c r="E3186" s="7">
        <v>27055334.518963732</v>
      </c>
      <c r="F3186" s="7">
        <v>67905946.726469547</v>
      </c>
      <c r="G3186" s="7">
        <v>173354085.9136259</v>
      </c>
      <c r="H3186" s="7">
        <v>233599964.52951056</v>
      </c>
    </row>
    <row r="3187" spans="1:8" x14ac:dyDescent="0.2">
      <c r="A3187" s="10">
        <v>3181</v>
      </c>
      <c r="B3187" s="7">
        <v>3850000</v>
      </c>
      <c r="C3187" s="7">
        <v>10374493.161540516</v>
      </c>
      <c r="D3187" s="7">
        <v>21788138.122435797</v>
      </c>
      <c r="E3187" s="7">
        <v>47586619.523819372</v>
      </c>
      <c r="F3187" s="7">
        <v>88819299.657359019</v>
      </c>
      <c r="G3187" s="7">
        <v>242928438.8978073</v>
      </c>
      <c r="H3187" s="7">
        <v>371666297.11656916</v>
      </c>
    </row>
    <row r="3188" spans="1:8" x14ac:dyDescent="0.2">
      <c r="A3188" s="10">
        <v>3182</v>
      </c>
      <c r="B3188" s="7">
        <v>3850000</v>
      </c>
      <c r="C3188" s="7">
        <v>14265998.311770106</v>
      </c>
      <c r="D3188" s="7">
        <v>29126501.588970624</v>
      </c>
      <c r="E3188" s="7">
        <v>39082445.081195205</v>
      </c>
      <c r="F3188" s="7">
        <v>79394362.693928823</v>
      </c>
      <c r="G3188" s="7">
        <v>152228604.60022166</v>
      </c>
      <c r="H3188" s="7">
        <v>179791964.28081149</v>
      </c>
    </row>
    <row r="3189" spans="1:8" x14ac:dyDescent="0.2">
      <c r="A3189" s="10">
        <v>3183</v>
      </c>
      <c r="B3189" s="7">
        <v>3850000</v>
      </c>
      <c r="C3189" s="7">
        <v>11222817.268377984</v>
      </c>
      <c r="D3189" s="7">
        <v>28478770.795793287</v>
      </c>
      <c r="E3189" s="7">
        <v>57005727.6312401</v>
      </c>
      <c r="F3189" s="7">
        <v>159416935.48411727</v>
      </c>
      <c r="G3189" s="7">
        <v>458032327.74166638</v>
      </c>
      <c r="H3189" s="7">
        <v>643770770.82670164</v>
      </c>
    </row>
    <row r="3190" spans="1:8" x14ac:dyDescent="0.2">
      <c r="A3190" s="10">
        <v>3184</v>
      </c>
      <c r="B3190" s="7">
        <v>3850000</v>
      </c>
      <c r="C3190" s="7">
        <v>10262404.360537006</v>
      </c>
      <c r="D3190" s="7">
        <v>21241053.036749162</v>
      </c>
      <c r="E3190" s="7">
        <v>48411727.495441422</v>
      </c>
      <c r="F3190" s="7">
        <v>96338135.209659189</v>
      </c>
      <c r="G3190" s="7">
        <v>169095409.22901955</v>
      </c>
      <c r="H3190" s="7">
        <v>218504205.55118573</v>
      </c>
    </row>
    <row r="3191" spans="1:8" x14ac:dyDescent="0.2">
      <c r="A3191" s="10">
        <v>3185</v>
      </c>
      <c r="B3191" s="7">
        <v>3850000</v>
      </c>
      <c r="C3191" s="7">
        <v>9467946.9125493336</v>
      </c>
      <c r="D3191" s="7">
        <v>23207531.408983599</v>
      </c>
      <c r="E3191" s="7">
        <v>45203407.269637011</v>
      </c>
      <c r="F3191" s="7">
        <v>64025702.392551914</v>
      </c>
      <c r="G3191" s="7">
        <v>146878142.86145008</v>
      </c>
      <c r="H3191" s="7">
        <v>240085724.50782701</v>
      </c>
    </row>
    <row r="3192" spans="1:8" x14ac:dyDescent="0.2">
      <c r="A3192" s="10">
        <v>3186</v>
      </c>
      <c r="B3192" s="7">
        <v>3850000</v>
      </c>
      <c r="C3192" s="7">
        <v>10221542.421930566</v>
      </c>
      <c r="D3192" s="7">
        <v>15673037.453747101</v>
      </c>
      <c r="E3192" s="7">
        <v>21838338.915843919</v>
      </c>
      <c r="F3192" s="7">
        <v>21536360.634961504</v>
      </c>
      <c r="G3192" s="7">
        <v>26368369.413308289</v>
      </c>
      <c r="H3192" s="7">
        <v>35151707.095921382</v>
      </c>
    </row>
    <row r="3193" spans="1:8" x14ac:dyDescent="0.2">
      <c r="A3193" s="10">
        <v>3187</v>
      </c>
      <c r="B3193" s="7">
        <v>3850000</v>
      </c>
      <c r="C3193" s="7">
        <v>10582167.044173943</v>
      </c>
      <c r="D3193" s="7">
        <v>20955736.302479535</v>
      </c>
      <c r="E3193" s="7">
        <v>41316159.860309154</v>
      </c>
      <c r="F3193" s="7">
        <v>66920525.887562014</v>
      </c>
      <c r="G3193" s="7">
        <v>154507052.84419364</v>
      </c>
      <c r="H3193" s="7">
        <v>266961614.00340229</v>
      </c>
    </row>
    <row r="3194" spans="1:8" x14ac:dyDescent="0.2">
      <c r="A3194" s="10">
        <v>3188</v>
      </c>
      <c r="B3194" s="7">
        <v>3850000</v>
      </c>
      <c r="C3194" s="7">
        <v>11777491.362136655</v>
      </c>
      <c r="D3194" s="7">
        <v>27311676.280450553</v>
      </c>
      <c r="E3194" s="7">
        <v>41471928.315423965</v>
      </c>
      <c r="F3194" s="7">
        <v>54200034.209885746</v>
      </c>
      <c r="G3194" s="7">
        <v>125332124.02747788</v>
      </c>
      <c r="H3194" s="7">
        <v>148145826.7775909</v>
      </c>
    </row>
    <row r="3195" spans="1:8" x14ac:dyDescent="0.2">
      <c r="A3195" s="10">
        <v>3189</v>
      </c>
      <c r="B3195" s="7">
        <v>3850000</v>
      </c>
      <c r="C3195" s="7">
        <v>13322914.587605301</v>
      </c>
      <c r="D3195" s="7">
        <v>20923684.389609199</v>
      </c>
      <c r="E3195" s="7">
        <v>34375341.974088229</v>
      </c>
      <c r="F3195" s="7">
        <v>102959628.30368355</v>
      </c>
      <c r="G3195" s="7">
        <v>224150837.39451128</v>
      </c>
      <c r="H3195" s="7">
        <v>329899048.21115172</v>
      </c>
    </row>
    <row r="3196" spans="1:8" x14ac:dyDescent="0.2">
      <c r="A3196" s="10">
        <v>3190</v>
      </c>
      <c r="B3196" s="7">
        <v>3850000</v>
      </c>
      <c r="C3196" s="7">
        <v>13742347.94011163</v>
      </c>
      <c r="D3196" s="7">
        <v>16801669.045146048</v>
      </c>
      <c r="E3196" s="7">
        <v>30953754.554152258</v>
      </c>
      <c r="F3196" s="7">
        <v>60827312.10165</v>
      </c>
      <c r="G3196" s="7">
        <v>103827934.92600714</v>
      </c>
      <c r="H3196" s="7">
        <v>142514966.03049001</v>
      </c>
    </row>
    <row r="3197" spans="1:8" x14ac:dyDescent="0.2">
      <c r="A3197" s="10">
        <v>3191</v>
      </c>
      <c r="B3197" s="7">
        <v>3850000</v>
      </c>
      <c r="C3197" s="7">
        <v>7933419.899795399</v>
      </c>
      <c r="D3197" s="7">
        <v>12412631.305940351</v>
      </c>
      <c r="E3197" s="7">
        <v>24272367.836371105</v>
      </c>
      <c r="F3197" s="7">
        <v>51134567.903230585</v>
      </c>
      <c r="G3197" s="7">
        <v>81912957.362614065</v>
      </c>
      <c r="H3197" s="7">
        <v>113777605.36198476</v>
      </c>
    </row>
    <row r="3198" spans="1:8" x14ac:dyDescent="0.2">
      <c r="A3198" s="10">
        <v>3192</v>
      </c>
      <c r="B3198" s="7">
        <v>3850000</v>
      </c>
      <c r="C3198" s="7">
        <v>11480540.032906383</v>
      </c>
      <c r="D3198" s="7">
        <v>19279227.78804782</v>
      </c>
      <c r="E3198" s="7">
        <v>48595271.007837906</v>
      </c>
      <c r="F3198" s="7">
        <v>90702688.854315028</v>
      </c>
      <c r="G3198" s="7">
        <v>200941191.90590093</v>
      </c>
      <c r="H3198" s="7">
        <v>363919012.72148252</v>
      </c>
    </row>
    <row r="3199" spans="1:8" x14ac:dyDescent="0.2">
      <c r="A3199" s="10">
        <v>3193</v>
      </c>
      <c r="B3199" s="7">
        <v>3850000</v>
      </c>
      <c r="C3199" s="7">
        <v>12868156.575873127</v>
      </c>
      <c r="D3199" s="7">
        <v>27759860.033954605</v>
      </c>
      <c r="E3199" s="7">
        <v>64958319.239023186</v>
      </c>
      <c r="F3199" s="7">
        <v>147966381.74293718</v>
      </c>
      <c r="G3199" s="7">
        <v>240584623.77044591</v>
      </c>
      <c r="H3199" s="7">
        <v>323803250.58185661</v>
      </c>
    </row>
    <row r="3200" spans="1:8" x14ac:dyDescent="0.2">
      <c r="A3200" s="10">
        <v>3194</v>
      </c>
      <c r="B3200" s="7">
        <v>3850000</v>
      </c>
      <c r="C3200" s="7">
        <v>10854498.669621365</v>
      </c>
      <c r="D3200" s="7">
        <v>26388927.192748424</v>
      </c>
      <c r="E3200" s="7">
        <v>64686514.735945955</v>
      </c>
      <c r="F3200" s="7">
        <v>121672305.11143728</v>
      </c>
      <c r="G3200" s="7">
        <v>233049044.96636024</v>
      </c>
      <c r="H3200" s="7">
        <v>366559255.1167044</v>
      </c>
    </row>
    <row r="3201" spans="1:8" x14ac:dyDescent="0.2">
      <c r="A3201" s="10">
        <v>3195</v>
      </c>
      <c r="B3201" s="7">
        <v>3850000</v>
      </c>
      <c r="C3201" s="7">
        <v>9503681.282153463</v>
      </c>
      <c r="D3201" s="7">
        <v>22714135.673752904</v>
      </c>
      <c r="E3201" s="7">
        <v>57854878.019227475</v>
      </c>
      <c r="F3201" s="7">
        <v>110902536.33352485</v>
      </c>
      <c r="G3201" s="7">
        <v>255456626.90975833</v>
      </c>
      <c r="H3201" s="7">
        <v>407432426.86936653</v>
      </c>
    </row>
    <row r="3202" spans="1:8" x14ac:dyDescent="0.2">
      <c r="A3202" s="10">
        <v>3196</v>
      </c>
      <c r="B3202" s="7">
        <v>3850000</v>
      </c>
      <c r="C3202" s="7">
        <v>8362105.0542154629</v>
      </c>
      <c r="D3202" s="7">
        <v>21647564.424049601</v>
      </c>
      <c r="E3202" s="7">
        <v>45289833.477458566</v>
      </c>
      <c r="F3202" s="7">
        <v>96268963.370002091</v>
      </c>
      <c r="G3202" s="7">
        <v>164348109.57929367</v>
      </c>
      <c r="H3202" s="7">
        <v>228123938.27658713</v>
      </c>
    </row>
    <row r="3203" spans="1:8" x14ac:dyDescent="0.2">
      <c r="A3203" s="10">
        <v>3197</v>
      </c>
      <c r="B3203" s="7">
        <v>3850000</v>
      </c>
      <c r="C3203" s="7">
        <v>10689456.23427541</v>
      </c>
      <c r="D3203" s="7">
        <v>18156019.010450855</v>
      </c>
      <c r="E3203" s="7">
        <v>31474932.165487025</v>
      </c>
      <c r="F3203" s="7">
        <v>57954098.278787307</v>
      </c>
      <c r="G3203" s="7">
        <v>109940886.17280306</v>
      </c>
      <c r="H3203" s="7">
        <v>169179998.67091686</v>
      </c>
    </row>
    <row r="3204" spans="1:8" x14ac:dyDescent="0.2">
      <c r="A3204" s="10">
        <v>3198</v>
      </c>
      <c r="B3204" s="7">
        <v>3850000</v>
      </c>
      <c r="C3204" s="7">
        <v>8813941.1602229699</v>
      </c>
      <c r="D3204" s="7">
        <v>14837299.371118598</v>
      </c>
      <c r="E3204" s="7">
        <v>22413481.091862187</v>
      </c>
      <c r="F3204" s="7">
        <v>47235873.432340167</v>
      </c>
      <c r="G3204" s="7">
        <v>78359743.583150938</v>
      </c>
      <c r="H3204" s="7">
        <v>121891740.8412288</v>
      </c>
    </row>
    <row r="3205" spans="1:8" x14ac:dyDescent="0.2">
      <c r="A3205" s="10">
        <v>3199</v>
      </c>
      <c r="B3205" s="7">
        <v>3850000</v>
      </c>
      <c r="C3205" s="7">
        <v>10852525.953896822</v>
      </c>
      <c r="D3205" s="7">
        <v>18556352.204877354</v>
      </c>
      <c r="E3205" s="7">
        <v>34821829.091536589</v>
      </c>
      <c r="F3205" s="7">
        <v>48752772.632354572</v>
      </c>
      <c r="G3205" s="7">
        <v>56079363.540592462</v>
      </c>
      <c r="H3205" s="7">
        <v>80475650.728593439</v>
      </c>
    </row>
    <row r="3206" spans="1:8" x14ac:dyDescent="0.2">
      <c r="A3206" s="10">
        <v>3200</v>
      </c>
      <c r="B3206" s="7">
        <v>3850000</v>
      </c>
      <c r="C3206" s="7">
        <v>10026187.100666258</v>
      </c>
      <c r="D3206" s="7">
        <v>15751003.607723193</v>
      </c>
      <c r="E3206" s="7">
        <v>29079691.725330371</v>
      </c>
      <c r="F3206" s="7">
        <v>53344775.706809253</v>
      </c>
      <c r="G3206" s="7">
        <v>85834662.448064178</v>
      </c>
      <c r="H3206" s="7">
        <v>132896161.35430001</v>
      </c>
    </row>
    <row r="3207" spans="1:8" x14ac:dyDescent="0.2">
      <c r="A3207" s="10">
        <v>3201</v>
      </c>
      <c r="B3207" s="7">
        <v>3850000</v>
      </c>
      <c r="C3207" s="7">
        <v>12988740.764800163</v>
      </c>
      <c r="D3207" s="7">
        <v>25404507.750112787</v>
      </c>
      <c r="E3207" s="7">
        <v>38437340.258919589</v>
      </c>
      <c r="F3207" s="7">
        <v>88483835.758455604</v>
      </c>
      <c r="G3207" s="7">
        <v>146697689.61167395</v>
      </c>
      <c r="H3207" s="7">
        <v>166040806.82951665</v>
      </c>
    </row>
    <row r="3208" spans="1:8" x14ac:dyDescent="0.2">
      <c r="A3208" s="10">
        <v>3202</v>
      </c>
      <c r="B3208" s="7">
        <v>3850000</v>
      </c>
      <c r="C3208" s="7">
        <v>9221818.5810261369</v>
      </c>
      <c r="D3208" s="7">
        <v>14818910.954054333</v>
      </c>
      <c r="E3208" s="7">
        <v>22763874.62378858</v>
      </c>
      <c r="F3208" s="7">
        <v>51410733.947821461</v>
      </c>
      <c r="G3208" s="7">
        <v>76795218.029922634</v>
      </c>
      <c r="H3208" s="7">
        <v>85136059.00880444</v>
      </c>
    </row>
    <row r="3209" spans="1:8" x14ac:dyDescent="0.2">
      <c r="A3209" s="10">
        <v>3203</v>
      </c>
      <c r="B3209" s="7">
        <v>3850000</v>
      </c>
      <c r="C3209" s="7">
        <v>10190174.138518231</v>
      </c>
      <c r="D3209" s="7">
        <v>20126271.048175614</v>
      </c>
      <c r="E3209" s="7">
        <v>27069627.067418579</v>
      </c>
      <c r="F3209" s="7">
        <v>39288215.932828262</v>
      </c>
      <c r="G3209" s="7">
        <v>66650926.947673641</v>
      </c>
      <c r="H3209" s="7">
        <v>94235945.208120435</v>
      </c>
    </row>
    <row r="3210" spans="1:8" x14ac:dyDescent="0.2">
      <c r="A3210" s="10">
        <v>3204</v>
      </c>
      <c r="B3210" s="7">
        <v>3850000</v>
      </c>
      <c r="C3210" s="7">
        <v>10832243.071186932</v>
      </c>
      <c r="D3210" s="7">
        <v>27675320.393350102</v>
      </c>
      <c r="E3210" s="7">
        <v>45956033.374305598</v>
      </c>
      <c r="F3210" s="7">
        <v>81514240.438105166</v>
      </c>
      <c r="G3210" s="7">
        <v>157152716.75562304</v>
      </c>
      <c r="H3210" s="7">
        <v>212560802.74881402</v>
      </c>
    </row>
    <row r="3211" spans="1:8" x14ac:dyDescent="0.2">
      <c r="A3211" s="10">
        <v>3205</v>
      </c>
      <c r="B3211" s="7">
        <v>3850000</v>
      </c>
      <c r="C3211" s="7">
        <v>11593669.343624314</v>
      </c>
      <c r="D3211" s="7">
        <v>16565864.65456409</v>
      </c>
      <c r="E3211" s="7">
        <v>24578003.611011073</v>
      </c>
      <c r="F3211" s="7">
        <v>41037402.470037669</v>
      </c>
      <c r="G3211" s="7">
        <v>58574857.016952589</v>
      </c>
      <c r="H3211" s="7">
        <v>83888549.339208618</v>
      </c>
    </row>
    <row r="3212" spans="1:8" x14ac:dyDescent="0.2">
      <c r="A3212" s="10">
        <v>3206</v>
      </c>
      <c r="B3212" s="7">
        <v>3850000</v>
      </c>
      <c r="C3212" s="7">
        <v>11062600.779073786</v>
      </c>
      <c r="D3212" s="7">
        <v>19588706.648502517</v>
      </c>
      <c r="E3212" s="7">
        <v>37110356.967202939</v>
      </c>
      <c r="F3212" s="7">
        <v>93909838.290961027</v>
      </c>
      <c r="G3212" s="7">
        <v>168699807.93860084</v>
      </c>
      <c r="H3212" s="7">
        <v>228908327.5324412</v>
      </c>
    </row>
    <row r="3213" spans="1:8" x14ac:dyDescent="0.2">
      <c r="A3213" s="10">
        <v>3207</v>
      </c>
      <c r="B3213" s="7">
        <v>3850000</v>
      </c>
      <c r="C3213" s="7">
        <v>10198480.491319884</v>
      </c>
      <c r="D3213" s="7">
        <v>20416961.604835659</v>
      </c>
      <c r="E3213" s="7">
        <v>39398398.450830899</v>
      </c>
      <c r="F3213" s="7">
        <v>73238746.047491506</v>
      </c>
      <c r="G3213" s="7">
        <v>164127445.71603793</v>
      </c>
      <c r="H3213" s="7">
        <v>206646723.60025609</v>
      </c>
    </row>
    <row r="3214" spans="1:8" x14ac:dyDescent="0.2">
      <c r="A3214" s="10">
        <v>3208</v>
      </c>
      <c r="B3214" s="7">
        <v>3850000</v>
      </c>
      <c r="C3214" s="7">
        <v>12748178.993823688</v>
      </c>
      <c r="D3214" s="7">
        <v>22222535.391133212</v>
      </c>
      <c r="E3214" s="7">
        <v>37399366.90558634</v>
      </c>
      <c r="F3214" s="7">
        <v>81194777.996528774</v>
      </c>
      <c r="G3214" s="7">
        <v>122972449.85478693</v>
      </c>
      <c r="H3214" s="7">
        <v>187247932.71162641</v>
      </c>
    </row>
    <row r="3215" spans="1:8" x14ac:dyDescent="0.2">
      <c r="A3215" s="10">
        <v>3209</v>
      </c>
      <c r="B3215" s="7">
        <v>3850000</v>
      </c>
      <c r="C3215" s="7">
        <v>9819948.0115141571</v>
      </c>
      <c r="D3215" s="7">
        <v>19143013.264514498</v>
      </c>
      <c r="E3215" s="7">
        <v>27711627.815453544</v>
      </c>
      <c r="F3215" s="7">
        <v>40415573.653727695</v>
      </c>
      <c r="G3215" s="7">
        <v>92336069.243966773</v>
      </c>
      <c r="H3215" s="7">
        <v>156349266.92223331</v>
      </c>
    </row>
    <row r="3216" spans="1:8" x14ac:dyDescent="0.2">
      <c r="A3216" s="10">
        <v>3210</v>
      </c>
      <c r="B3216" s="7">
        <v>3850000</v>
      </c>
      <c r="C3216" s="7">
        <v>11048854.239060305</v>
      </c>
      <c r="D3216" s="7">
        <v>23798139.141464762</v>
      </c>
      <c r="E3216" s="7">
        <v>49054680.547031067</v>
      </c>
      <c r="F3216" s="7">
        <v>136278225.253829</v>
      </c>
      <c r="G3216" s="7">
        <v>288276471.54777884</v>
      </c>
      <c r="H3216" s="7">
        <v>466208958.40510631</v>
      </c>
    </row>
    <row r="3217" spans="1:8" x14ac:dyDescent="0.2">
      <c r="A3217" s="10">
        <v>3211</v>
      </c>
      <c r="B3217" s="7">
        <v>3850000</v>
      </c>
      <c r="C3217" s="7">
        <v>9196834.9174282067</v>
      </c>
      <c r="D3217" s="7">
        <v>14667826.645111058</v>
      </c>
      <c r="E3217" s="7">
        <v>21455662.952706225</v>
      </c>
      <c r="F3217" s="7">
        <v>27332910.610716324</v>
      </c>
      <c r="G3217" s="7">
        <v>35956001.718687207</v>
      </c>
      <c r="H3217" s="7">
        <v>46986152.911273226</v>
      </c>
    </row>
    <row r="3218" spans="1:8" x14ac:dyDescent="0.2">
      <c r="A3218" s="10">
        <v>3212</v>
      </c>
      <c r="B3218" s="7">
        <v>3850000</v>
      </c>
      <c r="C3218" s="7">
        <v>13369408.311002482</v>
      </c>
      <c r="D3218" s="7">
        <v>29674414.381435767</v>
      </c>
      <c r="E3218" s="7">
        <v>70121766.257301673</v>
      </c>
      <c r="F3218" s="7">
        <v>160789529.52609205</v>
      </c>
      <c r="G3218" s="7">
        <v>354648192.41166389</v>
      </c>
      <c r="H3218" s="7">
        <v>435282208.51071566</v>
      </c>
    </row>
    <row r="3219" spans="1:8" x14ac:dyDescent="0.2">
      <c r="A3219" s="10">
        <v>3213</v>
      </c>
      <c r="B3219" s="7">
        <v>3850000</v>
      </c>
      <c r="C3219" s="7">
        <v>10370636.199625574</v>
      </c>
      <c r="D3219" s="7">
        <v>23966968.401526835</v>
      </c>
      <c r="E3219" s="7">
        <v>44323002.197525173</v>
      </c>
      <c r="F3219" s="7">
        <v>116833366.6724461</v>
      </c>
      <c r="G3219" s="7">
        <v>274830078.94984221</v>
      </c>
      <c r="H3219" s="7">
        <v>367598535.56972331</v>
      </c>
    </row>
    <row r="3220" spans="1:8" x14ac:dyDescent="0.2">
      <c r="A3220" s="10">
        <v>3214</v>
      </c>
      <c r="B3220" s="7">
        <v>3850000</v>
      </c>
      <c r="C3220" s="7">
        <v>8977521.8700665683</v>
      </c>
      <c r="D3220" s="7">
        <v>15785095.79398918</v>
      </c>
      <c r="E3220" s="7">
        <v>20296170.126961939</v>
      </c>
      <c r="F3220" s="7">
        <v>21662239.091990724</v>
      </c>
      <c r="G3220" s="7">
        <v>44948436.753225736</v>
      </c>
      <c r="H3220" s="7">
        <v>59892214.152826026</v>
      </c>
    </row>
    <row r="3221" spans="1:8" x14ac:dyDescent="0.2">
      <c r="A3221" s="10">
        <v>3215</v>
      </c>
      <c r="B3221" s="7">
        <v>3850000</v>
      </c>
      <c r="C3221" s="7">
        <v>9049096.0560031123</v>
      </c>
      <c r="D3221" s="7">
        <v>14159662.866844978</v>
      </c>
      <c r="E3221" s="7">
        <v>21343513.856068619</v>
      </c>
      <c r="F3221" s="7">
        <v>29866150.954506252</v>
      </c>
      <c r="G3221" s="7">
        <v>51632590.64479591</v>
      </c>
      <c r="H3221" s="7">
        <v>73417315.830408528</v>
      </c>
    </row>
    <row r="3222" spans="1:8" x14ac:dyDescent="0.2">
      <c r="A3222" s="10">
        <v>3216</v>
      </c>
      <c r="B3222" s="7">
        <v>3850000</v>
      </c>
      <c r="C3222" s="7">
        <v>9693446.7539898846</v>
      </c>
      <c r="D3222" s="7">
        <v>15374082.355092201</v>
      </c>
      <c r="E3222" s="7">
        <v>30947973.316956874</v>
      </c>
      <c r="F3222" s="7">
        <v>47074814.470460683</v>
      </c>
      <c r="G3222" s="7">
        <v>110598023.31029694</v>
      </c>
      <c r="H3222" s="7">
        <v>165868555.37891862</v>
      </c>
    </row>
    <row r="3223" spans="1:8" x14ac:dyDescent="0.2">
      <c r="A3223" s="10">
        <v>3217</v>
      </c>
      <c r="B3223" s="7">
        <v>3850000</v>
      </c>
      <c r="C3223" s="7">
        <v>9888926.021467695</v>
      </c>
      <c r="D3223" s="7">
        <v>11456042.13703477</v>
      </c>
      <c r="E3223" s="7">
        <v>14496745.746057279</v>
      </c>
      <c r="F3223" s="7">
        <v>22153970.451092228</v>
      </c>
      <c r="G3223" s="7">
        <v>40187809.508586764</v>
      </c>
      <c r="H3223" s="7">
        <v>55790670.500252023</v>
      </c>
    </row>
    <row r="3224" spans="1:8" x14ac:dyDescent="0.2">
      <c r="A3224" s="10">
        <v>3218</v>
      </c>
      <c r="B3224" s="7">
        <v>3850000</v>
      </c>
      <c r="C3224" s="7">
        <v>9501465.2730094902</v>
      </c>
      <c r="D3224" s="7">
        <v>12580832.610398924</v>
      </c>
      <c r="E3224" s="7">
        <v>15570091.093535006</v>
      </c>
      <c r="F3224" s="7">
        <v>23395358.582751721</v>
      </c>
      <c r="G3224" s="7">
        <v>38206336.908810355</v>
      </c>
      <c r="H3224" s="7">
        <v>59279692.656600855</v>
      </c>
    </row>
    <row r="3225" spans="1:8" x14ac:dyDescent="0.2">
      <c r="A3225" s="10">
        <v>3219</v>
      </c>
      <c r="B3225" s="7">
        <v>3850000</v>
      </c>
      <c r="C3225" s="7">
        <v>10202296.795856941</v>
      </c>
      <c r="D3225" s="7">
        <v>19751529.15058431</v>
      </c>
      <c r="E3225" s="7">
        <v>38603269.371475965</v>
      </c>
      <c r="F3225" s="7">
        <v>91372952.447271675</v>
      </c>
      <c r="G3225" s="7">
        <v>232721866.75470355</v>
      </c>
      <c r="H3225" s="7">
        <v>355806699.81878787</v>
      </c>
    </row>
    <row r="3226" spans="1:8" x14ac:dyDescent="0.2">
      <c r="A3226" s="10">
        <v>3220</v>
      </c>
      <c r="B3226" s="7">
        <v>3850000</v>
      </c>
      <c r="C3226" s="7">
        <v>13373162.314496439</v>
      </c>
      <c r="D3226" s="7">
        <v>31598706.51630456</v>
      </c>
      <c r="E3226" s="7">
        <v>54776862.003742732</v>
      </c>
      <c r="F3226" s="7">
        <v>89249040.403226435</v>
      </c>
      <c r="G3226" s="7">
        <v>151449860.95118195</v>
      </c>
      <c r="H3226" s="7">
        <v>240370670.10008451</v>
      </c>
    </row>
    <row r="3227" spans="1:8" x14ac:dyDescent="0.2">
      <c r="A3227" s="10">
        <v>3221</v>
      </c>
      <c r="B3227" s="7">
        <v>3850000</v>
      </c>
      <c r="C3227" s="7">
        <v>9580497.9399469867</v>
      </c>
      <c r="D3227" s="7">
        <v>12746359.587023292</v>
      </c>
      <c r="E3227" s="7">
        <v>21663082.84044724</v>
      </c>
      <c r="F3227" s="7">
        <v>22909508.884114213</v>
      </c>
      <c r="G3227" s="7">
        <v>31205996.829703439</v>
      </c>
      <c r="H3227" s="7">
        <v>44835886.730088376</v>
      </c>
    </row>
    <row r="3228" spans="1:8" x14ac:dyDescent="0.2">
      <c r="A3228" s="10">
        <v>3222</v>
      </c>
      <c r="B3228" s="7">
        <v>3850000</v>
      </c>
      <c r="C3228" s="7">
        <v>12009997.07344202</v>
      </c>
      <c r="D3228" s="7">
        <v>22968377.56321343</v>
      </c>
      <c r="E3228" s="7">
        <v>49110427.996972911</v>
      </c>
      <c r="F3228" s="7">
        <v>96878305.540542632</v>
      </c>
      <c r="G3228" s="7">
        <v>161537728.97940326</v>
      </c>
      <c r="H3228" s="7">
        <v>224206279.99381799</v>
      </c>
    </row>
    <row r="3229" spans="1:8" x14ac:dyDescent="0.2">
      <c r="A3229" s="10">
        <v>3223</v>
      </c>
      <c r="B3229" s="7">
        <v>3850000</v>
      </c>
      <c r="C3229" s="7">
        <v>12403508.408636197</v>
      </c>
      <c r="D3229" s="7">
        <v>25739556.23370821</v>
      </c>
      <c r="E3229" s="7">
        <v>56708001.790623739</v>
      </c>
      <c r="F3229" s="7">
        <v>107668272.60241236</v>
      </c>
      <c r="G3229" s="7">
        <v>227449029.8382377</v>
      </c>
      <c r="H3229" s="7">
        <v>367693211.72586107</v>
      </c>
    </row>
    <row r="3230" spans="1:8" x14ac:dyDescent="0.2">
      <c r="A3230" s="10">
        <v>3224</v>
      </c>
      <c r="B3230" s="7">
        <v>3850000</v>
      </c>
      <c r="C3230" s="7">
        <v>8731273.829301428</v>
      </c>
      <c r="D3230" s="7">
        <v>13970652.271284897</v>
      </c>
      <c r="E3230" s="7">
        <v>34726046.818259746</v>
      </c>
      <c r="F3230" s="7">
        <v>65375890.786471263</v>
      </c>
      <c r="G3230" s="7">
        <v>144240672.37166584</v>
      </c>
      <c r="H3230" s="7">
        <v>212842380.67440408</v>
      </c>
    </row>
    <row r="3231" spans="1:8" x14ac:dyDescent="0.2">
      <c r="A3231" s="10">
        <v>3225</v>
      </c>
      <c r="B3231" s="7">
        <v>3850000</v>
      </c>
      <c r="C3231" s="7">
        <v>9676115.0303091705</v>
      </c>
      <c r="D3231" s="7">
        <v>17495693.77317562</v>
      </c>
      <c r="E3231" s="7">
        <v>30639214.027328342</v>
      </c>
      <c r="F3231" s="7">
        <v>67924360.139566466</v>
      </c>
      <c r="G3231" s="7">
        <v>179154523.84751168</v>
      </c>
      <c r="H3231" s="7">
        <v>284400621.36825836</v>
      </c>
    </row>
    <row r="3232" spans="1:8" x14ac:dyDescent="0.2">
      <c r="A3232" s="10">
        <v>3226</v>
      </c>
      <c r="B3232" s="7">
        <v>3850000</v>
      </c>
      <c r="C3232" s="7">
        <v>9931758.5782767422</v>
      </c>
      <c r="D3232" s="7">
        <v>12798694.228749275</v>
      </c>
      <c r="E3232" s="7">
        <v>17920382.408195473</v>
      </c>
      <c r="F3232" s="7">
        <v>27529619.956762277</v>
      </c>
      <c r="G3232" s="7">
        <v>48475353.649879448</v>
      </c>
      <c r="H3232" s="7">
        <v>62130588.778834619</v>
      </c>
    </row>
    <row r="3233" spans="1:8" x14ac:dyDescent="0.2">
      <c r="A3233" s="10">
        <v>3227</v>
      </c>
      <c r="B3233" s="7">
        <v>3850000</v>
      </c>
      <c r="C3233" s="7">
        <v>13787582.629122663</v>
      </c>
      <c r="D3233" s="7">
        <v>32857150.324651033</v>
      </c>
      <c r="E3233" s="7">
        <v>43430926.144064166</v>
      </c>
      <c r="F3233" s="7">
        <v>76273597.400491714</v>
      </c>
      <c r="G3233" s="7">
        <v>161161743.59473705</v>
      </c>
      <c r="H3233" s="7">
        <v>219781098.39692196</v>
      </c>
    </row>
    <row r="3234" spans="1:8" x14ac:dyDescent="0.2">
      <c r="A3234" s="10">
        <v>3228</v>
      </c>
      <c r="B3234" s="7">
        <v>3850000</v>
      </c>
      <c r="C3234" s="7">
        <v>8295442.2587952688</v>
      </c>
      <c r="D3234" s="7">
        <v>15870836.806097832</v>
      </c>
      <c r="E3234" s="7">
        <v>21614884.80470182</v>
      </c>
      <c r="F3234" s="7">
        <v>42321895.747534484</v>
      </c>
      <c r="G3234" s="7">
        <v>68413314.729477316</v>
      </c>
      <c r="H3234" s="7">
        <v>86824733.774472564</v>
      </c>
    </row>
    <row r="3235" spans="1:8" x14ac:dyDescent="0.2">
      <c r="A3235" s="10">
        <v>3229</v>
      </c>
      <c r="B3235" s="7">
        <v>3850000</v>
      </c>
      <c r="C3235" s="7">
        <v>10853505.211366685</v>
      </c>
      <c r="D3235" s="7">
        <v>30015223.219290607</v>
      </c>
      <c r="E3235" s="7">
        <v>51882636.903045878</v>
      </c>
      <c r="F3235" s="7">
        <v>139330520.94415042</v>
      </c>
      <c r="G3235" s="7">
        <v>323641049.0905807</v>
      </c>
      <c r="H3235" s="7">
        <v>546799355.98669755</v>
      </c>
    </row>
    <row r="3236" spans="1:8" x14ac:dyDescent="0.2">
      <c r="A3236" s="10">
        <v>3230</v>
      </c>
      <c r="B3236" s="7">
        <v>3850000</v>
      </c>
      <c r="C3236" s="7">
        <v>9649333.0113456361</v>
      </c>
      <c r="D3236" s="7">
        <v>15232042.246600276</v>
      </c>
      <c r="E3236" s="7">
        <v>27332397.327341821</v>
      </c>
      <c r="F3236" s="7">
        <v>56847023.717462234</v>
      </c>
      <c r="G3236" s="7">
        <v>108906185.92250308</v>
      </c>
      <c r="H3236" s="7">
        <v>119367744.07051052</v>
      </c>
    </row>
    <row r="3237" spans="1:8" x14ac:dyDescent="0.2">
      <c r="A3237" s="10">
        <v>3231</v>
      </c>
      <c r="B3237" s="7">
        <v>3850000</v>
      </c>
      <c r="C3237" s="7">
        <v>9209298.7848017029</v>
      </c>
      <c r="D3237" s="7">
        <v>23539535.527531378</v>
      </c>
      <c r="E3237" s="7">
        <v>43242144.85689497</v>
      </c>
      <c r="F3237" s="7">
        <v>97495160.764289469</v>
      </c>
      <c r="G3237" s="7">
        <v>187398881.71246636</v>
      </c>
      <c r="H3237" s="7">
        <v>290286266.14024121</v>
      </c>
    </row>
    <row r="3238" spans="1:8" x14ac:dyDescent="0.2">
      <c r="A3238" s="10">
        <v>3232</v>
      </c>
      <c r="B3238" s="7">
        <v>3850000</v>
      </c>
      <c r="C3238" s="7">
        <v>14035933.358960565</v>
      </c>
      <c r="D3238" s="7">
        <v>32497041.093170967</v>
      </c>
      <c r="E3238" s="7">
        <v>83547787.016853586</v>
      </c>
      <c r="F3238" s="7">
        <v>178591090.46328133</v>
      </c>
      <c r="G3238" s="7">
        <v>386229692.54294676</v>
      </c>
      <c r="H3238" s="7">
        <v>528280329.03140771</v>
      </c>
    </row>
    <row r="3239" spans="1:8" x14ac:dyDescent="0.2">
      <c r="A3239" s="10">
        <v>3233</v>
      </c>
      <c r="B3239" s="7">
        <v>3850000</v>
      </c>
      <c r="C3239" s="7">
        <v>10728161.606757728</v>
      </c>
      <c r="D3239" s="7">
        <v>23976677.843323484</v>
      </c>
      <c r="E3239" s="7">
        <v>55160656.559761524</v>
      </c>
      <c r="F3239" s="7">
        <v>85705478.939286977</v>
      </c>
      <c r="G3239" s="7">
        <v>235584930.95623243</v>
      </c>
      <c r="H3239" s="7">
        <v>253063263.77414781</v>
      </c>
    </row>
    <row r="3240" spans="1:8" x14ac:dyDescent="0.2">
      <c r="A3240" s="10">
        <v>3234</v>
      </c>
      <c r="B3240" s="7">
        <v>3850000</v>
      </c>
      <c r="C3240" s="7">
        <v>10797185.85616526</v>
      </c>
      <c r="D3240" s="7">
        <v>20748844.648844801</v>
      </c>
      <c r="E3240" s="7">
        <v>54625646.42883236</v>
      </c>
      <c r="F3240" s="7">
        <v>84697205.039901823</v>
      </c>
      <c r="G3240" s="7">
        <v>164805648.55529881</v>
      </c>
      <c r="H3240" s="7">
        <v>238973925.76670498</v>
      </c>
    </row>
    <row r="3241" spans="1:8" x14ac:dyDescent="0.2">
      <c r="A3241" s="10">
        <v>3235</v>
      </c>
      <c r="B3241" s="7">
        <v>3850000</v>
      </c>
      <c r="C3241" s="7">
        <v>10998031.704029191</v>
      </c>
      <c r="D3241" s="7">
        <v>13153188.648909125</v>
      </c>
      <c r="E3241" s="7">
        <v>26530956.240038402</v>
      </c>
      <c r="F3241" s="7">
        <v>54687943.766251005</v>
      </c>
      <c r="G3241" s="7">
        <v>111886044.01658981</v>
      </c>
      <c r="H3241" s="7">
        <v>191550541.64457726</v>
      </c>
    </row>
    <row r="3242" spans="1:8" x14ac:dyDescent="0.2">
      <c r="A3242" s="10">
        <v>3236</v>
      </c>
      <c r="B3242" s="7">
        <v>3850000</v>
      </c>
      <c r="C3242" s="7">
        <v>13474104.754662935</v>
      </c>
      <c r="D3242" s="7">
        <v>32443901.632264934</v>
      </c>
      <c r="E3242" s="7">
        <v>68653765.959495932</v>
      </c>
      <c r="F3242" s="7">
        <v>160132316.37604851</v>
      </c>
      <c r="G3242" s="7">
        <v>328772966.94940817</v>
      </c>
      <c r="H3242" s="7">
        <v>623447339.38039446</v>
      </c>
    </row>
    <row r="3243" spans="1:8" x14ac:dyDescent="0.2">
      <c r="A3243" s="10">
        <v>3237</v>
      </c>
      <c r="B3243" s="7">
        <v>3850000</v>
      </c>
      <c r="C3243" s="7">
        <v>11473035.722915554</v>
      </c>
      <c r="D3243" s="7">
        <v>18417169.311666533</v>
      </c>
      <c r="E3243" s="7">
        <v>23698213.754146993</v>
      </c>
      <c r="F3243" s="7">
        <v>30832595.782352611</v>
      </c>
      <c r="G3243" s="7">
        <v>66496635.259878211</v>
      </c>
      <c r="H3243" s="7">
        <v>106378445.43658963</v>
      </c>
    </row>
    <row r="3244" spans="1:8" x14ac:dyDescent="0.2">
      <c r="A3244" s="10">
        <v>3238</v>
      </c>
      <c r="B3244" s="7">
        <v>3850000</v>
      </c>
      <c r="C3244" s="7">
        <v>11836821.798067031</v>
      </c>
      <c r="D3244" s="7">
        <v>19591833.099937819</v>
      </c>
      <c r="E3244" s="7">
        <v>38937505.793803439</v>
      </c>
      <c r="F3244" s="7">
        <v>83987150.02305302</v>
      </c>
      <c r="G3244" s="7">
        <v>193459881.70533317</v>
      </c>
      <c r="H3244" s="7">
        <v>301394086.0950315</v>
      </c>
    </row>
    <row r="3245" spans="1:8" x14ac:dyDescent="0.2">
      <c r="A3245" s="10">
        <v>3239</v>
      </c>
      <c r="B3245" s="7">
        <v>3850000</v>
      </c>
      <c r="C3245" s="7">
        <v>7924388.8916630475</v>
      </c>
      <c r="D3245" s="7">
        <v>9618636.8370746132</v>
      </c>
      <c r="E3245" s="7">
        <v>14438125.997936515</v>
      </c>
      <c r="F3245" s="7">
        <v>19093423.39272853</v>
      </c>
      <c r="G3245" s="7">
        <v>29047775.667399295</v>
      </c>
      <c r="H3245" s="7">
        <v>45907204.713705882</v>
      </c>
    </row>
    <row r="3246" spans="1:8" x14ac:dyDescent="0.2">
      <c r="A3246" s="10">
        <v>3240</v>
      </c>
      <c r="B3246" s="7">
        <v>3850000</v>
      </c>
      <c r="C3246" s="7">
        <v>8680237.3694694601</v>
      </c>
      <c r="D3246" s="7">
        <v>14135199.599725666</v>
      </c>
      <c r="E3246" s="7">
        <v>29208023.317200579</v>
      </c>
      <c r="F3246" s="7">
        <v>66184005.017062433</v>
      </c>
      <c r="G3246" s="7">
        <v>123213710.82488644</v>
      </c>
      <c r="H3246" s="7">
        <v>188779726.90844142</v>
      </c>
    </row>
    <row r="3247" spans="1:8" x14ac:dyDescent="0.2">
      <c r="A3247" s="10">
        <v>3241</v>
      </c>
      <c r="B3247" s="7">
        <v>3850000</v>
      </c>
      <c r="C3247" s="7">
        <v>10073972.824062673</v>
      </c>
      <c r="D3247" s="7">
        <v>17476147.350693382</v>
      </c>
      <c r="E3247" s="7">
        <v>35203298.957477316</v>
      </c>
      <c r="F3247" s="7">
        <v>65768277.897883244</v>
      </c>
      <c r="G3247" s="7">
        <v>120472092.33435762</v>
      </c>
      <c r="H3247" s="7">
        <v>131139901.70153454</v>
      </c>
    </row>
    <row r="3248" spans="1:8" x14ac:dyDescent="0.2">
      <c r="A3248" s="10">
        <v>3242</v>
      </c>
      <c r="B3248" s="7">
        <v>3850000</v>
      </c>
      <c r="C3248" s="7">
        <v>9817398.9815271236</v>
      </c>
      <c r="D3248" s="7">
        <v>18305609.677316234</v>
      </c>
      <c r="E3248" s="7">
        <v>36235388.284155592</v>
      </c>
      <c r="F3248" s="7">
        <v>85640740.105994985</v>
      </c>
      <c r="G3248" s="7">
        <v>169094192.23787373</v>
      </c>
      <c r="H3248" s="7">
        <v>227837694.73611373</v>
      </c>
    </row>
    <row r="3249" spans="1:8" x14ac:dyDescent="0.2">
      <c r="A3249" s="10">
        <v>3243</v>
      </c>
      <c r="B3249" s="7">
        <v>3850000</v>
      </c>
      <c r="C3249" s="7">
        <v>8741225.6108678598</v>
      </c>
      <c r="D3249" s="7">
        <v>14890384.793395584</v>
      </c>
      <c r="E3249" s="7">
        <v>33173892.406082608</v>
      </c>
      <c r="F3249" s="7">
        <v>48558946.937462218</v>
      </c>
      <c r="G3249" s="7">
        <v>105576753.49212921</v>
      </c>
      <c r="H3249" s="7">
        <v>150796384.03110161</v>
      </c>
    </row>
    <row r="3250" spans="1:8" x14ac:dyDescent="0.2">
      <c r="A3250" s="10">
        <v>3244</v>
      </c>
      <c r="B3250" s="7">
        <v>3850000</v>
      </c>
      <c r="C3250" s="7">
        <v>8246387.990791521</v>
      </c>
      <c r="D3250" s="7">
        <v>10487373.662913788</v>
      </c>
      <c r="E3250" s="7">
        <v>16229908.899542669</v>
      </c>
      <c r="F3250" s="7">
        <v>27916963.378379684</v>
      </c>
      <c r="G3250" s="7">
        <v>49064157.553810902</v>
      </c>
      <c r="H3250" s="7">
        <v>63264407.812083349</v>
      </c>
    </row>
    <row r="3251" spans="1:8" x14ac:dyDescent="0.2">
      <c r="A3251" s="10">
        <v>3245</v>
      </c>
      <c r="B3251" s="7">
        <v>3850000</v>
      </c>
      <c r="C3251" s="7">
        <v>10645104.050347254</v>
      </c>
      <c r="D3251" s="7">
        <v>15742138.315401111</v>
      </c>
      <c r="E3251" s="7">
        <v>23869484.548007637</v>
      </c>
      <c r="F3251" s="7">
        <v>66744155.310051881</v>
      </c>
      <c r="G3251" s="7">
        <v>165626526.76971602</v>
      </c>
      <c r="H3251" s="7">
        <v>222526712.71833497</v>
      </c>
    </row>
    <row r="3252" spans="1:8" x14ac:dyDescent="0.2">
      <c r="A3252" s="10">
        <v>3246</v>
      </c>
      <c r="B3252" s="7">
        <v>3850000</v>
      </c>
      <c r="C3252" s="7">
        <v>9287018.2750324477</v>
      </c>
      <c r="D3252" s="7">
        <v>24347837.997377113</v>
      </c>
      <c r="E3252" s="7">
        <v>53876890.272159815</v>
      </c>
      <c r="F3252" s="7">
        <v>94824048.689297289</v>
      </c>
      <c r="G3252" s="7">
        <v>109764245.66305301</v>
      </c>
      <c r="H3252" s="7">
        <v>160985290.54038483</v>
      </c>
    </row>
    <row r="3253" spans="1:8" x14ac:dyDescent="0.2">
      <c r="A3253" s="10">
        <v>3247</v>
      </c>
      <c r="B3253" s="7">
        <v>3850000</v>
      </c>
      <c r="C3253" s="7">
        <v>6725134.3098340109</v>
      </c>
      <c r="D3253" s="7">
        <v>11481796.330528792</v>
      </c>
      <c r="E3253" s="7">
        <v>14309338.077546628</v>
      </c>
      <c r="F3253" s="7">
        <v>20562323.337012272</v>
      </c>
      <c r="G3253" s="7">
        <v>56202957.856762826</v>
      </c>
      <c r="H3253" s="7">
        <v>67272386.295108631</v>
      </c>
    </row>
    <row r="3254" spans="1:8" x14ac:dyDescent="0.2">
      <c r="A3254" s="10">
        <v>3248</v>
      </c>
      <c r="B3254" s="7">
        <v>3850000</v>
      </c>
      <c r="C3254" s="7">
        <v>13063532.580307201</v>
      </c>
      <c r="D3254" s="7">
        <v>24463377.232970681</v>
      </c>
      <c r="E3254" s="7">
        <v>54633492.118970677</v>
      </c>
      <c r="F3254" s="7">
        <v>88010259.856846645</v>
      </c>
      <c r="G3254" s="7">
        <v>126981640.56783035</v>
      </c>
      <c r="H3254" s="7">
        <v>220673846.22721878</v>
      </c>
    </row>
    <row r="3255" spans="1:8" x14ac:dyDescent="0.2">
      <c r="A3255" s="10">
        <v>3249</v>
      </c>
      <c r="B3255" s="7">
        <v>3850000</v>
      </c>
      <c r="C3255" s="7">
        <v>11438255.469373941</v>
      </c>
      <c r="D3255" s="7">
        <v>19641173.683429644</v>
      </c>
      <c r="E3255" s="7">
        <v>43457664.709022492</v>
      </c>
      <c r="F3255" s="7">
        <v>101735872.37802225</v>
      </c>
      <c r="G3255" s="7">
        <v>206282843.96171182</v>
      </c>
      <c r="H3255" s="7">
        <v>252183888.78025216</v>
      </c>
    </row>
    <row r="3256" spans="1:8" x14ac:dyDescent="0.2">
      <c r="A3256" s="10">
        <v>3250</v>
      </c>
      <c r="B3256" s="7">
        <v>3850000</v>
      </c>
      <c r="C3256" s="7">
        <v>10480864.285209749</v>
      </c>
      <c r="D3256" s="7">
        <v>16561715.678610057</v>
      </c>
      <c r="E3256" s="7">
        <v>20995651.422630712</v>
      </c>
      <c r="F3256" s="7">
        <v>33659759.194357857</v>
      </c>
      <c r="G3256" s="7">
        <v>46495623.683858097</v>
      </c>
      <c r="H3256" s="7">
        <v>76336684.725251779</v>
      </c>
    </row>
    <row r="3257" spans="1:8" x14ac:dyDescent="0.2">
      <c r="A3257" s="10">
        <v>3251</v>
      </c>
      <c r="B3257" s="7">
        <v>3850000</v>
      </c>
      <c r="C3257" s="7">
        <v>10882715.609604668</v>
      </c>
      <c r="D3257" s="7">
        <v>32059048.568019483</v>
      </c>
      <c r="E3257" s="7">
        <v>45873498.843705788</v>
      </c>
      <c r="F3257" s="7">
        <v>100631598.58550592</v>
      </c>
      <c r="G3257" s="7">
        <v>199175801.67228413</v>
      </c>
      <c r="H3257" s="7">
        <v>321366942.72481453</v>
      </c>
    </row>
    <row r="3258" spans="1:8" x14ac:dyDescent="0.2">
      <c r="A3258" s="10">
        <v>3252</v>
      </c>
      <c r="B3258" s="7">
        <v>3850000</v>
      </c>
      <c r="C3258" s="7">
        <v>8837254.4504808374</v>
      </c>
      <c r="D3258" s="7">
        <v>16149800.066170281</v>
      </c>
      <c r="E3258" s="7">
        <v>30647450.865595371</v>
      </c>
      <c r="F3258" s="7">
        <v>54894483.882580012</v>
      </c>
      <c r="G3258" s="7">
        <v>84874284.71571669</v>
      </c>
      <c r="H3258" s="7">
        <v>122979130.2677981</v>
      </c>
    </row>
    <row r="3259" spans="1:8" x14ac:dyDescent="0.2">
      <c r="A3259" s="10">
        <v>3253</v>
      </c>
      <c r="B3259" s="7">
        <v>3850000</v>
      </c>
      <c r="C3259" s="7">
        <v>11247592.569080027</v>
      </c>
      <c r="D3259" s="7">
        <v>15579328.930730455</v>
      </c>
      <c r="E3259" s="7">
        <v>35917927.018612944</v>
      </c>
      <c r="F3259" s="7">
        <v>72917039.913978755</v>
      </c>
      <c r="G3259" s="7">
        <v>95715583.668649942</v>
      </c>
      <c r="H3259" s="7">
        <v>156976102.09251109</v>
      </c>
    </row>
    <row r="3260" spans="1:8" x14ac:dyDescent="0.2">
      <c r="A3260" s="10">
        <v>3254</v>
      </c>
      <c r="B3260" s="7">
        <v>3850000</v>
      </c>
      <c r="C3260" s="7">
        <v>13122108.578626929</v>
      </c>
      <c r="D3260" s="7">
        <v>29806647.906076312</v>
      </c>
      <c r="E3260" s="7">
        <v>53923374.665621519</v>
      </c>
      <c r="F3260" s="7">
        <v>105386870.22206837</v>
      </c>
      <c r="G3260" s="7">
        <v>312738083.57879066</v>
      </c>
      <c r="H3260" s="7">
        <v>513419551.8979646</v>
      </c>
    </row>
    <row r="3261" spans="1:8" x14ac:dyDescent="0.2">
      <c r="A3261" s="10">
        <v>3255</v>
      </c>
      <c r="B3261" s="7">
        <v>3850000</v>
      </c>
      <c r="C3261" s="7">
        <v>10857213.526140109</v>
      </c>
      <c r="D3261" s="7">
        <v>26093182.913584009</v>
      </c>
      <c r="E3261" s="7">
        <v>53193056.754317358</v>
      </c>
      <c r="F3261" s="7">
        <v>161558432.08438557</v>
      </c>
      <c r="G3261" s="7">
        <v>419045846.68958151</v>
      </c>
      <c r="H3261" s="7">
        <v>451026292.61723715</v>
      </c>
    </row>
    <row r="3262" spans="1:8" x14ac:dyDescent="0.2">
      <c r="A3262" s="10">
        <v>3256</v>
      </c>
      <c r="B3262" s="7">
        <v>3850000</v>
      </c>
      <c r="C3262" s="7">
        <v>11101762.509549046</v>
      </c>
      <c r="D3262" s="7">
        <v>18129320.169333432</v>
      </c>
      <c r="E3262" s="7">
        <v>27532755.460651107</v>
      </c>
      <c r="F3262" s="7">
        <v>47816237.363317467</v>
      </c>
      <c r="G3262" s="7">
        <v>117892229.5747903</v>
      </c>
      <c r="H3262" s="7">
        <v>146961560.27349824</v>
      </c>
    </row>
    <row r="3263" spans="1:8" x14ac:dyDescent="0.2">
      <c r="A3263" s="10">
        <v>3257</v>
      </c>
      <c r="B3263" s="7">
        <v>3850000</v>
      </c>
      <c r="C3263" s="7">
        <v>10910760.41510867</v>
      </c>
      <c r="D3263" s="7">
        <v>16695504.363458607</v>
      </c>
      <c r="E3263" s="7">
        <v>36200524.211335331</v>
      </c>
      <c r="F3263" s="7">
        <v>82488636.239904255</v>
      </c>
      <c r="G3263" s="7">
        <v>211763579.10457581</v>
      </c>
      <c r="H3263" s="7">
        <v>270634750.68023366</v>
      </c>
    </row>
    <row r="3264" spans="1:8" x14ac:dyDescent="0.2">
      <c r="A3264" s="10">
        <v>3258</v>
      </c>
      <c r="B3264" s="7">
        <v>3850000</v>
      </c>
      <c r="C3264" s="7">
        <v>9177764.9197868034</v>
      </c>
      <c r="D3264" s="7">
        <v>14015234.416721243</v>
      </c>
      <c r="E3264" s="7">
        <v>20198648.424589191</v>
      </c>
      <c r="F3264" s="7">
        <v>23116053.482696969</v>
      </c>
      <c r="G3264" s="7">
        <v>39303837.710745588</v>
      </c>
      <c r="H3264" s="7">
        <v>46945673.148451857</v>
      </c>
    </row>
    <row r="3265" spans="1:8" x14ac:dyDescent="0.2">
      <c r="A3265" s="10">
        <v>3259</v>
      </c>
      <c r="B3265" s="7">
        <v>3850000</v>
      </c>
      <c r="C3265" s="7">
        <v>7164141.7560964487</v>
      </c>
      <c r="D3265" s="7">
        <v>14406936.930414494</v>
      </c>
      <c r="E3265" s="7">
        <v>28030148.07231224</v>
      </c>
      <c r="F3265" s="7">
        <v>79647263.745124906</v>
      </c>
      <c r="G3265" s="7">
        <v>138778536.59393188</v>
      </c>
      <c r="H3265" s="7">
        <v>209865015.20688346</v>
      </c>
    </row>
    <row r="3266" spans="1:8" x14ac:dyDescent="0.2">
      <c r="A3266" s="10">
        <v>3260</v>
      </c>
      <c r="B3266" s="7">
        <v>3850000</v>
      </c>
      <c r="C3266" s="7">
        <v>12562932.810085312</v>
      </c>
      <c r="D3266" s="7">
        <v>31148264.704842519</v>
      </c>
      <c r="E3266" s="7">
        <v>79402887.388213292</v>
      </c>
      <c r="F3266" s="7">
        <v>228741509.09049231</v>
      </c>
      <c r="G3266" s="7">
        <v>602774102.08550096</v>
      </c>
      <c r="H3266" s="7">
        <v>906209794.2732687</v>
      </c>
    </row>
    <row r="3267" spans="1:8" x14ac:dyDescent="0.2">
      <c r="A3267" s="10">
        <v>3261</v>
      </c>
      <c r="B3267" s="7">
        <v>3850000</v>
      </c>
      <c r="C3267" s="7">
        <v>8952166.6701039039</v>
      </c>
      <c r="D3267" s="7">
        <v>14663227.788023915</v>
      </c>
      <c r="E3267" s="7">
        <v>29609627.986637965</v>
      </c>
      <c r="F3267" s="7">
        <v>63299146.888061941</v>
      </c>
      <c r="G3267" s="7">
        <v>145308359.11082038</v>
      </c>
      <c r="H3267" s="7">
        <v>230638973.81057182</v>
      </c>
    </row>
    <row r="3268" spans="1:8" x14ac:dyDescent="0.2">
      <c r="A3268" s="10">
        <v>3262</v>
      </c>
      <c r="B3268" s="7">
        <v>3850000</v>
      </c>
      <c r="C3268" s="7">
        <v>15924878.963407617</v>
      </c>
      <c r="D3268" s="7">
        <v>41347240.287113845</v>
      </c>
      <c r="E3268" s="7">
        <v>80785764.044313207</v>
      </c>
      <c r="F3268" s="7">
        <v>162137013.45594454</v>
      </c>
      <c r="G3268" s="7">
        <v>386541104.90464509</v>
      </c>
      <c r="H3268" s="7">
        <v>455698126.31744772</v>
      </c>
    </row>
    <row r="3269" spans="1:8" x14ac:dyDescent="0.2">
      <c r="A3269" s="10">
        <v>3263</v>
      </c>
      <c r="B3269" s="7">
        <v>3850000</v>
      </c>
      <c r="C3269" s="7">
        <v>13016622.8603494</v>
      </c>
      <c r="D3269" s="7">
        <v>22669497.033435024</v>
      </c>
      <c r="E3269" s="7">
        <v>43704015.923452944</v>
      </c>
      <c r="F3269" s="7">
        <v>98860950.555657074</v>
      </c>
      <c r="G3269" s="7">
        <v>228074108.7165657</v>
      </c>
      <c r="H3269" s="7">
        <v>327456435.50791657</v>
      </c>
    </row>
    <row r="3270" spans="1:8" x14ac:dyDescent="0.2">
      <c r="A3270" s="10">
        <v>3264</v>
      </c>
      <c r="B3270" s="7">
        <v>3850000</v>
      </c>
      <c r="C3270" s="7">
        <v>10978400.277848408</v>
      </c>
      <c r="D3270" s="7">
        <v>23548464.822303489</v>
      </c>
      <c r="E3270" s="7">
        <v>32321235.5121914</v>
      </c>
      <c r="F3270" s="7">
        <v>68800121.422574013</v>
      </c>
      <c r="G3270" s="7">
        <v>104607397.2042886</v>
      </c>
      <c r="H3270" s="7">
        <v>112585582.57149906</v>
      </c>
    </row>
    <row r="3271" spans="1:8" x14ac:dyDescent="0.2">
      <c r="A3271" s="10">
        <v>3265</v>
      </c>
      <c r="B3271" s="7">
        <v>3850000</v>
      </c>
      <c r="C3271" s="7">
        <v>9537805.6846932769</v>
      </c>
      <c r="D3271" s="7">
        <v>16533105.795775563</v>
      </c>
      <c r="E3271" s="7">
        <v>29105457.155138157</v>
      </c>
      <c r="F3271" s="7">
        <v>60827464.445066124</v>
      </c>
      <c r="G3271" s="7">
        <v>147749394.13452303</v>
      </c>
      <c r="H3271" s="7">
        <v>196380138.47068572</v>
      </c>
    </row>
    <row r="3272" spans="1:8" x14ac:dyDescent="0.2">
      <c r="A3272" s="10">
        <v>3266</v>
      </c>
      <c r="B3272" s="7">
        <v>3850000</v>
      </c>
      <c r="C3272" s="7">
        <v>13249834.051461622</v>
      </c>
      <c r="D3272" s="7">
        <v>34351605.305286817</v>
      </c>
      <c r="E3272" s="7">
        <v>57199387.392476365</v>
      </c>
      <c r="F3272" s="7">
        <v>140646203.9243142</v>
      </c>
      <c r="G3272" s="7">
        <v>343897487.34683979</v>
      </c>
      <c r="H3272" s="7">
        <v>512777376.5473783</v>
      </c>
    </row>
    <row r="3273" spans="1:8" x14ac:dyDescent="0.2">
      <c r="A3273" s="10">
        <v>3267</v>
      </c>
      <c r="B3273" s="7">
        <v>3850000</v>
      </c>
      <c r="C3273" s="7">
        <v>11134073.193514407</v>
      </c>
      <c r="D3273" s="7">
        <v>27072350.216546964</v>
      </c>
      <c r="E3273" s="7">
        <v>51878920.129929051</v>
      </c>
      <c r="F3273" s="7">
        <v>111103476.39828148</v>
      </c>
      <c r="G3273" s="7">
        <v>323826599.78083354</v>
      </c>
      <c r="H3273" s="7">
        <v>538739690.24626708</v>
      </c>
    </row>
    <row r="3274" spans="1:8" x14ac:dyDescent="0.2">
      <c r="A3274" s="10">
        <v>3268</v>
      </c>
      <c r="B3274" s="7">
        <v>3850000</v>
      </c>
      <c r="C3274" s="7">
        <v>6159402.1274748603</v>
      </c>
      <c r="D3274" s="7">
        <v>8249969.2309017004</v>
      </c>
      <c r="E3274" s="7">
        <v>6289402.2250240985</v>
      </c>
      <c r="F3274" s="7">
        <v>3011021.6045148573</v>
      </c>
      <c r="G3274" s="7">
        <v>-9535778.7169432063</v>
      </c>
      <c r="H3274" s="7">
        <v>-29663093.046470873</v>
      </c>
    </row>
    <row r="3275" spans="1:8" x14ac:dyDescent="0.2">
      <c r="A3275" s="10">
        <v>3269</v>
      </c>
      <c r="B3275" s="7">
        <v>3850000</v>
      </c>
      <c r="C3275" s="7">
        <v>11679489.335984539</v>
      </c>
      <c r="D3275" s="7">
        <v>18778167.00458762</v>
      </c>
      <c r="E3275" s="7">
        <v>20319218.214607894</v>
      </c>
      <c r="F3275" s="7">
        <v>25716159.321049213</v>
      </c>
      <c r="G3275" s="7">
        <v>42711927.531959929</v>
      </c>
      <c r="H3275" s="7">
        <v>53958240.444528691</v>
      </c>
    </row>
    <row r="3276" spans="1:8" x14ac:dyDescent="0.2">
      <c r="A3276" s="10">
        <v>3270</v>
      </c>
      <c r="B3276" s="7">
        <v>3850000</v>
      </c>
      <c r="C3276" s="7">
        <v>12820019.367621489</v>
      </c>
      <c r="D3276" s="7">
        <v>23331759.450463608</v>
      </c>
      <c r="E3276" s="7">
        <v>51674229.2061425</v>
      </c>
      <c r="F3276" s="7">
        <v>134807843.71335614</v>
      </c>
      <c r="G3276" s="7">
        <v>239604007.06465933</v>
      </c>
      <c r="H3276" s="7">
        <v>331966898.52687865</v>
      </c>
    </row>
    <row r="3277" spans="1:8" x14ac:dyDescent="0.2">
      <c r="A3277" s="10">
        <v>3271</v>
      </c>
      <c r="B3277" s="7">
        <v>3850000</v>
      </c>
      <c r="C3277" s="7">
        <v>11642820.305570753</v>
      </c>
      <c r="D3277" s="7">
        <v>22261591.433955669</v>
      </c>
      <c r="E3277" s="7">
        <v>59760543.340255499</v>
      </c>
      <c r="F3277" s="7">
        <v>129044387.40244865</v>
      </c>
      <c r="G3277" s="7">
        <v>318435994.11102295</v>
      </c>
      <c r="H3277" s="7">
        <v>487197798.03671581</v>
      </c>
    </row>
    <row r="3278" spans="1:8" x14ac:dyDescent="0.2">
      <c r="A3278" s="10">
        <v>3272</v>
      </c>
      <c r="B3278" s="7">
        <v>3850000</v>
      </c>
      <c r="C3278" s="7">
        <v>10335439.518503394</v>
      </c>
      <c r="D3278" s="7">
        <v>18262553.508193076</v>
      </c>
      <c r="E3278" s="7">
        <v>51231349.637368254</v>
      </c>
      <c r="F3278" s="7">
        <v>107650947.22289151</v>
      </c>
      <c r="G3278" s="7">
        <v>150207852.1077359</v>
      </c>
      <c r="H3278" s="7">
        <v>245934221.36084786</v>
      </c>
    </row>
    <row r="3279" spans="1:8" x14ac:dyDescent="0.2">
      <c r="A3279" s="10">
        <v>3273</v>
      </c>
      <c r="B3279" s="7">
        <v>3850000</v>
      </c>
      <c r="C3279" s="7">
        <v>7542547.8250845205</v>
      </c>
      <c r="D3279" s="7">
        <v>18186472.431624718</v>
      </c>
      <c r="E3279" s="7">
        <v>36061406.544512525</v>
      </c>
      <c r="F3279" s="7">
        <v>83456441.192402825</v>
      </c>
      <c r="G3279" s="7">
        <v>155169146.62003189</v>
      </c>
      <c r="H3279" s="7">
        <v>213115169.31080481</v>
      </c>
    </row>
    <row r="3280" spans="1:8" x14ac:dyDescent="0.2">
      <c r="A3280" s="10">
        <v>3274</v>
      </c>
      <c r="B3280" s="7">
        <v>3850000</v>
      </c>
      <c r="C3280" s="7">
        <v>7769850.4225051105</v>
      </c>
      <c r="D3280" s="7">
        <v>10502730.731570285</v>
      </c>
      <c r="E3280" s="7">
        <v>7734199.5366584221</v>
      </c>
      <c r="F3280" s="7">
        <v>3979995.048106723</v>
      </c>
      <c r="G3280" s="7">
        <v>-13529745.14286725</v>
      </c>
      <c r="H3280" s="7">
        <v>-36716079.065865315</v>
      </c>
    </row>
    <row r="3281" spans="1:8" x14ac:dyDescent="0.2">
      <c r="A3281" s="10">
        <v>3275</v>
      </c>
      <c r="B3281" s="7">
        <v>3850000</v>
      </c>
      <c r="C3281" s="7">
        <v>13018991.861988081</v>
      </c>
      <c r="D3281" s="7">
        <v>27801098.021236509</v>
      </c>
      <c r="E3281" s="7">
        <v>66862252.442563578</v>
      </c>
      <c r="F3281" s="7">
        <v>127956589.74515206</v>
      </c>
      <c r="G3281" s="7">
        <v>238124695.07807076</v>
      </c>
      <c r="H3281" s="7">
        <v>369201305.4958567</v>
      </c>
    </row>
    <row r="3282" spans="1:8" x14ac:dyDescent="0.2">
      <c r="A3282" s="10">
        <v>3276</v>
      </c>
      <c r="B3282" s="7">
        <v>3850000</v>
      </c>
      <c r="C3282" s="7">
        <v>10176633.344615879</v>
      </c>
      <c r="D3282" s="7">
        <v>24266966.768010028</v>
      </c>
      <c r="E3282" s="7">
        <v>40679771.07505247</v>
      </c>
      <c r="F3282" s="7">
        <v>53265191.010278605</v>
      </c>
      <c r="G3282" s="7">
        <v>96866537.946619838</v>
      </c>
      <c r="H3282" s="7">
        <v>173098807.58104622</v>
      </c>
    </row>
    <row r="3283" spans="1:8" x14ac:dyDescent="0.2">
      <c r="A3283" s="10">
        <v>3277</v>
      </c>
      <c r="B3283" s="7">
        <v>3850000</v>
      </c>
      <c r="C3283" s="7">
        <v>11774645.194842003</v>
      </c>
      <c r="D3283" s="7">
        <v>23398712.560628034</v>
      </c>
      <c r="E3283" s="7">
        <v>41969948.361742601</v>
      </c>
      <c r="F3283" s="7">
        <v>83599136.269492105</v>
      </c>
      <c r="G3283" s="7">
        <v>140284660.45849475</v>
      </c>
      <c r="H3283" s="7">
        <v>166720825.97695094</v>
      </c>
    </row>
    <row r="3284" spans="1:8" x14ac:dyDescent="0.2">
      <c r="A3284" s="10">
        <v>3278</v>
      </c>
      <c r="B3284" s="7">
        <v>3850000</v>
      </c>
      <c r="C3284" s="7">
        <v>9720032.7511591893</v>
      </c>
      <c r="D3284" s="7">
        <v>17093153.494689547</v>
      </c>
      <c r="E3284" s="7">
        <v>26924343.923976529</v>
      </c>
      <c r="F3284" s="7">
        <v>40241424.450598851</v>
      </c>
      <c r="G3284" s="7">
        <v>77579881.415524319</v>
      </c>
      <c r="H3284" s="7">
        <v>91502428.450736776</v>
      </c>
    </row>
    <row r="3285" spans="1:8" x14ac:dyDescent="0.2">
      <c r="A3285" s="10">
        <v>3279</v>
      </c>
      <c r="B3285" s="7">
        <v>3850000</v>
      </c>
      <c r="C3285" s="7">
        <v>13275923.36073141</v>
      </c>
      <c r="D3285" s="7">
        <v>28337628.920955569</v>
      </c>
      <c r="E3285" s="7">
        <v>65774312.076419801</v>
      </c>
      <c r="F3285" s="7">
        <v>164117823.21231419</v>
      </c>
      <c r="G3285" s="7">
        <v>544814833.07962465</v>
      </c>
      <c r="H3285" s="7">
        <v>679443636.50521874</v>
      </c>
    </row>
    <row r="3286" spans="1:8" x14ac:dyDescent="0.2">
      <c r="A3286" s="10">
        <v>3280</v>
      </c>
      <c r="B3286" s="7">
        <v>3850000</v>
      </c>
      <c r="C3286" s="7">
        <v>9391847.0578431748</v>
      </c>
      <c r="D3286" s="7">
        <v>21318934.207858305</v>
      </c>
      <c r="E3286" s="7">
        <v>51874404.313613996</v>
      </c>
      <c r="F3286" s="7">
        <v>120094503.69052318</v>
      </c>
      <c r="G3286" s="7">
        <v>250986098.64123216</v>
      </c>
      <c r="H3286" s="7">
        <v>373730424.10194314</v>
      </c>
    </row>
    <row r="3287" spans="1:8" x14ac:dyDescent="0.2">
      <c r="A3287" s="10">
        <v>3281</v>
      </c>
      <c r="B3287" s="7">
        <v>3850000</v>
      </c>
      <c r="C3287" s="7">
        <v>9706489.7526194453</v>
      </c>
      <c r="D3287" s="7">
        <v>23871673.192479972</v>
      </c>
      <c r="E3287" s="7">
        <v>34887166.321082346</v>
      </c>
      <c r="F3287" s="7">
        <v>70982935.745401651</v>
      </c>
      <c r="G3287" s="7">
        <v>100613864.18064576</v>
      </c>
      <c r="H3287" s="7">
        <v>120934487.66927955</v>
      </c>
    </row>
    <row r="3288" spans="1:8" x14ac:dyDescent="0.2">
      <c r="A3288" s="10">
        <v>3282</v>
      </c>
      <c r="B3288" s="7">
        <v>3850000</v>
      </c>
      <c r="C3288" s="7">
        <v>12739868.690461598</v>
      </c>
      <c r="D3288" s="7">
        <v>26758005.47504054</v>
      </c>
      <c r="E3288" s="7">
        <v>58892981.974018693</v>
      </c>
      <c r="F3288" s="7">
        <v>157014347.21716315</v>
      </c>
      <c r="G3288" s="7">
        <v>383788484.93798757</v>
      </c>
      <c r="H3288" s="7">
        <v>806651372.51961613</v>
      </c>
    </row>
    <row r="3289" spans="1:8" x14ac:dyDescent="0.2">
      <c r="A3289" s="10">
        <v>3283</v>
      </c>
      <c r="B3289" s="7">
        <v>3850000</v>
      </c>
      <c r="C3289" s="7">
        <v>13535999.015943227</v>
      </c>
      <c r="D3289" s="7">
        <v>21129605.25069594</v>
      </c>
      <c r="E3289" s="7">
        <v>23237141.967440948</v>
      </c>
      <c r="F3289" s="7">
        <v>39183742.083264269</v>
      </c>
      <c r="G3289" s="7">
        <v>98689548.290001139</v>
      </c>
      <c r="H3289" s="7">
        <v>124362010.07100286</v>
      </c>
    </row>
    <row r="3290" spans="1:8" x14ac:dyDescent="0.2">
      <c r="A3290" s="10">
        <v>3284</v>
      </c>
      <c r="B3290" s="7">
        <v>3850000</v>
      </c>
      <c r="C3290" s="7">
        <v>9614572.4287600014</v>
      </c>
      <c r="D3290" s="7">
        <v>19578499.131346341</v>
      </c>
      <c r="E3290" s="7">
        <v>30211918.87099085</v>
      </c>
      <c r="F3290" s="7">
        <v>48121111.970753096</v>
      </c>
      <c r="G3290" s="7">
        <v>76073865.550723314</v>
      </c>
      <c r="H3290" s="7">
        <v>104300872.68853657</v>
      </c>
    </row>
    <row r="3291" spans="1:8" x14ac:dyDescent="0.2">
      <c r="A3291" s="10">
        <v>3285</v>
      </c>
      <c r="B3291" s="7">
        <v>3850000</v>
      </c>
      <c r="C3291" s="7">
        <v>9768043.6505521722</v>
      </c>
      <c r="D3291" s="7">
        <v>19023770.040472619</v>
      </c>
      <c r="E3291" s="7">
        <v>29002374.948418275</v>
      </c>
      <c r="F3291" s="7">
        <v>42340661.786324613</v>
      </c>
      <c r="G3291" s="7">
        <v>87195296.80593209</v>
      </c>
      <c r="H3291" s="7">
        <v>148116820.55321348</v>
      </c>
    </row>
    <row r="3292" spans="1:8" x14ac:dyDescent="0.2">
      <c r="A3292" s="10">
        <v>3286</v>
      </c>
      <c r="B3292" s="7">
        <v>3850000</v>
      </c>
      <c r="C3292" s="7">
        <v>13513534.360233909</v>
      </c>
      <c r="D3292" s="7">
        <v>28604220.401152164</v>
      </c>
      <c r="E3292" s="7">
        <v>73914952.749053493</v>
      </c>
      <c r="F3292" s="7">
        <v>127436567.63878703</v>
      </c>
      <c r="G3292" s="7">
        <v>213557816.86545825</v>
      </c>
      <c r="H3292" s="7">
        <v>350029139.22387171</v>
      </c>
    </row>
    <row r="3293" spans="1:8" x14ac:dyDescent="0.2">
      <c r="A3293" s="10">
        <v>3287</v>
      </c>
      <c r="B3293" s="7">
        <v>3850000</v>
      </c>
      <c r="C3293" s="7">
        <v>10585446.128378678</v>
      </c>
      <c r="D3293" s="7">
        <v>23445851.825278293</v>
      </c>
      <c r="E3293" s="7">
        <v>30448071.124995016</v>
      </c>
      <c r="F3293" s="7">
        <v>107394361.88103229</v>
      </c>
      <c r="G3293" s="7">
        <v>365508404.20185435</v>
      </c>
      <c r="H3293" s="7">
        <v>555819403.39371657</v>
      </c>
    </row>
    <row r="3294" spans="1:8" x14ac:dyDescent="0.2">
      <c r="A3294" s="10">
        <v>3288</v>
      </c>
      <c r="B3294" s="7">
        <v>3850000</v>
      </c>
      <c r="C3294" s="7">
        <v>11530115.882323915</v>
      </c>
      <c r="D3294" s="7">
        <v>17319194.373954773</v>
      </c>
      <c r="E3294" s="7">
        <v>31507231.603910848</v>
      </c>
      <c r="F3294" s="7">
        <v>58484492.903262794</v>
      </c>
      <c r="G3294" s="7">
        <v>171914215.4124527</v>
      </c>
      <c r="H3294" s="7">
        <v>274516349.80678505</v>
      </c>
    </row>
    <row r="3295" spans="1:8" x14ac:dyDescent="0.2">
      <c r="A3295" s="10">
        <v>3289</v>
      </c>
      <c r="B3295" s="7">
        <v>3850000</v>
      </c>
      <c r="C3295" s="7">
        <v>8978460.0843201783</v>
      </c>
      <c r="D3295" s="7">
        <v>14354216.178573914</v>
      </c>
      <c r="E3295" s="7">
        <v>23552683.025678732</v>
      </c>
      <c r="F3295" s="7">
        <v>51694447.07038039</v>
      </c>
      <c r="G3295" s="7">
        <v>84032230.028417408</v>
      </c>
      <c r="H3295" s="7">
        <v>123174660.81411493</v>
      </c>
    </row>
    <row r="3296" spans="1:8" x14ac:dyDescent="0.2">
      <c r="A3296" s="10">
        <v>3290</v>
      </c>
      <c r="B3296" s="7">
        <v>3850000</v>
      </c>
      <c r="C3296" s="7">
        <v>15063499.983244898</v>
      </c>
      <c r="D3296" s="7">
        <v>23942124.39297659</v>
      </c>
      <c r="E3296" s="7">
        <v>46702321.923896894</v>
      </c>
      <c r="F3296" s="7">
        <v>103446619.72401297</v>
      </c>
      <c r="G3296" s="7">
        <v>204249133.63636252</v>
      </c>
      <c r="H3296" s="7">
        <v>265595653.60299972</v>
      </c>
    </row>
    <row r="3297" spans="1:8" x14ac:dyDescent="0.2">
      <c r="A3297" s="10">
        <v>3291</v>
      </c>
      <c r="B3297" s="7">
        <v>3850000</v>
      </c>
      <c r="C3297" s="7">
        <v>7011068.5125054661</v>
      </c>
      <c r="D3297" s="7">
        <v>13902564.80224992</v>
      </c>
      <c r="E3297" s="7">
        <v>21421089.993374806</v>
      </c>
      <c r="F3297" s="7">
        <v>25308702.38866584</v>
      </c>
      <c r="G3297" s="7">
        <v>60474092.701611556</v>
      </c>
      <c r="H3297" s="7">
        <v>90566892.3592574</v>
      </c>
    </row>
    <row r="3298" spans="1:8" x14ac:dyDescent="0.2">
      <c r="A3298" s="10">
        <v>3292</v>
      </c>
      <c r="B3298" s="7">
        <v>3850000</v>
      </c>
      <c r="C3298" s="7">
        <v>13397973.917805653</v>
      </c>
      <c r="D3298" s="7">
        <v>23092270.060215723</v>
      </c>
      <c r="E3298" s="7">
        <v>46536910.976014212</v>
      </c>
      <c r="F3298" s="7">
        <v>118444702.6554004</v>
      </c>
      <c r="G3298" s="7">
        <v>329752081.48139846</v>
      </c>
      <c r="H3298" s="7">
        <v>507927159.70069432</v>
      </c>
    </row>
    <row r="3299" spans="1:8" x14ac:dyDescent="0.2">
      <c r="A3299" s="10">
        <v>3293</v>
      </c>
      <c r="B3299" s="7">
        <v>3850000</v>
      </c>
      <c r="C3299" s="7">
        <v>13867066.402572144</v>
      </c>
      <c r="D3299" s="7">
        <v>30753810.578292467</v>
      </c>
      <c r="E3299" s="7">
        <v>85089515.325019211</v>
      </c>
      <c r="F3299" s="7">
        <v>165775036.44488946</v>
      </c>
      <c r="G3299" s="7">
        <v>348506636.79821587</v>
      </c>
      <c r="H3299" s="7">
        <v>576263896.08753443</v>
      </c>
    </row>
    <row r="3300" spans="1:8" x14ac:dyDescent="0.2">
      <c r="A3300" s="10">
        <v>3294</v>
      </c>
      <c r="B3300" s="7">
        <v>3850000</v>
      </c>
      <c r="C3300" s="7">
        <v>8170239.0212614024</v>
      </c>
      <c r="D3300" s="7">
        <v>15313174.244597204</v>
      </c>
      <c r="E3300" s="7">
        <v>23029729.59383025</v>
      </c>
      <c r="F3300" s="7">
        <v>34294159.932211421</v>
      </c>
      <c r="G3300" s="7">
        <v>37179973.263451353</v>
      </c>
      <c r="H3300" s="7">
        <v>50842627.036638863</v>
      </c>
    </row>
    <row r="3301" spans="1:8" x14ac:dyDescent="0.2">
      <c r="A3301" s="10">
        <v>3295</v>
      </c>
      <c r="B3301" s="7">
        <v>3850000</v>
      </c>
      <c r="C3301" s="7">
        <v>10291519.137210369</v>
      </c>
      <c r="D3301" s="7">
        <v>22096949.264691342</v>
      </c>
      <c r="E3301" s="7">
        <v>51529261.582401484</v>
      </c>
      <c r="F3301" s="7">
        <v>105145704.08618173</v>
      </c>
      <c r="G3301" s="7">
        <v>244115690.8625508</v>
      </c>
      <c r="H3301" s="7">
        <v>371542996.11760032</v>
      </c>
    </row>
    <row r="3302" spans="1:8" x14ac:dyDescent="0.2">
      <c r="A3302" s="10">
        <v>3296</v>
      </c>
      <c r="B3302" s="7">
        <v>3850000</v>
      </c>
      <c r="C3302" s="7">
        <v>8800286.928126676</v>
      </c>
      <c r="D3302" s="7">
        <v>17842558.532094318</v>
      </c>
      <c r="E3302" s="7">
        <v>35668353.500193894</v>
      </c>
      <c r="F3302" s="7">
        <v>90063015.258382216</v>
      </c>
      <c r="G3302" s="7">
        <v>261978882.81378728</v>
      </c>
      <c r="H3302" s="7">
        <v>504599998.52581012</v>
      </c>
    </row>
    <row r="3303" spans="1:8" x14ac:dyDescent="0.2">
      <c r="A3303" s="10">
        <v>3297</v>
      </c>
      <c r="B3303" s="7">
        <v>3850000</v>
      </c>
      <c r="C3303" s="7">
        <v>13832131.90110771</v>
      </c>
      <c r="D3303" s="7">
        <v>26904232.907110557</v>
      </c>
      <c r="E3303" s="7">
        <v>49770439.106755018</v>
      </c>
      <c r="F3303" s="7">
        <v>98626726.965323538</v>
      </c>
      <c r="G3303" s="7">
        <v>218398043.5731495</v>
      </c>
      <c r="H3303" s="7">
        <v>339178810.3282702</v>
      </c>
    </row>
    <row r="3304" spans="1:8" x14ac:dyDescent="0.2">
      <c r="A3304" s="10">
        <v>3298</v>
      </c>
      <c r="B3304" s="7">
        <v>3850000</v>
      </c>
      <c r="C3304" s="7">
        <v>13649880.601094935</v>
      </c>
      <c r="D3304" s="7">
        <v>14916938.671209212</v>
      </c>
      <c r="E3304" s="7">
        <v>21455004.957725551</v>
      </c>
      <c r="F3304" s="7">
        <v>35738528.471378542</v>
      </c>
      <c r="G3304" s="7">
        <v>57723384.756455362</v>
      </c>
      <c r="H3304" s="7">
        <v>85936628.30884257</v>
      </c>
    </row>
    <row r="3305" spans="1:8" x14ac:dyDescent="0.2">
      <c r="A3305" s="10">
        <v>3299</v>
      </c>
      <c r="B3305" s="7">
        <v>3850000</v>
      </c>
      <c r="C3305" s="7">
        <v>11137832.192840654</v>
      </c>
      <c r="D3305" s="7">
        <v>22815883.705914561</v>
      </c>
      <c r="E3305" s="7">
        <v>39590214.440086812</v>
      </c>
      <c r="F3305" s="7">
        <v>51700523.517406031</v>
      </c>
      <c r="G3305" s="7">
        <v>86781294.710945636</v>
      </c>
      <c r="H3305" s="7">
        <v>116262448.04093927</v>
      </c>
    </row>
    <row r="3306" spans="1:8" x14ac:dyDescent="0.2">
      <c r="A3306" s="10">
        <v>3300</v>
      </c>
      <c r="B3306" s="7">
        <v>3850000</v>
      </c>
      <c r="C3306" s="7">
        <v>14081366.036224667</v>
      </c>
      <c r="D3306" s="7">
        <v>31054062.091068383</v>
      </c>
      <c r="E3306" s="7">
        <v>57876596.490932316</v>
      </c>
      <c r="F3306" s="7">
        <v>98942236.661188662</v>
      </c>
      <c r="G3306" s="7">
        <v>184348323.56916064</v>
      </c>
      <c r="H3306" s="7">
        <v>322387120.56078279</v>
      </c>
    </row>
    <row r="3307" spans="1:8" x14ac:dyDescent="0.2">
      <c r="A3307" s="10">
        <v>3301</v>
      </c>
      <c r="B3307" s="7">
        <v>3850000</v>
      </c>
      <c r="C3307" s="7">
        <v>12019890.363645826</v>
      </c>
      <c r="D3307" s="7">
        <v>30362489.293353207</v>
      </c>
      <c r="E3307" s="7">
        <v>52383235.422369957</v>
      </c>
      <c r="F3307" s="7">
        <v>95164305.827631921</v>
      </c>
      <c r="G3307" s="7">
        <v>205006768.34207666</v>
      </c>
      <c r="H3307" s="7">
        <v>429614268.80830097</v>
      </c>
    </row>
    <row r="3308" spans="1:8" x14ac:dyDescent="0.2">
      <c r="A3308" s="10">
        <v>3302</v>
      </c>
      <c r="B3308" s="7">
        <v>3850000</v>
      </c>
      <c r="C3308" s="7">
        <v>9088926.9517720975</v>
      </c>
      <c r="D3308" s="7">
        <v>15342306.404056858</v>
      </c>
      <c r="E3308" s="7">
        <v>22891743.743312076</v>
      </c>
      <c r="F3308" s="7">
        <v>33108873.967180997</v>
      </c>
      <c r="G3308" s="7">
        <v>44240583.273776814</v>
      </c>
      <c r="H3308" s="7">
        <v>63932916.203214586</v>
      </c>
    </row>
    <row r="3309" spans="1:8" x14ac:dyDescent="0.2">
      <c r="A3309" s="10">
        <v>3303</v>
      </c>
      <c r="B3309" s="7">
        <v>3850000</v>
      </c>
      <c r="C3309" s="7">
        <v>11313108.413335763</v>
      </c>
      <c r="D3309" s="7">
        <v>20397145.205783464</v>
      </c>
      <c r="E3309" s="7">
        <v>36590103.28325396</v>
      </c>
      <c r="F3309" s="7">
        <v>76021102.547546223</v>
      </c>
      <c r="G3309" s="7">
        <v>82461695.021248892</v>
      </c>
      <c r="H3309" s="7">
        <v>102693441.96988088</v>
      </c>
    </row>
    <row r="3310" spans="1:8" x14ac:dyDescent="0.2">
      <c r="A3310" s="10">
        <v>3304</v>
      </c>
      <c r="B3310" s="7">
        <v>3850000</v>
      </c>
      <c r="C3310" s="7">
        <v>12746483.775949668</v>
      </c>
      <c r="D3310" s="7">
        <v>23662398.976635791</v>
      </c>
      <c r="E3310" s="7">
        <v>46819523.577134155</v>
      </c>
      <c r="F3310" s="7">
        <v>105638983.97248717</v>
      </c>
      <c r="G3310" s="7">
        <v>257439932.97353089</v>
      </c>
      <c r="H3310" s="7">
        <v>401062041.8124181</v>
      </c>
    </row>
    <row r="3311" spans="1:8" x14ac:dyDescent="0.2">
      <c r="A3311" s="10">
        <v>3305</v>
      </c>
      <c r="B3311" s="7">
        <v>3850000</v>
      </c>
      <c r="C3311" s="7">
        <v>9310665.2693975419</v>
      </c>
      <c r="D3311" s="7">
        <v>15292812.234237663</v>
      </c>
      <c r="E3311" s="7">
        <v>33329514.58893767</v>
      </c>
      <c r="F3311" s="7">
        <v>61015443.140137143</v>
      </c>
      <c r="G3311" s="7">
        <v>130485405.50079882</v>
      </c>
      <c r="H3311" s="7">
        <v>194284304.55678666</v>
      </c>
    </row>
    <row r="3312" spans="1:8" x14ac:dyDescent="0.2">
      <c r="A3312" s="10">
        <v>3306</v>
      </c>
      <c r="B3312" s="7">
        <v>3850000</v>
      </c>
      <c r="C3312" s="7">
        <v>9464281.1644860394</v>
      </c>
      <c r="D3312" s="7">
        <v>19724371.963525228</v>
      </c>
      <c r="E3312" s="7">
        <v>22817221.897024676</v>
      </c>
      <c r="F3312" s="7">
        <v>42787537.938169979</v>
      </c>
      <c r="G3312" s="7">
        <v>125156688.7518228</v>
      </c>
      <c r="H3312" s="7">
        <v>191235867.1875658</v>
      </c>
    </row>
    <row r="3313" spans="1:8" x14ac:dyDescent="0.2">
      <c r="A3313" s="10">
        <v>3307</v>
      </c>
      <c r="B3313" s="7">
        <v>3850000</v>
      </c>
      <c r="C3313" s="7">
        <v>8982252.530940488</v>
      </c>
      <c r="D3313" s="7">
        <v>11258926.560385492</v>
      </c>
      <c r="E3313" s="7">
        <v>16231470.550862815</v>
      </c>
      <c r="F3313" s="7">
        <v>19263021.126462039</v>
      </c>
      <c r="G3313" s="7">
        <v>26343225.953522906</v>
      </c>
      <c r="H3313" s="7">
        <v>27590556.488874629</v>
      </c>
    </row>
    <row r="3314" spans="1:8" x14ac:dyDescent="0.2">
      <c r="A3314" s="10">
        <v>3308</v>
      </c>
      <c r="B3314" s="7">
        <v>3850000</v>
      </c>
      <c r="C3314" s="7">
        <v>11603432.515715372</v>
      </c>
      <c r="D3314" s="7">
        <v>25650717.787612647</v>
      </c>
      <c r="E3314" s="7">
        <v>62662538.816853791</v>
      </c>
      <c r="F3314" s="7">
        <v>156710330.71430776</v>
      </c>
      <c r="G3314" s="7">
        <v>269417543.36807978</v>
      </c>
      <c r="H3314" s="7">
        <v>457821456.74064094</v>
      </c>
    </row>
    <row r="3315" spans="1:8" x14ac:dyDescent="0.2">
      <c r="A3315" s="10">
        <v>3309</v>
      </c>
      <c r="B3315" s="7">
        <v>3850000</v>
      </c>
      <c r="C3315" s="7">
        <v>8284264.6231218241</v>
      </c>
      <c r="D3315" s="7">
        <v>9349763.2553040795</v>
      </c>
      <c r="E3315" s="7">
        <v>9764344.391230233</v>
      </c>
      <c r="F3315" s="7">
        <v>15799411.058735525</v>
      </c>
      <c r="G3315" s="7">
        <v>17821077.893131018</v>
      </c>
      <c r="H3315" s="7">
        <v>15613951.388353068</v>
      </c>
    </row>
    <row r="3316" spans="1:8" x14ac:dyDescent="0.2">
      <c r="A3316" s="10">
        <v>3310</v>
      </c>
      <c r="B3316" s="7">
        <v>3850000</v>
      </c>
      <c r="C3316" s="7">
        <v>10932666.519172853</v>
      </c>
      <c r="D3316" s="7">
        <v>14713919.34031721</v>
      </c>
      <c r="E3316" s="7">
        <v>21093889.975589253</v>
      </c>
      <c r="F3316" s="7">
        <v>19387780.646868564</v>
      </c>
      <c r="G3316" s="7">
        <v>25022330.02631136</v>
      </c>
      <c r="H3316" s="7">
        <v>27117371.991778504</v>
      </c>
    </row>
    <row r="3317" spans="1:8" x14ac:dyDescent="0.2">
      <c r="A3317" s="10">
        <v>3311</v>
      </c>
      <c r="B3317" s="7">
        <v>3850000</v>
      </c>
      <c r="C3317" s="7">
        <v>8750554.0805088896</v>
      </c>
      <c r="D3317" s="7">
        <v>19482386.159707576</v>
      </c>
      <c r="E3317" s="7">
        <v>33461602.971797701</v>
      </c>
      <c r="F3317" s="7">
        <v>62420329.843568444</v>
      </c>
      <c r="G3317" s="7">
        <v>127653523.95085841</v>
      </c>
      <c r="H3317" s="7">
        <v>223714935.0448997</v>
      </c>
    </row>
    <row r="3318" spans="1:8" x14ac:dyDescent="0.2">
      <c r="A3318" s="10">
        <v>3312</v>
      </c>
      <c r="B3318" s="7">
        <v>3850000</v>
      </c>
      <c r="C3318" s="7">
        <v>10124934.325570976</v>
      </c>
      <c r="D3318" s="7">
        <v>12225621.726319648</v>
      </c>
      <c r="E3318" s="7">
        <v>31859181.682169445</v>
      </c>
      <c r="F3318" s="7">
        <v>53827831.885092147</v>
      </c>
      <c r="G3318" s="7">
        <v>88631438.8854931</v>
      </c>
      <c r="H3318" s="7">
        <v>132439670.87168375</v>
      </c>
    </row>
    <row r="3319" spans="1:8" x14ac:dyDescent="0.2">
      <c r="A3319" s="10">
        <v>3313</v>
      </c>
      <c r="B3319" s="7">
        <v>3850000</v>
      </c>
      <c r="C3319" s="7">
        <v>9752245.2281218544</v>
      </c>
      <c r="D3319" s="7">
        <v>17154245.944042861</v>
      </c>
      <c r="E3319" s="7">
        <v>33694830.908425234</v>
      </c>
      <c r="F3319" s="7">
        <v>106406846.32614854</v>
      </c>
      <c r="G3319" s="7">
        <v>199000942.33695933</v>
      </c>
      <c r="H3319" s="7">
        <v>358179884.20260721</v>
      </c>
    </row>
    <row r="3320" spans="1:8" x14ac:dyDescent="0.2">
      <c r="A3320" s="10">
        <v>3314</v>
      </c>
      <c r="B3320" s="7">
        <v>3850000</v>
      </c>
      <c r="C3320" s="7">
        <v>12211984.362176325</v>
      </c>
      <c r="D3320" s="7">
        <v>21153325.201769695</v>
      </c>
      <c r="E3320" s="7">
        <v>56890400.548912376</v>
      </c>
      <c r="F3320" s="7">
        <v>113652893.73285307</v>
      </c>
      <c r="G3320" s="7">
        <v>221734614.1297853</v>
      </c>
      <c r="H3320" s="7">
        <v>321263371.01659608</v>
      </c>
    </row>
    <row r="3321" spans="1:8" x14ac:dyDescent="0.2">
      <c r="A3321" s="10">
        <v>3315</v>
      </c>
      <c r="B3321" s="7">
        <v>3850000</v>
      </c>
      <c r="C3321" s="7">
        <v>13716116.421237506</v>
      </c>
      <c r="D3321" s="7">
        <v>33490048.139004372</v>
      </c>
      <c r="E3321" s="7">
        <v>70364480.086598963</v>
      </c>
      <c r="F3321" s="7">
        <v>105796819.12387012</v>
      </c>
      <c r="G3321" s="7">
        <v>236182032.80843478</v>
      </c>
      <c r="H3321" s="7">
        <v>325539399.72839928</v>
      </c>
    </row>
    <row r="3322" spans="1:8" x14ac:dyDescent="0.2">
      <c r="A3322" s="10">
        <v>3316</v>
      </c>
      <c r="B3322" s="7">
        <v>3850000</v>
      </c>
      <c r="C3322" s="7">
        <v>12455937.830303717</v>
      </c>
      <c r="D3322" s="7">
        <v>19178677.025953032</v>
      </c>
      <c r="E3322" s="7">
        <v>33018480.811046507</v>
      </c>
      <c r="F3322" s="7">
        <v>69815839.208025917</v>
      </c>
      <c r="G3322" s="7">
        <v>128993323.31050299</v>
      </c>
      <c r="H3322" s="7">
        <v>190585205.2387791</v>
      </c>
    </row>
    <row r="3323" spans="1:8" x14ac:dyDescent="0.2">
      <c r="A3323" s="10">
        <v>3317</v>
      </c>
      <c r="B3323" s="7">
        <v>3850000</v>
      </c>
      <c r="C3323" s="7">
        <v>10314811.880687941</v>
      </c>
      <c r="D3323" s="7">
        <v>16768575.300507948</v>
      </c>
      <c r="E3323" s="7">
        <v>28301445.438971378</v>
      </c>
      <c r="F3323" s="7">
        <v>53601461.379207641</v>
      </c>
      <c r="G3323" s="7">
        <v>82839920.89700681</v>
      </c>
      <c r="H3323" s="7">
        <v>140940063.52188885</v>
      </c>
    </row>
    <row r="3324" spans="1:8" x14ac:dyDescent="0.2">
      <c r="A3324" s="10">
        <v>3318</v>
      </c>
      <c r="B3324" s="7">
        <v>3850000</v>
      </c>
      <c r="C3324" s="7">
        <v>10991755.698477659</v>
      </c>
      <c r="D3324" s="7">
        <v>28494878.594065718</v>
      </c>
      <c r="E3324" s="7">
        <v>53803966.902708657</v>
      </c>
      <c r="F3324" s="7">
        <v>91344179.274739087</v>
      </c>
      <c r="G3324" s="7">
        <v>222502996.62550968</v>
      </c>
      <c r="H3324" s="7">
        <v>332478202.60028982</v>
      </c>
    </row>
    <row r="3325" spans="1:8" x14ac:dyDescent="0.2">
      <c r="A3325" s="10">
        <v>3319</v>
      </c>
      <c r="B3325" s="7">
        <v>3850000</v>
      </c>
      <c r="C3325" s="7">
        <v>9980431.1198978517</v>
      </c>
      <c r="D3325" s="7">
        <v>22521601.722614594</v>
      </c>
      <c r="E3325" s="7">
        <v>59030193.384791225</v>
      </c>
      <c r="F3325" s="7">
        <v>97940979.908379078</v>
      </c>
      <c r="G3325" s="7">
        <v>156966219.87621686</v>
      </c>
      <c r="H3325" s="7">
        <v>233260706.31944847</v>
      </c>
    </row>
    <row r="3326" spans="1:8" x14ac:dyDescent="0.2">
      <c r="A3326" s="10">
        <v>3320</v>
      </c>
      <c r="B3326" s="7">
        <v>3850000</v>
      </c>
      <c r="C3326" s="7">
        <v>17277761.317132868</v>
      </c>
      <c r="D3326" s="7">
        <v>30960087.508728001</v>
      </c>
      <c r="E3326" s="7">
        <v>77228664.14341329</v>
      </c>
      <c r="F3326" s="7">
        <v>162970295.54085976</v>
      </c>
      <c r="G3326" s="7">
        <v>377118833.16390824</v>
      </c>
      <c r="H3326" s="7">
        <v>614358738.33411348</v>
      </c>
    </row>
    <row r="3327" spans="1:8" x14ac:dyDescent="0.2">
      <c r="A3327" s="10">
        <v>3321</v>
      </c>
      <c r="B3327" s="7">
        <v>3850000</v>
      </c>
      <c r="C3327" s="7">
        <v>8546314.0774135552</v>
      </c>
      <c r="D3327" s="7">
        <v>16720811.975033648</v>
      </c>
      <c r="E3327" s="7">
        <v>26189807.483253218</v>
      </c>
      <c r="F3327" s="7">
        <v>43488111.434738256</v>
      </c>
      <c r="G3327" s="7">
        <v>89818277.285812601</v>
      </c>
      <c r="H3327" s="7">
        <v>104594772.9081472</v>
      </c>
    </row>
    <row r="3328" spans="1:8" x14ac:dyDescent="0.2">
      <c r="A3328" s="10">
        <v>3322</v>
      </c>
      <c r="B3328" s="7">
        <v>3850000</v>
      </c>
      <c r="C3328" s="7">
        <v>11058620.214066742</v>
      </c>
      <c r="D3328" s="7">
        <v>16401347.870562255</v>
      </c>
      <c r="E3328" s="7">
        <v>35577648.377211854</v>
      </c>
      <c r="F3328" s="7">
        <v>66617821.099458203</v>
      </c>
      <c r="G3328" s="7">
        <v>156434653.55348647</v>
      </c>
      <c r="H3328" s="7">
        <v>226333704.71127835</v>
      </c>
    </row>
    <row r="3329" spans="1:8" x14ac:dyDescent="0.2">
      <c r="A3329" s="10">
        <v>3323</v>
      </c>
      <c r="B3329" s="7">
        <v>3850000</v>
      </c>
      <c r="C3329" s="7">
        <v>11105783.320606716</v>
      </c>
      <c r="D3329" s="7">
        <v>17238354.053351864</v>
      </c>
      <c r="E3329" s="7">
        <v>24612151.301369675</v>
      </c>
      <c r="F3329" s="7">
        <v>31100879.693029348</v>
      </c>
      <c r="G3329" s="7">
        <v>58310731.915811568</v>
      </c>
      <c r="H3329" s="7">
        <v>73971188.217086568</v>
      </c>
    </row>
    <row r="3330" spans="1:8" x14ac:dyDescent="0.2">
      <c r="A3330" s="10">
        <v>3324</v>
      </c>
      <c r="B3330" s="7">
        <v>3850000</v>
      </c>
      <c r="C3330" s="7">
        <v>12555576.511955105</v>
      </c>
      <c r="D3330" s="7">
        <v>25682398.308655273</v>
      </c>
      <c r="E3330" s="7">
        <v>65139208.53729514</v>
      </c>
      <c r="F3330" s="7">
        <v>193541984.39596313</v>
      </c>
      <c r="G3330" s="7">
        <v>547485505.7560792</v>
      </c>
      <c r="H3330" s="7">
        <v>797175605.73408008</v>
      </c>
    </row>
    <row r="3331" spans="1:8" x14ac:dyDescent="0.2">
      <c r="A3331" s="10">
        <v>3325</v>
      </c>
      <c r="B3331" s="7">
        <v>3850000</v>
      </c>
      <c r="C3331" s="7">
        <v>10380940.326269574</v>
      </c>
      <c r="D3331" s="7">
        <v>26450374.413830236</v>
      </c>
      <c r="E3331" s="7">
        <v>57792941.783254541</v>
      </c>
      <c r="F3331" s="7">
        <v>144301803.68374786</v>
      </c>
      <c r="G3331" s="7">
        <v>359264873.01304924</v>
      </c>
      <c r="H3331" s="7">
        <v>450219154.91722047</v>
      </c>
    </row>
    <row r="3332" spans="1:8" x14ac:dyDescent="0.2">
      <c r="A3332" s="10">
        <v>3326</v>
      </c>
      <c r="B3332" s="7">
        <v>3850000</v>
      </c>
      <c r="C3332" s="7">
        <v>11205880.719598519</v>
      </c>
      <c r="D3332" s="7">
        <v>25828568.902329341</v>
      </c>
      <c r="E3332" s="7">
        <v>38898015.513014138</v>
      </c>
      <c r="F3332" s="7">
        <v>74479653.560731351</v>
      </c>
      <c r="G3332" s="7">
        <v>147898134.79299754</v>
      </c>
      <c r="H3332" s="7">
        <v>207061492.93242222</v>
      </c>
    </row>
    <row r="3333" spans="1:8" x14ac:dyDescent="0.2">
      <c r="A3333" s="10">
        <v>3327</v>
      </c>
      <c r="B3333" s="7">
        <v>3850000</v>
      </c>
      <c r="C3333" s="7">
        <v>10465551.648323501</v>
      </c>
      <c r="D3333" s="7">
        <v>22309446.583877869</v>
      </c>
      <c r="E3333" s="7">
        <v>57456960.363123596</v>
      </c>
      <c r="F3333" s="7">
        <v>130045674.40301503</v>
      </c>
      <c r="G3333" s="7">
        <v>234464416.88245323</v>
      </c>
      <c r="H3333" s="7">
        <v>293484602.84597647</v>
      </c>
    </row>
    <row r="3334" spans="1:8" x14ac:dyDescent="0.2">
      <c r="A3334" s="10">
        <v>3328</v>
      </c>
      <c r="B3334" s="7">
        <v>3850000</v>
      </c>
      <c r="C3334" s="7">
        <v>9908226.7352378406</v>
      </c>
      <c r="D3334" s="7">
        <v>17123363.754968323</v>
      </c>
      <c r="E3334" s="7">
        <v>24285903.343880937</v>
      </c>
      <c r="F3334" s="7">
        <v>35292723.92744603</v>
      </c>
      <c r="G3334" s="7">
        <v>70531565.050449044</v>
      </c>
      <c r="H3334" s="7">
        <v>117401316.73685372</v>
      </c>
    </row>
    <row r="3335" spans="1:8" x14ac:dyDescent="0.2">
      <c r="A3335" s="10">
        <v>3329</v>
      </c>
      <c r="B3335" s="7">
        <v>3850000</v>
      </c>
      <c r="C3335" s="7">
        <v>17427050.398044765</v>
      </c>
      <c r="D3335" s="7">
        <v>31417728.224497896</v>
      </c>
      <c r="E3335" s="7">
        <v>81701608.227133945</v>
      </c>
      <c r="F3335" s="7">
        <v>211332216.23339677</v>
      </c>
      <c r="G3335" s="7">
        <v>537691806.58617997</v>
      </c>
      <c r="H3335" s="7">
        <v>781580471.95716989</v>
      </c>
    </row>
    <row r="3336" spans="1:8" x14ac:dyDescent="0.2">
      <c r="A3336" s="10">
        <v>3330</v>
      </c>
      <c r="B3336" s="7">
        <v>3850000</v>
      </c>
      <c r="C3336" s="7">
        <v>12010074.092380367</v>
      </c>
      <c r="D3336" s="7">
        <v>37870370.803109728</v>
      </c>
      <c r="E3336" s="7">
        <v>101553819.87683201</v>
      </c>
      <c r="F3336" s="7">
        <v>235208247.44303942</v>
      </c>
      <c r="G3336" s="7">
        <v>451052432.53542817</v>
      </c>
      <c r="H3336" s="7">
        <v>631083811.94539976</v>
      </c>
    </row>
    <row r="3337" spans="1:8" x14ac:dyDescent="0.2">
      <c r="A3337" s="10">
        <v>3331</v>
      </c>
      <c r="B3337" s="7">
        <v>3850000</v>
      </c>
      <c r="C3337" s="7">
        <v>11318477.963582316</v>
      </c>
      <c r="D3337" s="7">
        <v>16631181.161962057</v>
      </c>
      <c r="E3337" s="7">
        <v>22782300.518789042</v>
      </c>
      <c r="F3337" s="7">
        <v>62261024.798985869</v>
      </c>
      <c r="G3337" s="7">
        <v>161579091.82800424</v>
      </c>
      <c r="H3337" s="7">
        <v>205467256.68473089</v>
      </c>
    </row>
    <row r="3338" spans="1:8" x14ac:dyDescent="0.2">
      <c r="A3338" s="10">
        <v>3332</v>
      </c>
      <c r="B3338" s="7">
        <v>3850000</v>
      </c>
      <c r="C3338" s="7">
        <v>13221047.8574774</v>
      </c>
      <c r="D3338" s="7">
        <v>29986075.08591624</v>
      </c>
      <c r="E3338" s="7">
        <v>78668941.977930427</v>
      </c>
      <c r="F3338" s="7">
        <v>240601954.44327992</v>
      </c>
      <c r="G3338" s="7">
        <v>696502973.46669173</v>
      </c>
      <c r="H3338" s="7">
        <v>995036128.60443032</v>
      </c>
    </row>
    <row r="3339" spans="1:8" x14ac:dyDescent="0.2">
      <c r="A3339" s="10">
        <v>3333</v>
      </c>
      <c r="B3339" s="7">
        <v>3850000</v>
      </c>
      <c r="C3339" s="7">
        <v>9823190.6446025074</v>
      </c>
      <c r="D3339" s="7">
        <v>16789639.792449038</v>
      </c>
      <c r="E3339" s="7">
        <v>39613452.826646209</v>
      </c>
      <c r="F3339" s="7">
        <v>77770092.386105478</v>
      </c>
      <c r="G3339" s="7">
        <v>204244243.380319</v>
      </c>
      <c r="H3339" s="7">
        <v>336773081.61395288</v>
      </c>
    </row>
    <row r="3340" spans="1:8" x14ac:dyDescent="0.2">
      <c r="A3340" s="10">
        <v>3334</v>
      </c>
      <c r="B3340" s="7">
        <v>3850000</v>
      </c>
      <c r="C3340" s="7">
        <v>13840186.065945273</v>
      </c>
      <c r="D3340" s="7">
        <v>21612973.614779826</v>
      </c>
      <c r="E3340" s="7">
        <v>49672025.231863871</v>
      </c>
      <c r="F3340" s="7">
        <v>103325714.09754103</v>
      </c>
      <c r="G3340" s="7">
        <v>143702509.43085515</v>
      </c>
      <c r="H3340" s="7">
        <v>228514100.75783876</v>
      </c>
    </row>
    <row r="3341" spans="1:8" x14ac:dyDescent="0.2">
      <c r="A3341" s="10">
        <v>3335</v>
      </c>
      <c r="B3341" s="7">
        <v>3850000</v>
      </c>
      <c r="C3341" s="7">
        <v>9477881.685484428</v>
      </c>
      <c r="D3341" s="7">
        <v>17191244.564501993</v>
      </c>
      <c r="E3341" s="7">
        <v>39631226.034173161</v>
      </c>
      <c r="F3341" s="7">
        <v>89965892.659476995</v>
      </c>
      <c r="G3341" s="7">
        <v>196657922.65837967</v>
      </c>
      <c r="H3341" s="7">
        <v>236836663.3064678</v>
      </c>
    </row>
    <row r="3342" spans="1:8" x14ac:dyDescent="0.2">
      <c r="A3342" s="10">
        <v>3336</v>
      </c>
      <c r="B3342" s="7">
        <v>3850000</v>
      </c>
      <c r="C3342" s="7">
        <v>13166510.888834929</v>
      </c>
      <c r="D3342" s="7">
        <v>26474821.493272297</v>
      </c>
      <c r="E3342" s="7">
        <v>53663935.941386983</v>
      </c>
      <c r="F3342" s="7">
        <v>109512783.44055209</v>
      </c>
      <c r="G3342" s="7">
        <v>174114868.01862448</v>
      </c>
      <c r="H3342" s="7">
        <v>305450066.22693479</v>
      </c>
    </row>
    <row r="3343" spans="1:8" x14ac:dyDescent="0.2">
      <c r="A3343" s="10">
        <v>3337</v>
      </c>
      <c r="B3343" s="7">
        <v>3850000</v>
      </c>
      <c r="C3343" s="7">
        <v>10433232.604999449</v>
      </c>
      <c r="D3343" s="7">
        <v>25045403.044643335</v>
      </c>
      <c r="E3343" s="7">
        <v>46091540.271205589</v>
      </c>
      <c r="F3343" s="7">
        <v>96084025.234178543</v>
      </c>
      <c r="G3343" s="7">
        <v>226429234.25024438</v>
      </c>
      <c r="H3343" s="7">
        <v>338909536.52439141</v>
      </c>
    </row>
    <row r="3344" spans="1:8" x14ac:dyDescent="0.2">
      <c r="A3344" s="10">
        <v>3338</v>
      </c>
      <c r="B3344" s="7">
        <v>3850000</v>
      </c>
      <c r="C3344" s="7">
        <v>12139978.08126466</v>
      </c>
      <c r="D3344" s="7">
        <v>34179804.268570863</v>
      </c>
      <c r="E3344" s="7">
        <v>94519592.966505855</v>
      </c>
      <c r="F3344" s="7">
        <v>260438787.05609876</v>
      </c>
      <c r="G3344" s="7">
        <v>567302261.13636649</v>
      </c>
      <c r="H3344" s="7">
        <v>844913141.76367569</v>
      </c>
    </row>
    <row r="3345" spans="1:8" x14ac:dyDescent="0.2">
      <c r="A3345" s="10">
        <v>3339</v>
      </c>
      <c r="B3345" s="7">
        <v>3850000</v>
      </c>
      <c r="C3345" s="7">
        <v>12072065.445899956</v>
      </c>
      <c r="D3345" s="7">
        <v>29250512.639266424</v>
      </c>
      <c r="E3345" s="7">
        <v>60384371.754755914</v>
      </c>
      <c r="F3345" s="7">
        <v>102243931.37724704</v>
      </c>
      <c r="G3345" s="7">
        <v>218542441.41771638</v>
      </c>
      <c r="H3345" s="7">
        <v>367454078.3104986</v>
      </c>
    </row>
    <row r="3346" spans="1:8" x14ac:dyDescent="0.2">
      <c r="A3346" s="10">
        <v>3340</v>
      </c>
      <c r="B3346" s="7">
        <v>3850000</v>
      </c>
      <c r="C3346" s="7">
        <v>7197611.0536201168</v>
      </c>
      <c r="D3346" s="7">
        <v>14098255.844102487</v>
      </c>
      <c r="E3346" s="7">
        <v>29653883.731421225</v>
      </c>
      <c r="F3346" s="7">
        <v>37654493.905083165</v>
      </c>
      <c r="G3346" s="7">
        <v>73787053.5935864</v>
      </c>
      <c r="H3346" s="7">
        <v>108025390.05970912</v>
      </c>
    </row>
    <row r="3347" spans="1:8" x14ac:dyDescent="0.2">
      <c r="A3347" s="10">
        <v>3341</v>
      </c>
      <c r="B3347" s="7">
        <v>3850000</v>
      </c>
      <c r="C3347" s="7">
        <v>13497688.332360268</v>
      </c>
      <c r="D3347" s="7">
        <v>31820751.197832599</v>
      </c>
      <c r="E3347" s="7">
        <v>71006324.21179913</v>
      </c>
      <c r="F3347" s="7">
        <v>155202046.56131181</v>
      </c>
      <c r="G3347" s="7">
        <v>284699906.68824625</v>
      </c>
      <c r="H3347" s="7">
        <v>485002840.34970045</v>
      </c>
    </row>
    <row r="3348" spans="1:8" x14ac:dyDescent="0.2">
      <c r="A3348" s="10">
        <v>3342</v>
      </c>
      <c r="B3348" s="7">
        <v>3850000</v>
      </c>
      <c r="C3348" s="7">
        <v>8781656.2077393625</v>
      </c>
      <c r="D3348" s="7">
        <v>15067287.384310748</v>
      </c>
      <c r="E3348" s="7">
        <v>19367241.434290666</v>
      </c>
      <c r="F3348" s="7">
        <v>20088621.936249141</v>
      </c>
      <c r="G3348" s="7">
        <v>45066318.139268108</v>
      </c>
      <c r="H3348" s="7">
        <v>52103218.79252208</v>
      </c>
    </row>
    <row r="3349" spans="1:8" x14ac:dyDescent="0.2">
      <c r="A3349" s="10">
        <v>3343</v>
      </c>
      <c r="B3349" s="7">
        <v>3850000</v>
      </c>
      <c r="C3349" s="7">
        <v>10049915.388106853</v>
      </c>
      <c r="D3349" s="7">
        <v>17392994.102149758</v>
      </c>
      <c r="E3349" s="7">
        <v>24485700.21015805</v>
      </c>
      <c r="F3349" s="7">
        <v>37985401.261503048</v>
      </c>
      <c r="G3349" s="7">
        <v>86657337.389425159</v>
      </c>
      <c r="H3349" s="7">
        <v>131298850.48725536</v>
      </c>
    </row>
    <row r="3350" spans="1:8" x14ac:dyDescent="0.2">
      <c r="A3350" s="10">
        <v>3344</v>
      </c>
      <c r="B3350" s="7">
        <v>3850000</v>
      </c>
      <c r="C3350" s="7">
        <v>10451927.334907025</v>
      </c>
      <c r="D3350" s="7">
        <v>32049296.30358921</v>
      </c>
      <c r="E3350" s="7">
        <v>52903129.771512918</v>
      </c>
      <c r="F3350" s="7">
        <v>92962232.632528096</v>
      </c>
      <c r="G3350" s="7">
        <v>165655761.279434</v>
      </c>
      <c r="H3350" s="7">
        <v>257245943.66692346</v>
      </c>
    </row>
    <row r="3351" spans="1:8" x14ac:dyDescent="0.2">
      <c r="A3351" s="10">
        <v>3345</v>
      </c>
      <c r="B3351" s="7">
        <v>3850000</v>
      </c>
      <c r="C3351" s="7">
        <v>12140719.968930403</v>
      </c>
      <c r="D3351" s="7">
        <v>20379145.068080273</v>
      </c>
      <c r="E3351" s="7">
        <v>49396169.734337658</v>
      </c>
      <c r="F3351" s="7">
        <v>112048930.92190194</v>
      </c>
      <c r="G3351" s="7">
        <v>238215483.35001531</v>
      </c>
      <c r="H3351" s="7">
        <v>352619994.20197266</v>
      </c>
    </row>
    <row r="3352" spans="1:8" x14ac:dyDescent="0.2">
      <c r="A3352" s="10">
        <v>3346</v>
      </c>
      <c r="B3352" s="7">
        <v>3850000</v>
      </c>
      <c r="C3352" s="7">
        <v>12309425.542178046</v>
      </c>
      <c r="D3352" s="7">
        <v>26566591.838625457</v>
      </c>
      <c r="E3352" s="7">
        <v>73829837.703142136</v>
      </c>
      <c r="F3352" s="7">
        <v>154514498.68969864</v>
      </c>
      <c r="G3352" s="7">
        <v>310143961.36762631</v>
      </c>
      <c r="H3352" s="7">
        <v>638596897.41517615</v>
      </c>
    </row>
    <row r="3353" spans="1:8" x14ac:dyDescent="0.2">
      <c r="A3353" s="10">
        <v>3347</v>
      </c>
      <c r="B3353" s="7">
        <v>3850000</v>
      </c>
      <c r="C3353" s="7">
        <v>10233695.415491968</v>
      </c>
      <c r="D3353" s="7">
        <v>25701678.460824199</v>
      </c>
      <c r="E3353" s="7">
        <v>24002088.725610774</v>
      </c>
      <c r="F3353" s="7">
        <v>32141716.686057102</v>
      </c>
      <c r="G3353" s="7">
        <v>38300475.220667236</v>
      </c>
      <c r="H3353" s="7">
        <v>48966464.387579747</v>
      </c>
    </row>
    <row r="3354" spans="1:8" x14ac:dyDescent="0.2">
      <c r="A3354" s="10">
        <v>3348</v>
      </c>
      <c r="B3354" s="7">
        <v>3850000</v>
      </c>
      <c r="C3354" s="7">
        <v>9070934.4246093053</v>
      </c>
      <c r="D3354" s="7">
        <v>14932567.011865024</v>
      </c>
      <c r="E3354" s="7">
        <v>33184884.734243825</v>
      </c>
      <c r="F3354" s="7">
        <v>66994336.582839727</v>
      </c>
      <c r="G3354" s="7">
        <v>154084120.8515709</v>
      </c>
      <c r="H3354" s="7">
        <v>196905336.25664553</v>
      </c>
    </row>
    <row r="3355" spans="1:8" x14ac:dyDescent="0.2">
      <c r="A3355" s="10">
        <v>3349</v>
      </c>
      <c r="B3355" s="7">
        <v>3850000</v>
      </c>
      <c r="C3355" s="7">
        <v>11536782.999667227</v>
      </c>
      <c r="D3355" s="7">
        <v>25691933.446782224</v>
      </c>
      <c r="E3355" s="7">
        <v>55436701.800905898</v>
      </c>
      <c r="F3355" s="7">
        <v>110554042.58953729</v>
      </c>
      <c r="G3355" s="7">
        <v>211691871.1910122</v>
      </c>
      <c r="H3355" s="7">
        <v>357684550.33886838</v>
      </c>
    </row>
    <row r="3356" spans="1:8" x14ac:dyDescent="0.2">
      <c r="A3356" s="10">
        <v>3350</v>
      </c>
      <c r="B3356" s="7">
        <v>3850000</v>
      </c>
      <c r="C3356" s="7">
        <v>10817320.166313719</v>
      </c>
      <c r="D3356" s="7">
        <v>11836776.476583283</v>
      </c>
      <c r="E3356" s="7">
        <v>13498803.97834873</v>
      </c>
      <c r="F3356" s="7">
        <v>17946476.371349633</v>
      </c>
      <c r="G3356" s="7">
        <v>33419787.905403923</v>
      </c>
      <c r="H3356" s="7">
        <v>41032522.347648546</v>
      </c>
    </row>
    <row r="3357" spans="1:8" x14ac:dyDescent="0.2">
      <c r="A3357" s="10">
        <v>3351</v>
      </c>
      <c r="B3357" s="7">
        <v>3850000</v>
      </c>
      <c r="C3357" s="7">
        <v>11613803.575452017</v>
      </c>
      <c r="D3357" s="7">
        <v>25070414.415225219</v>
      </c>
      <c r="E3357" s="7">
        <v>39351520.115161553</v>
      </c>
      <c r="F3357" s="7">
        <v>69782447.937224224</v>
      </c>
      <c r="G3357" s="7">
        <v>144747292.83231643</v>
      </c>
      <c r="H3357" s="7">
        <v>175042257.58263412</v>
      </c>
    </row>
    <row r="3358" spans="1:8" x14ac:dyDescent="0.2">
      <c r="A3358" s="10">
        <v>3352</v>
      </c>
      <c r="B3358" s="7">
        <v>3850000</v>
      </c>
      <c r="C3358" s="7">
        <v>15790873.146661848</v>
      </c>
      <c r="D3358" s="7">
        <v>37098930.113274761</v>
      </c>
      <c r="E3358" s="7">
        <v>73327448.476431429</v>
      </c>
      <c r="F3358" s="7">
        <v>121511824.62090048</v>
      </c>
      <c r="G3358" s="7">
        <v>178508404.7472133</v>
      </c>
      <c r="H3358" s="7">
        <v>261994798.99303216</v>
      </c>
    </row>
    <row r="3359" spans="1:8" x14ac:dyDescent="0.2">
      <c r="A3359" s="10">
        <v>3353</v>
      </c>
      <c r="B3359" s="7">
        <v>3850000</v>
      </c>
      <c r="C3359" s="7">
        <v>7568986.1694041491</v>
      </c>
      <c r="D3359" s="7">
        <v>12183277.719510444</v>
      </c>
      <c r="E3359" s="7">
        <v>19985065.174124651</v>
      </c>
      <c r="F3359" s="7">
        <v>27568929.563469142</v>
      </c>
      <c r="G3359" s="7">
        <v>55262681.769442365</v>
      </c>
      <c r="H3359" s="7">
        <v>70670805.20111838</v>
      </c>
    </row>
    <row r="3360" spans="1:8" x14ac:dyDescent="0.2">
      <c r="A3360" s="10">
        <v>3354</v>
      </c>
      <c r="B3360" s="7">
        <v>3850000</v>
      </c>
      <c r="C3360" s="7">
        <v>10714505.488422856</v>
      </c>
      <c r="D3360" s="7">
        <v>25693174.528948084</v>
      </c>
      <c r="E3360" s="7">
        <v>57131514.86439386</v>
      </c>
      <c r="F3360" s="7">
        <v>168033990.36243719</v>
      </c>
      <c r="G3360" s="7">
        <v>370163802.59423053</v>
      </c>
      <c r="H3360" s="7">
        <v>495570713.94490445</v>
      </c>
    </row>
    <row r="3361" spans="1:8" x14ac:dyDescent="0.2">
      <c r="A3361" s="10">
        <v>3355</v>
      </c>
      <c r="B3361" s="7">
        <v>3850000</v>
      </c>
      <c r="C3361" s="7">
        <v>7795629.3642686065</v>
      </c>
      <c r="D3361" s="7">
        <v>13042209.889729559</v>
      </c>
      <c r="E3361" s="7">
        <v>21706680.645719253</v>
      </c>
      <c r="F3361" s="7">
        <v>21964401.586542748</v>
      </c>
      <c r="G3361" s="7">
        <v>48014766.048110865</v>
      </c>
      <c r="H3361" s="7">
        <v>69728681.335109338</v>
      </c>
    </row>
    <row r="3362" spans="1:8" x14ac:dyDescent="0.2">
      <c r="A3362" s="10">
        <v>3356</v>
      </c>
      <c r="B3362" s="7">
        <v>3850000</v>
      </c>
      <c r="C3362" s="7">
        <v>9098924.4296297021</v>
      </c>
      <c r="D3362" s="7">
        <v>17965285.493437905</v>
      </c>
      <c r="E3362" s="7">
        <v>32471390.153248981</v>
      </c>
      <c r="F3362" s="7">
        <v>41747243.566502959</v>
      </c>
      <c r="G3362" s="7">
        <v>89712587.96457617</v>
      </c>
      <c r="H3362" s="7">
        <v>114549694.95364434</v>
      </c>
    </row>
    <row r="3363" spans="1:8" x14ac:dyDescent="0.2">
      <c r="A3363" s="10">
        <v>3357</v>
      </c>
      <c r="B3363" s="7">
        <v>3850000</v>
      </c>
      <c r="C3363" s="7">
        <v>10358073.703170367</v>
      </c>
      <c r="D3363" s="7">
        <v>20893348.353907827</v>
      </c>
      <c r="E3363" s="7">
        <v>31584358.878353611</v>
      </c>
      <c r="F3363" s="7">
        <v>43931273.6515809</v>
      </c>
      <c r="G3363" s="7">
        <v>71277792.214911565</v>
      </c>
      <c r="H3363" s="7">
        <v>106510193.7644981</v>
      </c>
    </row>
    <row r="3364" spans="1:8" x14ac:dyDescent="0.2">
      <c r="A3364" s="10">
        <v>3358</v>
      </c>
      <c r="B3364" s="7">
        <v>3850000</v>
      </c>
      <c r="C3364" s="7">
        <v>11603161.160995068</v>
      </c>
      <c r="D3364" s="7">
        <v>32279815.174445111</v>
      </c>
      <c r="E3364" s="7">
        <v>75597444.201715484</v>
      </c>
      <c r="F3364" s="7">
        <v>144543352.8363992</v>
      </c>
      <c r="G3364" s="7">
        <v>243920887.01440769</v>
      </c>
      <c r="H3364" s="7">
        <v>368135485.02664423</v>
      </c>
    </row>
    <row r="3365" spans="1:8" x14ac:dyDescent="0.2">
      <c r="A3365" s="10">
        <v>3359</v>
      </c>
      <c r="B3365" s="7">
        <v>3850000</v>
      </c>
      <c r="C3365" s="7">
        <v>12213839.181878407</v>
      </c>
      <c r="D3365" s="7">
        <v>34914136.256465793</v>
      </c>
      <c r="E3365" s="7">
        <v>56259167.911755994</v>
      </c>
      <c r="F3365" s="7">
        <v>128699831.52732912</v>
      </c>
      <c r="G3365" s="7">
        <v>264808793.96540374</v>
      </c>
      <c r="H3365" s="7">
        <v>383990880.66859847</v>
      </c>
    </row>
    <row r="3366" spans="1:8" x14ac:dyDescent="0.2">
      <c r="A3366" s="10">
        <v>3360</v>
      </c>
      <c r="B3366" s="7">
        <v>3850000</v>
      </c>
      <c r="C3366" s="7">
        <v>8350402.6218041033</v>
      </c>
      <c r="D3366" s="7">
        <v>8553145.5764076393</v>
      </c>
      <c r="E3366" s="7">
        <v>8007986.7601968255</v>
      </c>
      <c r="F3366" s="7">
        <v>9594903.8960541766</v>
      </c>
      <c r="G3366" s="7">
        <v>13365475.232952416</v>
      </c>
      <c r="H3366" s="7">
        <v>12205844.513125865</v>
      </c>
    </row>
    <row r="3367" spans="1:8" x14ac:dyDescent="0.2">
      <c r="A3367" s="10">
        <v>3361</v>
      </c>
      <c r="B3367" s="7">
        <v>3850000</v>
      </c>
      <c r="C3367" s="7">
        <v>12956598.301204318</v>
      </c>
      <c r="D3367" s="7">
        <v>27687285.496934336</v>
      </c>
      <c r="E3367" s="7">
        <v>40316321.865399927</v>
      </c>
      <c r="F3367" s="7">
        <v>58244035.638370812</v>
      </c>
      <c r="G3367" s="7">
        <v>131825956.55662629</v>
      </c>
      <c r="H3367" s="7">
        <v>229706165.18839577</v>
      </c>
    </row>
    <row r="3368" spans="1:8" x14ac:dyDescent="0.2">
      <c r="A3368" s="10">
        <v>3362</v>
      </c>
      <c r="B3368" s="7">
        <v>3850000</v>
      </c>
      <c r="C3368" s="7">
        <v>11356814.353123004</v>
      </c>
      <c r="D3368" s="7">
        <v>17920722.510830682</v>
      </c>
      <c r="E3368" s="7">
        <v>23223148.700925004</v>
      </c>
      <c r="F3368" s="7">
        <v>34526622.942260191</v>
      </c>
      <c r="G3368" s="7">
        <v>66168594.563481696</v>
      </c>
      <c r="H3368" s="7">
        <v>120197063.81258681</v>
      </c>
    </row>
    <row r="3369" spans="1:8" x14ac:dyDescent="0.2">
      <c r="A3369" s="10">
        <v>3363</v>
      </c>
      <c r="B3369" s="7">
        <v>3850000</v>
      </c>
      <c r="C3369" s="7">
        <v>12022542.905669454</v>
      </c>
      <c r="D3369" s="7">
        <v>32842582.052454717</v>
      </c>
      <c r="E3369" s="7">
        <v>66413885.786846325</v>
      </c>
      <c r="F3369" s="7">
        <v>128919567.33058481</v>
      </c>
      <c r="G3369" s="7">
        <v>225279511.17201364</v>
      </c>
      <c r="H3369" s="7">
        <v>361840528.36013126</v>
      </c>
    </row>
    <row r="3370" spans="1:8" x14ac:dyDescent="0.2">
      <c r="A3370" s="10">
        <v>3364</v>
      </c>
      <c r="B3370" s="7">
        <v>3850000</v>
      </c>
      <c r="C3370" s="7">
        <v>7367042.3296886003</v>
      </c>
      <c r="D3370" s="7">
        <v>7598836.4944154285</v>
      </c>
      <c r="E3370" s="7">
        <v>9547494.7739154827</v>
      </c>
      <c r="F3370" s="7">
        <v>18555394.823512938</v>
      </c>
      <c r="G3370" s="7">
        <v>35417296.968120098</v>
      </c>
      <c r="H3370" s="7">
        <v>33688426.349939495</v>
      </c>
    </row>
    <row r="3371" spans="1:8" x14ac:dyDescent="0.2">
      <c r="A3371" s="10">
        <v>3365</v>
      </c>
      <c r="B3371" s="7">
        <v>3850000</v>
      </c>
      <c r="C3371" s="7">
        <v>13108247.134523101</v>
      </c>
      <c r="D3371" s="7">
        <v>26248183.877022706</v>
      </c>
      <c r="E3371" s="7">
        <v>46135772.099998847</v>
      </c>
      <c r="F3371" s="7">
        <v>82076876.374071747</v>
      </c>
      <c r="G3371" s="7">
        <v>233450558.50217134</v>
      </c>
      <c r="H3371" s="7">
        <v>319809548.37770915</v>
      </c>
    </row>
    <row r="3372" spans="1:8" x14ac:dyDescent="0.2">
      <c r="A3372" s="10">
        <v>3366</v>
      </c>
      <c r="B3372" s="7">
        <v>3850000</v>
      </c>
      <c r="C3372" s="7">
        <v>18852300.602752887</v>
      </c>
      <c r="D3372" s="7">
        <v>38745939.883250639</v>
      </c>
      <c r="E3372" s="7">
        <v>93311188.27206181</v>
      </c>
      <c r="F3372" s="7">
        <v>279162447.95363218</v>
      </c>
      <c r="G3372" s="7">
        <v>834176971.88853645</v>
      </c>
      <c r="H3372" s="7">
        <v>1133521656.3973031</v>
      </c>
    </row>
    <row r="3373" spans="1:8" x14ac:dyDescent="0.2">
      <c r="A3373" s="10">
        <v>3367</v>
      </c>
      <c r="B3373" s="7">
        <v>3850000</v>
      </c>
      <c r="C3373" s="7">
        <v>10774545.716668528</v>
      </c>
      <c r="D3373" s="7">
        <v>22136203.825466372</v>
      </c>
      <c r="E3373" s="7">
        <v>44779939.981578499</v>
      </c>
      <c r="F3373" s="7">
        <v>83412443.935493708</v>
      </c>
      <c r="G3373" s="7">
        <v>177532760.30570352</v>
      </c>
      <c r="H3373" s="7">
        <v>241452595.5992538</v>
      </c>
    </row>
    <row r="3374" spans="1:8" x14ac:dyDescent="0.2">
      <c r="A3374" s="10">
        <v>3368</v>
      </c>
      <c r="B3374" s="7">
        <v>3850000</v>
      </c>
      <c r="C3374" s="7">
        <v>11218233.364257384</v>
      </c>
      <c r="D3374" s="7">
        <v>21328311.897287041</v>
      </c>
      <c r="E3374" s="7">
        <v>42008856.867101438</v>
      </c>
      <c r="F3374" s="7">
        <v>61130219.237416491</v>
      </c>
      <c r="G3374" s="7">
        <v>132744458.23676121</v>
      </c>
      <c r="H3374" s="7">
        <v>140245741.16539553</v>
      </c>
    </row>
    <row r="3375" spans="1:8" x14ac:dyDescent="0.2">
      <c r="A3375" s="10">
        <v>3369</v>
      </c>
      <c r="B3375" s="7">
        <v>3850000</v>
      </c>
      <c r="C3375" s="7">
        <v>10291918.836262701</v>
      </c>
      <c r="D3375" s="7">
        <v>21053627.849636331</v>
      </c>
      <c r="E3375" s="7">
        <v>39699157.767163932</v>
      </c>
      <c r="F3375" s="7">
        <v>104822258.23497011</v>
      </c>
      <c r="G3375" s="7">
        <v>185044463.00330555</v>
      </c>
      <c r="H3375" s="7">
        <v>321052251.10237616</v>
      </c>
    </row>
    <row r="3376" spans="1:8" x14ac:dyDescent="0.2">
      <c r="A3376" s="10">
        <v>3370</v>
      </c>
      <c r="B3376" s="7">
        <v>3850000</v>
      </c>
      <c r="C3376" s="7">
        <v>8650089.4532447439</v>
      </c>
      <c r="D3376" s="7">
        <v>15284750.380789898</v>
      </c>
      <c r="E3376" s="7">
        <v>14540591.264818337</v>
      </c>
      <c r="F3376" s="7">
        <v>11282456.294072885</v>
      </c>
      <c r="G3376" s="7">
        <v>17199057.093629293</v>
      </c>
      <c r="H3376" s="7">
        <v>19259707.591839008</v>
      </c>
    </row>
    <row r="3377" spans="1:8" x14ac:dyDescent="0.2">
      <c r="A3377" s="10">
        <v>3371</v>
      </c>
      <c r="B3377" s="7">
        <v>3850000</v>
      </c>
      <c r="C3377" s="7">
        <v>8079883.7171147056</v>
      </c>
      <c r="D3377" s="7">
        <v>12815235.321844168</v>
      </c>
      <c r="E3377" s="7">
        <v>16393054.891457781</v>
      </c>
      <c r="F3377" s="7">
        <v>22105611.106087405</v>
      </c>
      <c r="G3377" s="7">
        <v>27997607.673253879</v>
      </c>
      <c r="H3377" s="7">
        <v>38831519.60192778</v>
      </c>
    </row>
    <row r="3378" spans="1:8" x14ac:dyDescent="0.2">
      <c r="A3378" s="10">
        <v>3372</v>
      </c>
      <c r="B3378" s="7">
        <v>3850000</v>
      </c>
      <c r="C3378" s="7">
        <v>10106622.03101855</v>
      </c>
      <c r="D3378" s="7">
        <v>18200795.481884252</v>
      </c>
      <c r="E3378" s="7">
        <v>40968167.464169919</v>
      </c>
      <c r="F3378" s="7">
        <v>57362559.586643532</v>
      </c>
      <c r="G3378" s="7">
        <v>107698100.06516708</v>
      </c>
      <c r="H3378" s="7">
        <v>191409968.04953143</v>
      </c>
    </row>
    <row r="3379" spans="1:8" x14ac:dyDescent="0.2">
      <c r="A3379" s="10">
        <v>3373</v>
      </c>
      <c r="B3379" s="7">
        <v>3850000</v>
      </c>
      <c r="C3379" s="7">
        <v>12625455.200432567</v>
      </c>
      <c r="D3379" s="7">
        <v>25180203.299762037</v>
      </c>
      <c r="E3379" s="7">
        <v>48970041.321999133</v>
      </c>
      <c r="F3379" s="7">
        <v>130067022.00735343</v>
      </c>
      <c r="G3379" s="7">
        <v>272435906.58090997</v>
      </c>
      <c r="H3379" s="7">
        <v>413923496.32114816</v>
      </c>
    </row>
    <row r="3380" spans="1:8" x14ac:dyDescent="0.2">
      <c r="A3380" s="10">
        <v>3374</v>
      </c>
      <c r="B3380" s="7">
        <v>3850000</v>
      </c>
      <c r="C3380" s="7">
        <v>8798705.5791903175</v>
      </c>
      <c r="D3380" s="7">
        <v>18928555.955785789</v>
      </c>
      <c r="E3380" s="7">
        <v>37483479.803186245</v>
      </c>
      <c r="F3380" s="7">
        <v>61626190.373002179</v>
      </c>
      <c r="G3380" s="7">
        <v>146416742.59422085</v>
      </c>
      <c r="H3380" s="7">
        <v>186186306.57247588</v>
      </c>
    </row>
    <row r="3381" spans="1:8" x14ac:dyDescent="0.2">
      <c r="A3381" s="10">
        <v>3375</v>
      </c>
      <c r="B3381" s="7">
        <v>3850000</v>
      </c>
      <c r="C3381" s="7">
        <v>11519733.570912929</v>
      </c>
      <c r="D3381" s="7">
        <v>13988710.412076443</v>
      </c>
      <c r="E3381" s="7">
        <v>18278156.185377441</v>
      </c>
      <c r="F3381" s="7">
        <v>27483367.517944906</v>
      </c>
      <c r="G3381" s="7">
        <v>42948140.947957717</v>
      </c>
      <c r="H3381" s="7">
        <v>57165659.471370414</v>
      </c>
    </row>
    <row r="3382" spans="1:8" x14ac:dyDescent="0.2">
      <c r="A3382" s="10">
        <v>3376</v>
      </c>
      <c r="B3382" s="7">
        <v>3850000</v>
      </c>
      <c r="C3382" s="7">
        <v>12168718.150312966</v>
      </c>
      <c r="D3382" s="7">
        <v>22073363.561355952</v>
      </c>
      <c r="E3382" s="7">
        <v>59882617.514820851</v>
      </c>
      <c r="F3382" s="7">
        <v>135916580.59105662</v>
      </c>
      <c r="G3382" s="7">
        <v>258938409.66714433</v>
      </c>
      <c r="H3382" s="7">
        <v>363424786.26991963</v>
      </c>
    </row>
    <row r="3383" spans="1:8" x14ac:dyDescent="0.2">
      <c r="A3383" s="10">
        <v>3377</v>
      </c>
      <c r="B3383" s="7">
        <v>3850000</v>
      </c>
      <c r="C3383" s="7">
        <v>13749835.010679979</v>
      </c>
      <c r="D3383" s="7">
        <v>38707740.994112045</v>
      </c>
      <c r="E3383" s="7">
        <v>118518586.0409162</v>
      </c>
      <c r="F3383" s="7">
        <v>254883949.32840461</v>
      </c>
      <c r="G3383" s="7">
        <v>576308287.18175733</v>
      </c>
      <c r="H3383" s="7">
        <v>1065934670.4071584</v>
      </c>
    </row>
    <row r="3384" spans="1:8" x14ac:dyDescent="0.2">
      <c r="A3384" s="10">
        <v>3378</v>
      </c>
      <c r="B3384" s="7">
        <v>3850000</v>
      </c>
      <c r="C3384" s="7">
        <v>6326142.6695852885</v>
      </c>
      <c r="D3384" s="7">
        <v>10538038.974233594</v>
      </c>
      <c r="E3384" s="7">
        <v>11005522.587715216</v>
      </c>
      <c r="F3384" s="7">
        <v>11879188.79133567</v>
      </c>
      <c r="G3384" s="7">
        <v>5620558.9741578884</v>
      </c>
      <c r="H3384" s="7">
        <v>-4782945.8274358185</v>
      </c>
    </row>
    <row r="3385" spans="1:8" x14ac:dyDescent="0.2">
      <c r="A3385" s="10">
        <v>3379</v>
      </c>
      <c r="B3385" s="7">
        <v>3850000</v>
      </c>
      <c r="C3385" s="7">
        <v>10316850.460473262</v>
      </c>
      <c r="D3385" s="7">
        <v>18039092.660370074</v>
      </c>
      <c r="E3385" s="7">
        <v>21303026.418449625</v>
      </c>
      <c r="F3385" s="7">
        <v>49735494.258379087</v>
      </c>
      <c r="G3385" s="7">
        <v>72666972.117482707</v>
      </c>
      <c r="H3385" s="7">
        <v>105568183.85337548</v>
      </c>
    </row>
    <row r="3386" spans="1:8" x14ac:dyDescent="0.2">
      <c r="A3386" s="10">
        <v>3380</v>
      </c>
      <c r="B3386" s="7">
        <v>3850000</v>
      </c>
      <c r="C3386" s="7">
        <v>8518950.8616381772</v>
      </c>
      <c r="D3386" s="7">
        <v>20172709.849834472</v>
      </c>
      <c r="E3386" s="7">
        <v>26341291.776058599</v>
      </c>
      <c r="F3386" s="7">
        <v>46207123.587095313</v>
      </c>
      <c r="G3386" s="7">
        <v>53833809.181082912</v>
      </c>
      <c r="H3386" s="7">
        <v>54546350.428486586</v>
      </c>
    </row>
    <row r="3387" spans="1:8" x14ac:dyDescent="0.2">
      <c r="A3387" s="10">
        <v>3381</v>
      </c>
      <c r="B3387" s="7">
        <v>3850000</v>
      </c>
      <c r="C3387" s="7">
        <v>8180889.0124247726</v>
      </c>
      <c r="D3387" s="7">
        <v>14927104.663400047</v>
      </c>
      <c r="E3387" s="7">
        <v>20300849.29762201</v>
      </c>
      <c r="F3387" s="7">
        <v>19444415.954143729</v>
      </c>
      <c r="G3387" s="7">
        <v>38188061.998367369</v>
      </c>
      <c r="H3387" s="7">
        <v>46429490.930256113</v>
      </c>
    </row>
    <row r="3388" spans="1:8" x14ac:dyDescent="0.2">
      <c r="A3388" s="10">
        <v>3382</v>
      </c>
      <c r="B3388" s="7">
        <v>3850000</v>
      </c>
      <c r="C3388" s="7">
        <v>9602593.0752637796</v>
      </c>
      <c r="D3388" s="7">
        <v>18278713.769194558</v>
      </c>
      <c r="E3388" s="7">
        <v>24532093.393898621</v>
      </c>
      <c r="F3388" s="7">
        <v>36801559.702640936</v>
      </c>
      <c r="G3388" s="7">
        <v>62353053.583328605</v>
      </c>
      <c r="H3388" s="7">
        <v>87906179.124144733</v>
      </c>
    </row>
    <row r="3389" spans="1:8" x14ac:dyDescent="0.2">
      <c r="A3389" s="10">
        <v>3383</v>
      </c>
      <c r="B3389" s="7">
        <v>3850000</v>
      </c>
      <c r="C3389" s="7">
        <v>9898306.9152481034</v>
      </c>
      <c r="D3389" s="7">
        <v>17519049.397782918</v>
      </c>
      <c r="E3389" s="7">
        <v>33215725.428755023</v>
      </c>
      <c r="F3389" s="7">
        <v>44128839.996855527</v>
      </c>
      <c r="G3389" s="7">
        <v>87539367.952312067</v>
      </c>
      <c r="H3389" s="7">
        <v>159012162.57988483</v>
      </c>
    </row>
    <row r="3390" spans="1:8" x14ac:dyDescent="0.2">
      <c r="A3390" s="10">
        <v>3384</v>
      </c>
      <c r="B3390" s="7">
        <v>3850000</v>
      </c>
      <c r="C3390" s="7">
        <v>12701954.345982285</v>
      </c>
      <c r="D3390" s="7">
        <v>28311119.669171385</v>
      </c>
      <c r="E3390" s="7">
        <v>47575371.287777618</v>
      </c>
      <c r="F3390" s="7">
        <v>82155523.507756263</v>
      </c>
      <c r="G3390" s="7">
        <v>122425714.63218874</v>
      </c>
      <c r="H3390" s="7">
        <v>154301839.86264428</v>
      </c>
    </row>
    <row r="3391" spans="1:8" x14ac:dyDescent="0.2">
      <c r="A3391" s="10">
        <v>3385</v>
      </c>
      <c r="B3391" s="7">
        <v>3850000</v>
      </c>
      <c r="C3391" s="7">
        <v>7495980.6368468404</v>
      </c>
      <c r="D3391" s="7">
        <v>9354206.5145361926</v>
      </c>
      <c r="E3391" s="7">
        <v>5680755.5847586505</v>
      </c>
      <c r="F3391" s="7">
        <v>3871251.4509674842</v>
      </c>
      <c r="G3391" s="7">
        <v>-7366409.1329250801</v>
      </c>
      <c r="H3391" s="7">
        <v>-15581393.809479559</v>
      </c>
    </row>
    <row r="3392" spans="1:8" x14ac:dyDescent="0.2">
      <c r="A3392" s="10">
        <v>3386</v>
      </c>
      <c r="B3392" s="7">
        <v>3850000</v>
      </c>
      <c r="C3392" s="7">
        <v>7715245.0014652051</v>
      </c>
      <c r="D3392" s="7">
        <v>7685669.773916604</v>
      </c>
      <c r="E3392" s="7">
        <v>5475732.8733701222</v>
      </c>
      <c r="F3392" s="7">
        <v>2250693.6554223383</v>
      </c>
      <c r="G3392" s="7">
        <v>-8951982.691586677</v>
      </c>
      <c r="H3392" s="7">
        <v>-23371383.994890027</v>
      </c>
    </row>
    <row r="3393" spans="1:8" x14ac:dyDescent="0.2">
      <c r="A3393" s="10">
        <v>3387</v>
      </c>
      <c r="B3393" s="7">
        <v>3850000</v>
      </c>
      <c r="C3393" s="7">
        <v>10252764.953392619</v>
      </c>
      <c r="D3393" s="7">
        <v>20460432.482900828</v>
      </c>
      <c r="E3393" s="7">
        <v>31573633.602267493</v>
      </c>
      <c r="F3393" s="7">
        <v>61396252.667480573</v>
      </c>
      <c r="G3393" s="7">
        <v>123410710.59847562</v>
      </c>
      <c r="H3393" s="7">
        <v>176037193.47615898</v>
      </c>
    </row>
    <row r="3394" spans="1:8" x14ac:dyDescent="0.2">
      <c r="A3394" s="10">
        <v>3388</v>
      </c>
      <c r="B3394" s="7">
        <v>3850000</v>
      </c>
      <c r="C3394" s="7">
        <v>10775595.704718649</v>
      </c>
      <c r="D3394" s="7">
        <v>24246276.469972659</v>
      </c>
      <c r="E3394" s="7">
        <v>44068639.224220812</v>
      </c>
      <c r="F3394" s="7">
        <v>75866708.560506836</v>
      </c>
      <c r="G3394" s="7">
        <v>177182287.3949486</v>
      </c>
      <c r="H3394" s="7">
        <v>256272487.60957032</v>
      </c>
    </row>
    <row r="3395" spans="1:8" x14ac:dyDescent="0.2">
      <c r="A3395" s="10">
        <v>3389</v>
      </c>
      <c r="B3395" s="7">
        <v>3850000</v>
      </c>
      <c r="C3395" s="7">
        <v>11709187.009755274</v>
      </c>
      <c r="D3395" s="7">
        <v>13192534.394232687</v>
      </c>
      <c r="E3395" s="7">
        <v>12855172.528417192</v>
      </c>
      <c r="F3395" s="7">
        <v>24834401.227446504</v>
      </c>
      <c r="G3395" s="7">
        <v>71836292.76698719</v>
      </c>
      <c r="H3395" s="7">
        <v>118647838.03432651</v>
      </c>
    </row>
    <row r="3396" spans="1:8" x14ac:dyDescent="0.2">
      <c r="A3396" s="10">
        <v>3390</v>
      </c>
      <c r="B3396" s="7">
        <v>3850000</v>
      </c>
      <c r="C3396" s="7">
        <v>8851712.3965084068</v>
      </c>
      <c r="D3396" s="7">
        <v>19335414.142991882</v>
      </c>
      <c r="E3396" s="7">
        <v>28016133.838161878</v>
      </c>
      <c r="F3396" s="7">
        <v>44586594.898913026</v>
      </c>
      <c r="G3396" s="7">
        <v>117103262.50241955</v>
      </c>
      <c r="H3396" s="7">
        <v>154948002.15706134</v>
      </c>
    </row>
    <row r="3397" spans="1:8" x14ac:dyDescent="0.2">
      <c r="A3397" s="10">
        <v>3391</v>
      </c>
      <c r="B3397" s="7">
        <v>3850000</v>
      </c>
      <c r="C3397" s="7">
        <v>10414496.066905994</v>
      </c>
      <c r="D3397" s="7">
        <v>18034119.3585357</v>
      </c>
      <c r="E3397" s="7">
        <v>30240736.222702518</v>
      </c>
      <c r="F3397" s="7">
        <v>38184689.681995027</v>
      </c>
      <c r="G3397" s="7">
        <v>69143741.812816143</v>
      </c>
      <c r="H3397" s="7">
        <v>81341965.545165673</v>
      </c>
    </row>
    <row r="3398" spans="1:8" x14ac:dyDescent="0.2">
      <c r="A3398" s="10">
        <v>3392</v>
      </c>
      <c r="B3398" s="7">
        <v>3850000</v>
      </c>
      <c r="C3398" s="7">
        <v>8458612.2207452618</v>
      </c>
      <c r="D3398" s="7">
        <v>11713283.661047218</v>
      </c>
      <c r="E3398" s="7">
        <v>14971209.090940429</v>
      </c>
      <c r="F3398" s="7">
        <v>14682692.504147399</v>
      </c>
      <c r="G3398" s="7">
        <v>15694731.374336766</v>
      </c>
      <c r="H3398" s="7">
        <v>15770452.418479452</v>
      </c>
    </row>
    <row r="3399" spans="1:8" x14ac:dyDescent="0.2">
      <c r="A3399" s="10">
        <v>3393</v>
      </c>
      <c r="B3399" s="7">
        <v>3850000</v>
      </c>
      <c r="C3399" s="7">
        <v>9062737.6730487235</v>
      </c>
      <c r="D3399" s="7">
        <v>19257829.328092955</v>
      </c>
      <c r="E3399" s="7">
        <v>28467550.8790778</v>
      </c>
      <c r="F3399" s="7">
        <v>63911223.055432051</v>
      </c>
      <c r="G3399" s="7">
        <v>157343030.87164128</v>
      </c>
      <c r="H3399" s="7">
        <v>228485669.92580849</v>
      </c>
    </row>
    <row r="3400" spans="1:8" x14ac:dyDescent="0.2">
      <c r="A3400" s="10">
        <v>3394</v>
      </c>
      <c r="B3400" s="7">
        <v>3850000</v>
      </c>
      <c r="C3400" s="7">
        <v>13947690.090541674</v>
      </c>
      <c r="D3400" s="7">
        <v>33509248.569967456</v>
      </c>
      <c r="E3400" s="7">
        <v>68487887.128836796</v>
      </c>
      <c r="F3400" s="7">
        <v>160694974.47534299</v>
      </c>
      <c r="G3400" s="7">
        <v>288423797.40544021</v>
      </c>
      <c r="H3400" s="7">
        <v>461195884.3449986</v>
      </c>
    </row>
    <row r="3401" spans="1:8" x14ac:dyDescent="0.2">
      <c r="A3401" s="10">
        <v>3395</v>
      </c>
      <c r="B3401" s="7">
        <v>3850000</v>
      </c>
      <c r="C3401" s="7">
        <v>11016185.019072862</v>
      </c>
      <c r="D3401" s="7">
        <v>26877192.390658677</v>
      </c>
      <c r="E3401" s="7">
        <v>80276709.456588626</v>
      </c>
      <c r="F3401" s="7">
        <v>178728621.70726007</v>
      </c>
      <c r="G3401" s="7">
        <v>468989653.929057</v>
      </c>
      <c r="H3401" s="7">
        <v>747274448.36963415</v>
      </c>
    </row>
    <row r="3402" spans="1:8" x14ac:dyDescent="0.2">
      <c r="A3402" s="10">
        <v>3396</v>
      </c>
      <c r="B3402" s="7">
        <v>3850000</v>
      </c>
      <c r="C3402" s="7">
        <v>10333316.029960891</v>
      </c>
      <c r="D3402" s="7">
        <v>23930378.931979246</v>
      </c>
      <c r="E3402" s="7">
        <v>53916142.182266653</v>
      </c>
      <c r="F3402" s="7">
        <v>110209422.81229509</v>
      </c>
      <c r="G3402" s="7">
        <v>279973352.3986969</v>
      </c>
      <c r="H3402" s="7">
        <v>409362027.05920506</v>
      </c>
    </row>
    <row r="3403" spans="1:8" x14ac:dyDescent="0.2">
      <c r="A3403" s="10">
        <v>3397</v>
      </c>
      <c r="B3403" s="7">
        <v>3850000</v>
      </c>
      <c r="C3403" s="7">
        <v>9148309.1905412823</v>
      </c>
      <c r="D3403" s="7">
        <v>23401207.891997945</v>
      </c>
      <c r="E3403" s="7">
        <v>45152466.381029189</v>
      </c>
      <c r="F3403" s="7">
        <v>107920624.33825386</v>
      </c>
      <c r="G3403" s="7">
        <v>229811552.99913043</v>
      </c>
      <c r="H3403" s="7">
        <v>382576967.48092544</v>
      </c>
    </row>
    <row r="3404" spans="1:8" x14ac:dyDescent="0.2">
      <c r="A3404" s="10">
        <v>3398</v>
      </c>
      <c r="B3404" s="7">
        <v>3850000</v>
      </c>
      <c r="C3404" s="7">
        <v>9377413.2863739803</v>
      </c>
      <c r="D3404" s="7">
        <v>14242100.086065408</v>
      </c>
      <c r="E3404" s="7">
        <v>18889094.050610483</v>
      </c>
      <c r="F3404" s="7">
        <v>42533481.628015481</v>
      </c>
      <c r="G3404" s="7">
        <v>61009836.174502686</v>
      </c>
      <c r="H3404" s="7">
        <v>106691892.09208483</v>
      </c>
    </row>
    <row r="3405" spans="1:8" x14ac:dyDescent="0.2">
      <c r="A3405" s="10">
        <v>3399</v>
      </c>
      <c r="B3405" s="7">
        <v>3850000</v>
      </c>
      <c r="C3405" s="7">
        <v>15324405.30979532</v>
      </c>
      <c r="D3405" s="7">
        <v>36210543.404435277</v>
      </c>
      <c r="E3405" s="7">
        <v>70328812.431352034</v>
      </c>
      <c r="F3405" s="7">
        <v>183856841.07864979</v>
      </c>
      <c r="G3405" s="7">
        <v>357450337.94947886</v>
      </c>
      <c r="H3405" s="7">
        <v>467098928.47430301</v>
      </c>
    </row>
    <row r="3406" spans="1:8" x14ac:dyDescent="0.2">
      <c r="A3406" s="10">
        <v>3400</v>
      </c>
      <c r="B3406" s="7">
        <v>3850000</v>
      </c>
      <c r="C3406" s="7">
        <v>11581024.848913938</v>
      </c>
      <c r="D3406" s="7">
        <v>17784739.22311186</v>
      </c>
      <c r="E3406" s="7">
        <v>37044540.791739166</v>
      </c>
      <c r="F3406" s="7">
        <v>89224475.725514978</v>
      </c>
      <c r="G3406" s="7">
        <v>165635217.02168715</v>
      </c>
      <c r="H3406" s="7">
        <v>202837982.48049805</v>
      </c>
    </row>
    <row r="3407" spans="1:8" x14ac:dyDescent="0.2">
      <c r="A3407" s="10">
        <v>3401</v>
      </c>
      <c r="B3407" s="7">
        <v>3850000</v>
      </c>
      <c r="C3407" s="7">
        <v>9251942.13049067</v>
      </c>
      <c r="D3407" s="7">
        <v>15229288.838094063</v>
      </c>
      <c r="E3407" s="7">
        <v>28122956.496218678</v>
      </c>
      <c r="F3407" s="7">
        <v>46307643.295600228</v>
      </c>
      <c r="G3407" s="7">
        <v>79482396.927153066</v>
      </c>
      <c r="H3407" s="7">
        <v>115422700.42752598</v>
      </c>
    </row>
    <row r="3408" spans="1:8" x14ac:dyDescent="0.2">
      <c r="A3408" s="10">
        <v>3402</v>
      </c>
      <c r="B3408" s="7">
        <v>3850000</v>
      </c>
      <c r="C3408" s="7">
        <v>10338030.96707038</v>
      </c>
      <c r="D3408" s="7">
        <v>21763952.742426969</v>
      </c>
      <c r="E3408" s="7">
        <v>37755575.264271513</v>
      </c>
      <c r="F3408" s="7">
        <v>80525944.720528513</v>
      </c>
      <c r="G3408" s="7">
        <v>178830131.67098433</v>
      </c>
      <c r="H3408" s="7">
        <v>230563527.39693683</v>
      </c>
    </row>
    <row r="3409" spans="1:8" x14ac:dyDescent="0.2">
      <c r="A3409" s="10">
        <v>3403</v>
      </c>
      <c r="B3409" s="7">
        <v>3850000</v>
      </c>
      <c r="C3409" s="7">
        <v>11005604.517641738</v>
      </c>
      <c r="D3409" s="7">
        <v>28705327.073758245</v>
      </c>
      <c r="E3409" s="7">
        <v>64889596.042063177</v>
      </c>
      <c r="F3409" s="7">
        <v>163485493.56301042</v>
      </c>
      <c r="G3409" s="7">
        <v>419686950.27213562</v>
      </c>
      <c r="H3409" s="7">
        <v>591113417.83338237</v>
      </c>
    </row>
    <row r="3410" spans="1:8" x14ac:dyDescent="0.2">
      <c r="A3410" s="10">
        <v>3404</v>
      </c>
      <c r="B3410" s="7">
        <v>3850000</v>
      </c>
      <c r="C3410" s="7">
        <v>11003112.020815849</v>
      </c>
      <c r="D3410" s="7">
        <v>18008173.584567949</v>
      </c>
      <c r="E3410" s="7">
        <v>42566525.905687355</v>
      </c>
      <c r="F3410" s="7">
        <v>46082264.029124901</v>
      </c>
      <c r="G3410" s="7">
        <v>116513354.38801821</v>
      </c>
      <c r="H3410" s="7">
        <v>176137390.99157372</v>
      </c>
    </row>
    <row r="3411" spans="1:8" x14ac:dyDescent="0.2">
      <c r="A3411" s="10">
        <v>3405</v>
      </c>
      <c r="B3411" s="7">
        <v>3850000</v>
      </c>
      <c r="C3411" s="7">
        <v>11625950.128534984</v>
      </c>
      <c r="D3411" s="7">
        <v>31190134.961653039</v>
      </c>
      <c r="E3411" s="7">
        <v>60650102.094070837</v>
      </c>
      <c r="F3411" s="7">
        <v>111992406.40342113</v>
      </c>
      <c r="G3411" s="7">
        <v>235676368.62585276</v>
      </c>
      <c r="H3411" s="7">
        <v>420985338.35772294</v>
      </c>
    </row>
    <row r="3412" spans="1:8" x14ac:dyDescent="0.2">
      <c r="A3412" s="10">
        <v>3406</v>
      </c>
      <c r="B3412" s="7">
        <v>3850000</v>
      </c>
      <c r="C3412" s="7">
        <v>12152149.120844681</v>
      </c>
      <c r="D3412" s="7">
        <v>27389040.516712658</v>
      </c>
      <c r="E3412" s="7">
        <v>57149495.570728853</v>
      </c>
      <c r="F3412" s="7">
        <v>119167658.30579755</v>
      </c>
      <c r="G3412" s="7">
        <v>238696097.00617048</v>
      </c>
      <c r="H3412" s="7">
        <v>343180263.52449751</v>
      </c>
    </row>
    <row r="3413" spans="1:8" x14ac:dyDescent="0.2">
      <c r="A3413" s="10">
        <v>3407</v>
      </c>
      <c r="B3413" s="7">
        <v>3850000</v>
      </c>
      <c r="C3413" s="7">
        <v>9038033.2047451995</v>
      </c>
      <c r="D3413" s="7">
        <v>20620061.355780281</v>
      </c>
      <c r="E3413" s="7">
        <v>34974662.207391217</v>
      </c>
      <c r="F3413" s="7">
        <v>81646129.695614189</v>
      </c>
      <c r="G3413" s="7">
        <v>161114872.67098653</v>
      </c>
      <c r="H3413" s="7">
        <v>197775047.45866862</v>
      </c>
    </row>
    <row r="3414" spans="1:8" x14ac:dyDescent="0.2">
      <c r="A3414" s="10">
        <v>3408</v>
      </c>
      <c r="B3414" s="7">
        <v>3850000</v>
      </c>
      <c r="C3414" s="7">
        <v>10140788.271704599</v>
      </c>
      <c r="D3414" s="7">
        <v>16716619.687349325</v>
      </c>
      <c r="E3414" s="7">
        <v>35919525.744685724</v>
      </c>
      <c r="F3414" s="7">
        <v>65102089.418595977</v>
      </c>
      <c r="G3414" s="7">
        <v>160528406.02019289</v>
      </c>
      <c r="H3414" s="7">
        <v>252416349.91168356</v>
      </c>
    </row>
    <row r="3415" spans="1:8" x14ac:dyDescent="0.2">
      <c r="A3415" s="10">
        <v>3409</v>
      </c>
      <c r="B3415" s="7">
        <v>3850000</v>
      </c>
      <c r="C3415" s="7">
        <v>9958161.5096298084</v>
      </c>
      <c r="D3415" s="7">
        <v>13663612.099417306</v>
      </c>
      <c r="E3415" s="7">
        <v>20211456.930241741</v>
      </c>
      <c r="F3415" s="7">
        <v>30529068.810013451</v>
      </c>
      <c r="G3415" s="7">
        <v>41032011.104592398</v>
      </c>
      <c r="H3415" s="7">
        <v>55736008.64909596</v>
      </c>
    </row>
    <row r="3416" spans="1:8" x14ac:dyDescent="0.2">
      <c r="A3416" s="10">
        <v>3410</v>
      </c>
      <c r="B3416" s="7">
        <v>3850000</v>
      </c>
      <c r="C3416" s="7">
        <v>13135423.10319633</v>
      </c>
      <c r="D3416" s="7">
        <v>25472847.064730562</v>
      </c>
      <c r="E3416" s="7">
        <v>54823780.965813853</v>
      </c>
      <c r="F3416" s="7">
        <v>149972464.76561102</v>
      </c>
      <c r="G3416" s="7">
        <v>364520611.79961497</v>
      </c>
      <c r="H3416" s="7">
        <v>656517558.51380527</v>
      </c>
    </row>
    <row r="3417" spans="1:8" x14ac:dyDescent="0.2">
      <c r="A3417" s="10">
        <v>3411</v>
      </c>
      <c r="B3417" s="7">
        <v>3850000</v>
      </c>
      <c r="C3417" s="7">
        <v>12707840.494540555</v>
      </c>
      <c r="D3417" s="7">
        <v>23263870.938176062</v>
      </c>
      <c r="E3417" s="7">
        <v>47642167.751616657</v>
      </c>
      <c r="F3417" s="7">
        <v>76695733.039644182</v>
      </c>
      <c r="G3417" s="7">
        <v>107713465.16296448</v>
      </c>
      <c r="H3417" s="7">
        <v>157028315.18672711</v>
      </c>
    </row>
    <row r="3418" spans="1:8" x14ac:dyDescent="0.2">
      <c r="A3418" s="10">
        <v>3412</v>
      </c>
      <c r="B3418" s="7">
        <v>3850000</v>
      </c>
      <c r="C3418" s="7">
        <v>10338926.699421227</v>
      </c>
      <c r="D3418" s="7">
        <v>11594674.489951184</v>
      </c>
      <c r="E3418" s="7">
        <v>16199997.564209167</v>
      </c>
      <c r="F3418" s="7">
        <v>24987732.081903815</v>
      </c>
      <c r="G3418" s="7">
        <v>38871262.318458892</v>
      </c>
      <c r="H3418" s="7">
        <v>54690504.272553533</v>
      </c>
    </row>
    <row r="3419" spans="1:8" x14ac:dyDescent="0.2">
      <c r="A3419" s="10">
        <v>3413</v>
      </c>
      <c r="B3419" s="7">
        <v>3850000</v>
      </c>
      <c r="C3419" s="7">
        <v>11012293.876840163</v>
      </c>
      <c r="D3419" s="7">
        <v>27627838.264262453</v>
      </c>
      <c r="E3419" s="7">
        <v>58892313.760763519</v>
      </c>
      <c r="F3419" s="7">
        <v>130279844.09002349</v>
      </c>
      <c r="G3419" s="7">
        <v>474289603.95795441</v>
      </c>
      <c r="H3419" s="7">
        <v>771573461.07771289</v>
      </c>
    </row>
    <row r="3420" spans="1:8" x14ac:dyDescent="0.2">
      <c r="A3420" s="10">
        <v>3414</v>
      </c>
      <c r="B3420" s="7">
        <v>3850000</v>
      </c>
      <c r="C3420" s="7">
        <v>9480470.2453297935</v>
      </c>
      <c r="D3420" s="7">
        <v>31774442.895814359</v>
      </c>
      <c r="E3420" s="7">
        <v>58539821.54148946</v>
      </c>
      <c r="F3420" s="7">
        <v>104057156.1837655</v>
      </c>
      <c r="G3420" s="7">
        <v>178213808.66337276</v>
      </c>
      <c r="H3420" s="7">
        <v>306141324.14987093</v>
      </c>
    </row>
    <row r="3421" spans="1:8" x14ac:dyDescent="0.2">
      <c r="A3421" s="10">
        <v>3415</v>
      </c>
      <c r="B3421" s="7">
        <v>3850000</v>
      </c>
      <c r="C3421" s="7">
        <v>11779620.131837171</v>
      </c>
      <c r="D3421" s="7">
        <v>29302519.956846595</v>
      </c>
      <c r="E3421" s="7">
        <v>60213590.161141396</v>
      </c>
      <c r="F3421" s="7">
        <v>222105150.75276279</v>
      </c>
      <c r="G3421" s="7">
        <v>512335459.27906954</v>
      </c>
      <c r="H3421" s="7">
        <v>838964632.29494953</v>
      </c>
    </row>
    <row r="3422" spans="1:8" x14ac:dyDescent="0.2">
      <c r="A3422" s="10">
        <v>3416</v>
      </c>
      <c r="B3422" s="7">
        <v>3850000</v>
      </c>
      <c r="C3422" s="7">
        <v>8798973.0724231247</v>
      </c>
      <c r="D3422" s="7">
        <v>18060234.852592334</v>
      </c>
      <c r="E3422" s="7">
        <v>29774000.865035146</v>
      </c>
      <c r="F3422" s="7">
        <v>51003376.835835576</v>
      </c>
      <c r="G3422" s="7">
        <v>129186953.08790895</v>
      </c>
      <c r="H3422" s="7">
        <v>182522767.84967843</v>
      </c>
    </row>
    <row r="3423" spans="1:8" x14ac:dyDescent="0.2">
      <c r="A3423" s="10">
        <v>3417</v>
      </c>
      <c r="B3423" s="7">
        <v>3850000</v>
      </c>
      <c r="C3423" s="7">
        <v>12107886.695577838</v>
      </c>
      <c r="D3423" s="7">
        <v>36301617.853027225</v>
      </c>
      <c r="E3423" s="7">
        <v>66564119.614294767</v>
      </c>
      <c r="F3423" s="7">
        <v>166950695.74162206</v>
      </c>
      <c r="G3423" s="7">
        <v>458140576.39042157</v>
      </c>
      <c r="H3423" s="7">
        <v>719271298.90929508</v>
      </c>
    </row>
    <row r="3424" spans="1:8" x14ac:dyDescent="0.2">
      <c r="A3424" s="10">
        <v>3418</v>
      </c>
      <c r="B3424" s="7">
        <v>3850000</v>
      </c>
      <c r="C3424" s="7">
        <v>9010109.0461679939</v>
      </c>
      <c r="D3424" s="7">
        <v>19951126.322613098</v>
      </c>
      <c r="E3424" s="7">
        <v>39071954.087501362</v>
      </c>
      <c r="F3424" s="7">
        <v>79226082.90348728</v>
      </c>
      <c r="G3424" s="7">
        <v>192237854.93414101</v>
      </c>
      <c r="H3424" s="7">
        <v>340732033.45477962</v>
      </c>
    </row>
    <row r="3425" spans="1:8" x14ac:dyDescent="0.2">
      <c r="A3425" s="10">
        <v>3419</v>
      </c>
      <c r="B3425" s="7">
        <v>3850000</v>
      </c>
      <c r="C3425" s="7">
        <v>8676319.6787667163</v>
      </c>
      <c r="D3425" s="7">
        <v>13955543.484304346</v>
      </c>
      <c r="E3425" s="7">
        <v>17610835.04038509</v>
      </c>
      <c r="F3425" s="7">
        <v>29085359.69307464</v>
      </c>
      <c r="G3425" s="7">
        <v>39983682.022102706</v>
      </c>
      <c r="H3425" s="7">
        <v>54424751.674709275</v>
      </c>
    </row>
    <row r="3426" spans="1:8" x14ac:dyDescent="0.2">
      <c r="A3426" s="10">
        <v>3420</v>
      </c>
      <c r="B3426" s="7">
        <v>3850000</v>
      </c>
      <c r="C3426" s="7">
        <v>8255980.0801164731</v>
      </c>
      <c r="D3426" s="7">
        <v>16840181.302243292</v>
      </c>
      <c r="E3426" s="7">
        <v>37628922.839334972</v>
      </c>
      <c r="F3426" s="7">
        <v>71799926.272384897</v>
      </c>
      <c r="G3426" s="7">
        <v>148123661.10151303</v>
      </c>
      <c r="H3426" s="7">
        <v>249273656.23773319</v>
      </c>
    </row>
    <row r="3427" spans="1:8" x14ac:dyDescent="0.2">
      <c r="A3427" s="10">
        <v>3421</v>
      </c>
      <c r="B3427" s="7">
        <v>3850000</v>
      </c>
      <c r="C3427" s="7">
        <v>10746741.368638393</v>
      </c>
      <c r="D3427" s="7">
        <v>13887631.870961938</v>
      </c>
      <c r="E3427" s="7">
        <v>25268504.537594087</v>
      </c>
      <c r="F3427" s="7">
        <v>52896409.27369184</v>
      </c>
      <c r="G3427" s="7">
        <v>101008531.66299821</v>
      </c>
      <c r="H3427" s="7">
        <v>178269554.49559882</v>
      </c>
    </row>
    <row r="3428" spans="1:8" x14ac:dyDescent="0.2">
      <c r="A3428" s="10">
        <v>3422</v>
      </c>
      <c r="B3428" s="7">
        <v>3850000</v>
      </c>
      <c r="C3428" s="7">
        <v>9799749.8439671565</v>
      </c>
      <c r="D3428" s="7">
        <v>19623299.557680115</v>
      </c>
      <c r="E3428" s="7">
        <v>36479137.922505207</v>
      </c>
      <c r="F3428" s="7">
        <v>50018612.421504073</v>
      </c>
      <c r="G3428" s="7">
        <v>106703557.24025884</v>
      </c>
      <c r="H3428" s="7">
        <v>152646468.02729267</v>
      </c>
    </row>
    <row r="3429" spans="1:8" x14ac:dyDescent="0.2">
      <c r="A3429" s="10">
        <v>3423</v>
      </c>
      <c r="B3429" s="7">
        <v>3850000</v>
      </c>
      <c r="C3429" s="7">
        <v>11809100.280573566</v>
      </c>
      <c r="D3429" s="7">
        <v>22983079.12197607</v>
      </c>
      <c r="E3429" s="7">
        <v>44933276.863311157</v>
      </c>
      <c r="F3429" s="7">
        <v>95821510.675627738</v>
      </c>
      <c r="G3429" s="7">
        <v>187632397.61043328</v>
      </c>
      <c r="H3429" s="7">
        <v>319586968.38268554</v>
      </c>
    </row>
    <row r="3430" spans="1:8" x14ac:dyDescent="0.2">
      <c r="A3430" s="10">
        <v>3424</v>
      </c>
      <c r="B3430" s="7">
        <v>3850000</v>
      </c>
      <c r="C3430" s="7">
        <v>11439992.171053123</v>
      </c>
      <c r="D3430" s="7">
        <v>26592555.653134465</v>
      </c>
      <c r="E3430" s="7">
        <v>56460829.420832142</v>
      </c>
      <c r="F3430" s="7">
        <v>123620801.65426922</v>
      </c>
      <c r="G3430" s="7">
        <v>227754539.89548302</v>
      </c>
      <c r="H3430" s="7">
        <v>313867282.97095168</v>
      </c>
    </row>
    <row r="3431" spans="1:8" x14ac:dyDescent="0.2">
      <c r="A3431" s="10">
        <v>3425</v>
      </c>
      <c r="B3431" s="7">
        <v>3850000</v>
      </c>
      <c r="C3431" s="7">
        <v>6729071.8658416541</v>
      </c>
      <c r="D3431" s="7">
        <v>12339706.265372505</v>
      </c>
      <c r="E3431" s="7">
        <v>17666337.233700268</v>
      </c>
      <c r="F3431" s="7">
        <v>26075583.270931732</v>
      </c>
      <c r="G3431" s="7">
        <v>54272253.33518181</v>
      </c>
      <c r="H3431" s="7">
        <v>88226837.245271549</v>
      </c>
    </row>
    <row r="3432" spans="1:8" x14ac:dyDescent="0.2">
      <c r="A3432" s="10">
        <v>3426</v>
      </c>
      <c r="B3432" s="7">
        <v>3850000</v>
      </c>
      <c r="C3432" s="7">
        <v>11387705.377490668</v>
      </c>
      <c r="D3432" s="7">
        <v>19458274.26652598</v>
      </c>
      <c r="E3432" s="7">
        <v>63446340.358977377</v>
      </c>
      <c r="F3432" s="7">
        <v>155274254.38110507</v>
      </c>
      <c r="G3432" s="7">
        <v>362470776.69149536</v>
      </c>
      <c r="H3432" s="7">
        <v>724762831.84952712</v>
      </c>
    </row>
    <row r="3433" spans="1:8" x14ac:dyDescent="0.2">
      <c r="A3433" s="10">
        <v>3427</v>
      </c>
      <c r="B3433" s="7">
        <v>3850000</v>
      </c>
      <c r="C3433" s="7">
        <v>12501051.013751423</v>
      </c>
      <c r="D3433" s="7">
        <v>25408641.426188268</v>
      </c>
      <c r="E3433" s="7">
        <v>73793411.607007444</v>
      </c>
      <c r="F3433" s="7">
        <v>131916745.89943257</v>
      </c>
      <c r="G3433" s="7">
        <v>262077868.77631852</v>
      </c>
      <c r="H3433" s="7">
        <v>390837502.42145991</v>
      </c>
    </row>
    <row r="3434" spans="1:8" x14ac:dyDescent="0.2">
      <c r="A3434" s="10">
        <v>3428</v>
      </c>
      <c r="B3434" s="7">
        <v>3850000</v>
      </c>
      <c r="C3434" s="7">
        <v>10723810.741460919</v>
      </c>
      <c r="D3434" s="7">
        <v>21951685.833633609</v>
      </c>
      <c r="E3434" s="7">
        <v>43881535.190077171</v>
      </c>
      <c r="F3434" s="7">
        <v>59765314.656085938</v>
      </c>
      <c r="G3434" s="7">
        <v>111534731.24699546</v>
      </c>
      <c r="H3434" s="7">
        <v>149692402.28648636</v>
      </c>
    </row>
    <row r="3435" spans="1:8" x14ac:dyDescent="0.2">
      <c r="A3435" s="10">
        <v>3429</v>
      </c>
      <c r="B3435" s="7">
        <v>3850000</v>
      </c>
      <c r="C3435" s="7">
        <v>12080871.350437541</v>
      </c>
      <c r="D3435" s="7">
        <v>22621502.938575666</v>
      </c>
      <c r="E3435" s="7">
        <v>38600456.128299348</v>
      </c>
      <c r="F3435" s="7">
        <v>82041246.464447305</v>
      </c>
      <c r="G3435" s="7">
        <v>150723804.16266781</v>
      </c>
      <c r="H3435" s="7">
        <v>210140482.19735804</v>
      </c>
    </row>
    <row r="3436" spans="1:8" x14ac:dyDescent="0.2">
      <c r="A3436" s="10">
        <v>3430</v>
      </c>
      <c r="B3436" s="7">
        <v>3850000</v>
      </c>
      <c r="C3436" s="7">
        <v>8671443.0146637522</v>
      </c>
      <c r="D3436" s="7">
        <v>17673638.685290452</v>
      </c>
      <c r="E3436" s="7">
        <v>30970114.431788977</v>
      </c>
      <c r="F3436" s="7">
        <v>85616009.533595532</v>
      </c>
      <c r="G3436" s="7">
        <v>224196482.43789732</v>
      </c>
      <c r="H3436" s="7">
        <v>289507959.78733349</v>
      </c>
    </row>
    <row r="3437" spans="1:8" x14ac:dyDescent="0.2">
      <c r="A3437" s="10">
        <v>3431</v>
      </c>
      <c r="B3437" s="7">
        <v>3850000</v>
      </c>
      <c r="C3437" s="7">
        <v>12011696.880217791</v>
      </c>
      <c r="D3437" s="7">
        <v>19252303.908037938</v>
      </c>
      <c r="E3437" s="7">
        <v>31572005.203193896</v>
      </c>
      <c r="F3437" s="7">
        <v>62325593.647206575</v>
      </c>
      <c r="G3437" s="7">
        <v>100800203.72465491</v>
      </c>
      <c r="H3437" s="7">
        <v>138346608.42814901</v>
      </c>
    </row>
    <row r="3438" spans="1:8" x14ac:dyDescent="0.2">
      <c r="A3438" s="10">
        <v>3432</v>
      </c>
      <c r="B3438" s="7">
        <v>3850000</v>
      </c>
      <c r="C3438" s="7">
        <v>12219101.507644799</v>
      </c>
      <c r="D3438" s="7">
        <v>32377111.24257616</v>
      </c>
      <c r="E3438" s="7">
        <v>50374397.428734407</v>
      </c>
      <c r="F3438" s="7">
        <v>112231807.16941348</v>
      </c>
      <c r="G3438" s="7">
        <v>280583321.55475575</v>
      </c>
      <c r="H3438" s="7">
        <v>330776168.83073354</v>
      </c>
    </row>
    <row r="3439" spans="1:8" x14ac:dyDescent="0.2">
      <c r="A3439" s="10">
        <v>3433</v>
      </c>
      <c r="B3439" s="7">
        <v>3850000</v>
      </c>
      <c r="C3439" s="7">
        <v>8587475.5787028354</v>
      </c>
      <c r="D3439" s="7">
        <v>20690573.368403941</v>
      </c>
      <c r="E3439" s="7">
        <v>31355280.350646354</v>
      </c>
      <c r="F3439" s="7">
        <v>72741710.337370142</v>
      </c>
      <c r="G3439" s="7">
        <v>124459414.3081314</v>
      </c>
      <c r="H3439" s="7">
        <v>131022188.21212016</v>
      </c>
    </row>
    <row r="3440" spans="1:8" x14ac:dyDescent="0.2">
      <c r="A3440" s="10">
        <v>3434</v>
      </c>
      <c r="B3440" s="7">
        <v>3850000</v>
      </c>
      <c r="C3440" s="7">
        <v>9878534.6397740357</v>
      </c>
      <c r="D3440" s="7">
        <v>19640293.223247901</v>
      </c>
      <c r="E3440" s="7">
        <v>22945089.203561276</v>
      </c>
      <c r="F3440" s="7">
        <v>29215323.987177163</v>
      </c>
      <c r="G3440" s="7">
        <v>57836626.16684515</v>
      </c>
      <c r="H3440" s="7">
        <v>92573748.441683739</v>
      </c>
    </row>
    <row r="3441" spans="1:8" x14ac:dyDescent="0.2">
      <c r="A3441" s="10">
        <v>3435</v>
      </c>
      <c r="B3441" s="7">
        <v>3850000</v>
      </c>
      <c r="C3441" s="7">
        <v>9163568.4811416194</v>
      </c>
      <c r="D3441" s="7">
        <v>12922830.605781764</v>
      </c>
      <c r="E3441" s="7">
        <v>15068640.646398783</v>
      </c>
      <c r="F3441" s="7">
        <v>15022324.149392048</v>
      </c>
      <c r="G3441" s="7">
        <v>17374181.327797983</v>
      </c>
      <c r="H3441" s="7">
        <v>16697019.682263274</v>
      </c>
    </row>
    <row r="3442" spans="1:8" x14ac:dyDescent="0.2">
      <c r="A3442" s="10">
        <v>3436</v>
      </c>
      <c r="B3442" s="7">
        <v>3850000</v>
      </c>
      <c r="C3442" s="7">
        <v>9957980.0389077477</v>
      </c>
      <c r="D3442" s="7">
        <v>18185619.208393451</v>
      </c>
      <c r="E3442" s="7">
        <v>22723015.790658057</v>
      </c>
      <c r="F3442" s="7">
        <v>36970686.925862864</v>
      </c>
      <c r="G3442" s="7">
        <v>80931398.901211917</v>
      </c>
      <c r="H3442" s="7">
        <v>99148715.819781929</v>
      </c>
    </row>
    <row r="3443" spans="1:8" x14ac:dyDescent="0.2">
      <c r="A3443" s="10">
        <v>3437</v>
      </c>
      <c r="B3443" s="7">
        <v>3850000</v>
      </c>
      <c r="C3443" s="7">
        <v>9183495.5283785034</v>
      </c>
      <c r="D3443" s="7">
        <v>18659053.341696747</v>
      </c>
      <c r="E3443" s="7">
        <v>28413779.441230886</v>
      </c>
      <c r="F3443" s="7">
        <v>64017608.926274225</v>
      </c>
      <c r="G3443" s="7">
        <v>133560691.37196469</v>
      </c>
      <c r="H3443" s="7">
        <v>166641487.98493138</v>
      </c>
    </row>
    <row r="3444" spans="1:8" x14ac:dyDescent="0.2">
      <c r="A3444" s="10">
        <v>3438</v>
      </c>
      <c r="B3444" s="7">
        <v>3850000</v>
      </c>
      <c r="C3444" s="7">
        <v>13618807.917825244</v>
      </c>
      <c r="D3444" s="7">
        <v>39611406.207108997</v>
      </c>
      <c r="E3444" s="7">
        <v>76203130.545517817</v>
      </c>
      <c r="F3444" s="7">
        <v>157278703.73468131</v>
      </c>
      <c r="G3444" s="7">
        <v>410921913.09327424</v>
      </c>
      <c r="H3444" s="7">
        <v>584533306.49023056</v>
      </c>
    </row>
    <row r="3445" spans="1:8" x14ac:dyDescent="0.2">
      <c r="A3445" s="10">
        <v>3439</v>
      </c>
      <c r="B3445" s="7">
        <v>3850000</v>
      </c>
      <c r="C3445" s="7">
        <v>11870232.315068364</v>
      </c>
      <c r="D3445" s="7">
        <v>21034284.065979678</v>
      </c>
      <c r="E3445" s="7">
        <v>36901526.947258398</v>
      </c>
      <c r="F3445" s="7">
        <v>110037827.35098544</v>
      </c>
      <c r="G3445" s="7">
        <v>280879299.60656983</v>
      </c>
      <c r="H3445" s="7">
        <v>411814706.81279075</v>
      </c>
    </row>
    <row r="3446" spans="1:8" x14ac:dyDescent="0.2">
      <c r="A3446" s="10">
        <v>3440</v>
      </c>
      <c r="B3446" s="7">
        <v>3850000</v>
      </c>
      <c r="C3446" s="7">
        <v>10608852.296739105</v>
      </c>
      <c r="D3446" s="7">
        <v>16130751.373240897</v>
      </c>
      <c r="E3446" s="7">
        <v>21111354.745569877</v>
      </c>
      <c r="F3446" s="7">
        <v>42620654.941461459</v>
      </c>
      <c r="G3446" s="7">
        <v>80027489.33232297</v>
      </c>
      <c r="H3446" s="7">
        <v>123145198.67572053</v>
      </c>
    </row>
    <row r="3447" spans="1:8" x14ac:dyDescent="0.2">
      <c r="A3447" s="10">
        <v>3441</v>
      </c>
      <c r="B3447" s="7">
        <v>3850000</v>
      </c>
      <c r="C3447" s="7">
        <v>11695803.530903954</v>
      </c>
      <c r="D3447" s="7">
        <v>28989809.271345709</v>
      </c>
      <c r="E3447" s="7">
        <v>81289638.108119041</v>
      </c>
      <c r="F3447" s="7">
        <v>140786333.76126745</v>
      </c>
      <c r="G3447" s="7">
        <v>287456219.80666846</v>
      </c>
      <c r="H3447" s="7">
        <v>433439915.07437718</v>
      </c>
    </row>
    <row r="3448" spans="1:8" x14ac:dyDescent="0.2">
      <c r="A3448" s="10">
        <v>3442</v>
      </c>
      <c r="B3448" s="7">
        <v>3850000</v>
      </c>
      <c r="C3448" s="7">
        <v>11862109.084674627</v>
      </c>
      <c r="D3448" s="7">
        <v>22961061.975791831</v>
      </c>
      <c r="E3448" s="7">
        <v>35439011.739809245</v>
      </c>
      <c r="F3448" s="7">
        <v>68596444.20175454</v>
      </c>
      <c r="G3448" s="7">
        <v>90602705.873998851</v>
      </c>
      <c r="H3448" s="7">
        <v>122185142.95714584</v>
      </c>
    </row>
    <row r="3449" spans="1:8" x14ac:dyDescent="0.2">
      <c r="A3449" s="10">
        <v>3443</v>
      </c>
      <c r="B3449" s="7">
        <v>3850000</v>
      </c>
      <c r="C3449" s="7">
        <v>9939612.0498728603</v>
      </c>
      <c r="D3449" s="7">
        <v>25845783.291731015</v>
      </c>
      <c r="E3449" s="7">
        <v>47821398.077965535</v>
      </c>
      <c r="F3449" s="7">
        <v>112146419.3909041</v>
      </c>
      <c r="G3449" s="7">
        <v>230860596.99635562</v>
      </c>
      <c r="H3449" s="7">
        <v>306785623.32270062</v>
      </c>
    </row>
    <row r="3450" spans="1:8" x14ac:dyDescent="0.2">
      <c r="A3450" s="10">
        <v>3444</v>
      </c>
      <c r="B3450" s="7">
        <v>3850000</v>
      </c>
      <c r="C3450" s="7">
        <v>14227109.2580669</v>
      </c>
      <c r="D3450" s="7">
        <v>30709803.945912406</v>
      </c>
      <c r="E3450" s="7">
        <v>57366411.959634356</v>
      </c>
      <c r="F3450" s="7">
        <v>133028400.13225877</v>
      </c>
      <c r="G3450" s="7">
        <v>309775464.93141145</v>
      </c>
      <c r="H3450" s="7">
        <v>416734578.64660418</v>
      </c>
    </row>
    <row r="3451" spans="1:8" x14ac:dyDescent="0.2">
      <c r="A3451" s="10">
        <v>3445</v>
      </c>
      <c r="B3451" s="7">
        <v>3850000</v>
      </c>
      <c r="C3451" s="7">
        <v>9109363.2685420513</v>
      </c>
      <c r="D3451" s="7">
        <v>23546722.953254797</v>
      </c>
      <c r="E3451" s="7">
        <v>58272799.384701937</v>
      </c>
      <c r="F3451" s="7">
        <v>129002470.06226358</v>
      </c>
      <c r="G3451" s="7">
        <v>241666894.09339648</v>
      </c>
      <c r="H3451" s="7">
        <v>297037440.54179859</v>
      </c>
    </row>
    <row r="3452" spans="1:8" x14ac:dyDescent="0.2">
      <c r="A3452" s="10">
        <v>3446</v>
      </c>
      <c r="B3452" s="7">
        <v>3850000</v>
      </c>
      <c r="C3452" s="7">
        <v>6639173.9628689988</v>
      </c>
      <c r="D3452" s="7">
        <v>11422975.511132445</v>
      </c>
      <c r="E3452" s="7">
        <v>10497992.727904513</v>
      </c>
      <c r="F3452" s="7">
        <v>13494943.571508214</v>
      </c>
      <c r="G3452" s="7">
        <v>13997871.784451488</v>
      </c>
      <c r="H3452" s="7">
        <v>13819940.033782059</v>
      </c>
    </row>
    <row r="3453" spans="1:8" x14ac:dyDescent="0.2">
      <c r="A3453" s="10">
        <v>3447</v>
      </c>
      <c r="B3453" s="7">
        <v>3850000</v>
      </c>
      <c r="C3453" s="7">
        <v>10203556.482781073</v>
      </c>
      <c r="D3453" s="7">
        <v>13857691.714203157</v>
      </c>
      <c r="E3453" s="7">
        <v>12458064.879967546</v>
      </c>
      <c r="F3453" s="7">
        <v>19251656.055756733</v>
      </c>
      <c r="G3453" s="7">
        <v>30693801.551675484</v>
      </c>
      <c r="H3453" s="7">
        <v>38585273.790353723</v>
      </c>
    </row>
    <row r="3454" spans="1:8" x14ac:dyDescent="0.2">
      <c r="A3454" s="10">
        <v>3448</v>
      </c>
      <c r="B3454" s="7">
        <v>3850000</v>
      </c>
      <c r="C3454" s="7">
        <v>12839497.114084642</v>
      </c>
      <c r="D3454" s="7">
        <v>28360207.7004521</v>
      </c>
      <c r="E3454" s="7">
        <v>90647093.320534363</v>
      </c>
      <c r="F3454" s="7">
        <v>239153001.05427858</v>
      </c>
      <c r="G3454" s="7">
        <v>567868623.8124218</v>
      </c>
      <c r="H3454" s="7">
        <v>893444847.7357316</v>
      </c>
    </row>
    <row r="3455" spans="1:8" x14ac:dyDescent="0.2">
      <c r="A3455" s="10">
        <v>3449</v>
      </c>
      <c r="B3455" s="7">
        <v>3850000</v>
      </c>
      <c r="C3455" s="7">
        <v>10500034.511483215</v>
      </c>
      <c r="D3455" s="7">
        <v>22872875.721380692</v>
      </c>
      <c r="E3455" s="7">
        <v>49496404.574314684</v>
      </c>
      <c r="F3455" s="7">
        <v>70693365.483838245</v>
      </c>
      <c r="G3455" s="7">
        <v>142743148.09319767</v>
      </c>
      <c r="H3455" s="7">
        <v>231177386.42961979</v>
      </c>
    </row>
    <row r="3456" spans="1:8" x14ac:dyDescent="0.2">
      <c r="A3456" s="10">
        <v>3450</v>
      </c>
      <c r="B3456" s="7">
        <v>3850000</v>
      </c>
      <c r="C3456" s="7">
        <v>10670937.355012182</v>
      </c>
      <c r="D3456" s="7">
        <v>25211290.849425457</v>
      </c>
      <c r="E3456" s="7">
        <v>43036172.521993086</v>
      </c>
      <c r="F3456" s="7">
        <v>75093772.770525426</v>
      </c>
      <c r="G3456" s="7">
        <v>123054419.20433608</v>
      </c>
      <c r="H3456" s="7">
        <v>160173511.52288479</v>
      </c>
    </row>
    <row r="3457" spans="1:8" x14ac:dyDescent="0.2">
      <c r="A3457" s="10">
        <v>3451</v>
      </c>
      <c r="B3457" s="7">
        <v>3850000</v>
      </c>
      <c r="C3457" s="7">
        <v>15157023.97756147</v>
      </c>
      <c r="D3457" s="7">
        <v>28304687.727914363</v>
      </c>
      <c r="E3457" s="7">
        <v>58197364.992029808</v>
      </c>
      <c r="F3457" s="7">
        <v>83095290.643663913</v>
      </c>
      <c r="G3457" s="7">
        <v>156458697.5524388</v>
      </c>
      <c r="H3457" s="7">
        <v>271833853.37700081</v>
      </c>
    </row>
    <row r="3458" spans="1:8" x14ac:dyDescent="0.2">
      <c r="A3458" s="10">
        <v>3452</v>
      </c>
      <c r="B3458" s="7">
        <v>3850000</v>
      </c>
      <c r="C3458" s="7">
        <v>11609804.601566525</v>
      </c>
      <c r="D3458" s="7">
        <v>27325079.134673454</v>
      </c>
      <c r="E3458" s="7">
        <v>30547033.270894609</v>
      </c>
      <c r="F3458" s="7">
        <v>40560442.379928485</v>
      </c>
      <c r="G3458" s="7">
        <v>57786301.772543415</v>
      </c>
      <c r="H3458" s="7">
        <v>83329560.049089715</v>
      </c>
    </row>
    <row r="3459" spans="1:8" x14ac:dyDescent="0.2">
      <c r="A3459" s="10">
        <v>3453</v>
      </c>
      <c r="B3459" s="7">
        <v>3850000</v>
      </c>
      <c r="C3459" s="7">
        <v>11579118.549250202</v>
      </c>
      <c r="D3459" s="7">
        <v>24547153.525762711</v>
      </c>
      <c r="E3459" s="7">
        <v>45131244.583403721</v>
      </c>
      <c r="F3459" s="7">
        <v>118093836.41317768</v>
      </c>
      <c r="G3459" s="7">
        <v>237602383.00506145</v>
      </c>
      <c r="H3459" s="7">
        <v>350440123.2376402</v>
      </c>
    </row>
    <row r="3460" spans="1:8" x14ac:dyDescent="0.2">
      <c r="A3460" s="10">
        <v>3454</v>
      </c>
      <c r="B3460" s="7">
        <v>3850000</v>
      </c>
      <c r="C3460" s="7">
        <v>11092424.281103648</v>
      </c>
      <c r="D3460" s="7">
        <v>29255140.248151638</v>
      </c>
      <c r="E3460" s="7">
        <v>41230802.583873764</v>
      </c>
      <c r="F3460" s="7">
        <v>84151618.422254145</v>
      </c>
      <c r="G3460" s="7">
        <v>248450335.07222396</v>
      </c>
      <c r="H3460" s="7">
        <v>324465970.79657912</v>
      </c>
    </row>
    <row r="3461" spans="1:8" x14ac:dyDescent="0.2">
      <c r="A3461" s="10">
        <v>3455</v>
      </c>
      <c r="B3461" s="7">
        <v>3850000</v>
      </c>
      <c r="C3461" s="7">
        <v>8584566.6525785271</v>
      </c>
      <c r="D3461" s="7">
        <v>13358297.264565725</v>
      </c>
      <c r="E3461" s="7">
        <v>29681949.233168148</v>
      </c>
      <c r="F3461" s="7">
        <v>58605338.671716481</v>
      </c>
      <c r="G3461" s="7">
        <v>81782196.890033334</v>
      </c>
      <c r="H3461" s="7">
        <v>114455740.08814958</v>
      </c>
    </row>
    <row r="3462" spans="1:8" x14ac:dyDescent="0.2">
      <c r="A3462" s="10">
        <v>3456</v>
      </c>
      <c r="B3462" s="7">
        <v>3850000</v>
      </c>
      <c r="C3462" s="7">
        <v>12795237.897330375</v>
      </c>
      <c r="D3462" s="7">
        <v>25840193.73915343</v>
      </c>
      <c r="E3462" s="7">
        <v>55453145.129071519</v>
      </c>
      <c r="F3462" s="7">
        <v>105589862.36689068</v>
      </c>
      <c r="G3462" s="7">
        <v>189765609.11011067</v>
      </c>
      <c r="H3462" s="7">
        <v>330032224.87792069</v>
      </c>
    </row>
    <row r="3463" spans="1:8" x14ac:dyDescent="0.2">
      <c r="A3463" s="10">
        <v>3457</v>
      </c>
      <c r="B3463" s="7">
        <v>3850000</v>
      </c>
      <c r="C3463" s="7">
        <v>13916543.703251388</v>
      </c>
      <c r="D3463" s="7">
        <v>22731986.249931935</v>
      </c>
      <c r="E3463" s="7">
        <v>37141746.876763843</v>
      </c>
      <c r="F3463" s="7">
        <v>40259230.64935489</v>
      </c>
      <c r="G3463" s="7">
        <v>51563735.31746196</v>
      </c>
      <c r="H3463" s="7">
        <v>69809940.614961565</v>
      </c>
    </row>
    <row r="3464" spans="1:8" x14ac:dyDescent="0.2">
      <c r="A3464" s="10">
        <v>3458</v>
      </c>
      <c r="B3464" s="7">
        <v>3850000</v>
      </c>
      <c r="C3464" s="7">
        <v>12029221.774925156</v>
      </c>
      <c r="D3464" s="7">
        <v>22260498.476366311</v>
      </c>
      <c r="E3464" s="7">
        <v>36490936.467890196</v>
      </c>
      <c r="F3464" s="7">
        <v>94450776.557158947</v>
      </c>
      <c r="G3464" s="7">
        <v>241942192.90987736</v>
      </c>
      <c r="H3464" s="7">
        <v>323087387.29776204</v>
      </c>
    </row>
    <row r="3465" spans="1:8" x14ac:dyDescent="0.2">
      <c r="A3465" s="10">
        <v>3459</v>
      </c>
      <c r="B3465" s="7">
        <v>3850000</v>
      </c>
      <c r="C3465" s="7">
        <v>15286008.287152519</v>
      </c>
      <c r="D3465" s="7">
        <v>38005807.528858483</v>
      </c>
      <c r="E3465" s="7">
        <v>87622290.316038162</v>
      </c>
      <c r="F3465" s="7">
        <v>178959104.94456834</v>
      </c>
      <c r="G3465" s="7">
        <v>356289499.70760143</v>
      </c>
      <c r="H3465" s="7">
        <v>494719261.70122683</v>
      </c>
    </row>
    <row r="3466" spans="1:8" x14ac:dyDescent="0.2">
      <c r="A3466" s="10">
        <v>3460</v>
      </c>
      <c r="B3466" s="7">
        <v>3850000</v>
      </c>
      <c r="C3466" s="7">
        <v>11010652.429017257</v>
      </c>
      <c r="D3466" s="7">
        <v>23721002.974767189</v>
      </c>
      <c r="E3466" s="7">
        <v>35181094.144605838</v>
      </c>
      <c r="F3466" s="7">
        <v>75141399.197251976</v>
      </c>
      <c r="G3466" s="7">
        <v>227701605.6666522</v>
      </c>
      <c r="H3466" s="7">
        <v>296119852.17906541</v>
      </c>
    </row>
    <row r="3467" spans="1:8" x14ac:dyDescent="0.2">
      <c r="A3467" s="10">
        <v>3461</v>
      </c>
      <c r="B3467" s="7">
        <v>3850000</v>
      </c>
      <c r="C3467" s="7">
        <v>8535823.5583715923</v>
      </c>
      <c r="D3467" s="7">
        <v>14111748.085107602</v>
      </c>
      <c r="E3467" s="7">
        <v>26671538.493707284</v>
      </c>
      <c r="F3467" s="7">
        <v>36411985.245741099</v>
      </c>
      <c r="G3467" s="7">
        <v>49680122.016960822</v>
      </c>
      <c r="H3467" s="7">
        <v>60541403.026948862</v>
      </c>
    </row>
    <row r="3468" spans="1:8" x14ac:dyDescent="0.2">
      <c r="A3468" s="10">
        <v>3462</v>
      </c>
      <c r="B3468" s="7">
        <v>3850000</v>
      </c>
      <c r="C3468" s="7">
        <v>8799243.1395338047</v>
      </c>
      <c r="D3468" s="7">
        <v>12384993.069967186</v>
      </c>
      <c r="E3468" s="7">
        <v>18039689.967079073</v>
      </c>
      <c r="F3468" s="7">
        <v>32167319.407201529</v>
      </c>
      <c r="G3468" s="7">
        <v>67466687.644486904</v>
      </c>
      <c r="H3468" s="7">
        <v>93178404.459796593</v>
      </c>
    </row>
    <row r="3469" spans="1:8" x14ac:dyDescent="0.2">
      <c r="A3469" s="10">
        <v>3463</v>
      </c>
      <c r="B3469" s="7">
        <v>3850000</v>
      </c>
      <c r="C3469" s="7">
        <v>11170716.608192245</v>
      </c>
      <c r="D3469" s="7">
        <v>21040033.132600635</v>
      </c>
      <c r="E3469" s="7">
        <v>32809038.182345293</v>
      </c>
      <c r="F3469" s="7">
        <v>65051672.814407066</v>
      </c>
      <c r="G3469" s="7">
        <v>121812178.0009934</v>
      </c>
      <c r="H3469" s="7">
        <v>190508256.83730191</v>
      </c>
    </row>
    <row r="3470" spans="1:8" x14ac:dyDescent="0.2">
      <c r="A3470" s="10">
        <v>3464</v>
      </c>
      <c r="B3470" s="7">
        <v>3850000</v>
      </c>
      <c r="C3470" s="7">
        <v>9890579.8307363614</v>
      </c>
      <c r="D3470" s="7">
        <v>18891329.159630664</v>
      </c>
      <c r="E3470" s="7">
        <v>35163419.054469772</v>
      </c>
      <c r="F3470" s="7">
        <v>94638291.335076123</v>
      </c>
      <c r="G3470" s="7">
        <v>164151362.90388179</v>
      </c>
      <c r="H3470" s="7">
        <v>261990428.52061471</v>
      </c>
    </row>
    <row r="3471" spans="1:8" x14ac:dyDescent="0.2">
      <c r="A3471" s="10">
        <v>3465</v>
      </c>
      <c r="B3471" s="7">
        <v>3850000</v>
      </c>
      <c r="C3471" s="7">
        <v>11812680.784102511</v>
      </c>
      <c r="D3471" s="7">
        <v>21105865.272867825</v>
      </c>
      <c r="E3471" s="7">
        <v>37702403.699330375</v>
      </c>
      <c r="F3471" s="7">
        <v>63498585.890762262</v>
      </c>
      <c r="G3471" s="7">
        <v>128865213.46545681</v>
      </c>
      <c r="H3471" s="7">
        <v>173154604.10825372</v>
      </c>
    </row>
    <row r="3472" spans="1:8" x14ac:dyDescent="0.2">
      <c r="A3472" s="10">
        <v>3466</v>
      </c>
      <c r="B3472" s="7">
        <v>3850000</v>
      </c>
      <c r="C3472" s="7">
        <v>9406280.0108480044</v>
      </c>
      <c r="D3472" s="7">
        <v>16152364.475806706</v>
      </c>
      <c r="E3472" s="7">
        <v>22484016.611490771</v>
      </c>
      <c r="F3472" s="7">
        <v>25302709.2899938</v>
      </c>
      <c r="G3472" s="7">
        <v>45864268.992873318</v>
      </c>
      <c r="H3472" s="7">
        <v>57724000.760143541</v>
      </c>
    </row>
    <row r="3473" spans="1:8" x14ac:dyDescent="0.2">
      <c r="A3473" s="10">
        <v>3467</v>
      </c>
      <c r="B3473" s="7">
        <v>3850000</v>
      </c>
      <c r="C3473" s="7">
        <v>10459493.975461345</v>
      </c>
      <c r="D3473" s="7">
        <v>17038280.036381297</v>
      </c>
      <c r="E3473" s="7">
        <v>30332232.603773586</v>
      </c>
      <c r="F3473" s="7">
        <v>69813170.99577561</v>
      </c>
      <c r="G3473" s="7">
        <v>174833532.99322164</v>
      </c>
      <c r="H3473" s="7">
        <v>272704014.14777976</v>
      </c>
    </row>
    <row r="3474" spans="1:8" x14ac:dyDescent="0.2">
      <c r="A3474" s="10">
        <v>3468</v>
      </c>
      <c r="B3474" s="7">
        <v>3850000</v>
      </c>
      <c r="C3474" s="7">
        <v>8340608.9492109213</v>
      </c>
      <c r="D3474" s="7">
        <v>12196368.446381981</v>
      </c>
      <c r="E3474" s="7">
        <v>15219404.907822583</v>
      </c>
      <c r="F3474" s="7">
        <v>25333334.918469336</v>
      </c>
      <c r="G3474" s="7">
        <v>42914560.840794645</v>
      </c>
      <c r="H3474" s="7">
        <v>56933419.826294534</v>
      </c>
    </row>
    <row r="3475" spans="1:8" x14ac:dyDescent="0.2">
      <c r="A3475" s="10">
        <v>3469</v>
      </c>
      <c r="B3475" s="7">
        <v>3850000</v>
      </c>
      <c r="C3475" s="7">
        <v>9737538.2664904967</v>
      </c>
      <c r="D3475" s="7">
        <v>10651863.130727299</v>
      </c>
      <c r="E3475" s="7">
        <v>13155340.419869659</v>
      </c>
      <c r="F3475" s="7">
        <v>14786552.909838857</v>
      </c>
      <c r="G3475" s="7">
        <v>21395123.185515955</v>
      </c>
      <c r="H3475" s="7">
        <v>29143314.98963562</v>
      </c>
    </row>
    <row r="3476" spans="1:8" x14ac:dyDescent="0.2">
      <c r="A3476" s="10">
        <v>3470</v>
      </c>
      <c r="B3476" s="7">
        <v>3850000</v>
      </c>
      <c r="C3476" s="7">
        <v>11230692.862718601</v>
      </c>
      <c r="D3476" s="7">
        <v>21475817.170080718</v>
      </c>
      <c r="E3476" s="7">
        <v>32889831.239493601</v>
      </c>
      <c r="F3476" s="7">
        <v>63325911.501421236</v>
      </c>
      <c r="G3476" s="7">
        <v>114290764.32426727</v>
      </c>
      <c r="H3476" s="7">
        <v>144257862.19979197</v>
      </c>
    </row>
    <row r="3477" spans="1:8" x14ac:dyDescent="0.2">
      <c r="A3477" s="10">
        <v>3471</v>
      </c>
      <c r="B3477" s="7">
        <v>3850000</v>
      </c>
      <c r="C3477" s="7">
        <v>11796979.8695453</v>
      </c>
      <c r="D3477" s="7">
        <v>19661628.015039694</v>
      </c>
      <c r="E3477" s="7">
        <v>20845087.150752135</v>
      </c>
      <c r="F3477" s="7">
        <v>20668387.763482131</v>
      </c>
      <c r="G3477" s="7">
        <v>33181557.970853776</v>
      </c>
      <c r="H3477" s="7">
        <v>41925954.67039983</v>
      </c>
    </row>
    <row r="3478" spans="1:8" x14ac:dyDescent="0.2">
      <c r="A3478" s="10">
        <v>3472</v>
      </c>
      <c r="B3478" s="7">
        <v>3850000</v>
      </c>
      <c r="C3478" s="7">
        <v>11085581.618217966</v>
      </c>
      <c r="D3478" s="7">
        <v>21496840.612203423</v>
      </c>
      <c r="E3478" s="7">
        <v>41621886.255241171</v>
      </c>
      <c r="F3478" s="7">
        <v>81948222.043172196</v>
      </c>
      <c r="G3478" s="7">
        <v>202711801.50835496</v>
      </c>
      <c r="H3478" s="7">
        <v>360695712.92297131</v>
      </c>
    </row>
    <row r="3479" spans="1:8" x14ac:dyDescent="0.2">
      <c r="A3479" s="10">
        <v>3473</v>
      </c>
      <c r="B3479" s="7">
        <v>3850000</v>
      </c>
      <c r="C3479" s="7">
        <v>11102576.421894353</v>
      </c>
      <c r="D3479" s="7">
        <v>19383817.855535027</v>
      </c>
      <c r="E3479" s="7">
        <v>38365349.712275714</v>
      </c>
      <c r="F3479" s="7">
        <v>55610596.632908858</v>
      </c>
      <c r="G3479" s="7">
        <v>146497371.48509443</v>
      </c>
      <c r="H3479" s="7">
        <v>227740117.09006679</v>
      </c>
    </row>
    <row r="3480" spans="1:8" x14ac:dyDescent="0.2">
      <c r="A3480" s="10">
        <v>3474</v>
      </c>
      <c r="B3480" s="7">
        <v>3850000</v>
      </c>
      <c r="C3480" s="7">
        <v>8592545.5307707004</v>
      </c>
      <c r="D3480" s="7">
        <v>19536415.678298082</v>
      </c>
      <c r="E3480" s="7">
        <v>47547245.435004726</v>
      </c>
      <c r="F3480" s="7">
        <v>97022650.400048614</v>
      </c>
      <c r="G3480" s="7">
        <v>241171724.10645032</v>
      </c>
      <c r="H3480" s="7">
        <v>458694142.91730857</v>
      </c>
    </row>
    <row r="3481" spans="1:8" x14ac:dyDescent="0.2">
      <c r="A3481" s="10">
        <v>3475</v>
      </c>
      <c r="B3481" s="7">
        <v>3850000</v>
      </c>
      <c r="C3481" s="7">
        <v>8170407.6211718842</v>
      </c>
      <c r="D3481" s="7">
        <v>11611349.458539572</v>
      </c>
      <c r="E3481" s="7">
        <v>12306983.033331156</v>
      </c>
      <c r="F3481" s="7">
        <v>11204591.886413611</v>
      </c>
      <c r="G3481" s="7">
        <v>13258750.85976908</v>
      </c>
      <c r="H3481" s="7">
        <v>13524446.863269268</v>
      </c>
    </row>
    <row r="3482" spans="1:8" x14ac:dyDescent="0.2">
      <c r="A3482" s="10">
        <v>3476</v>
      </c>
      <c r="B3482" s="7">
        <v>3850000</v>
      </c>
      <c r="C3482" s="7">
        <v>12387003.474722844</v>
      </c>
      <c r="D3482" s="7">
        <v>16447628.899005892</v>
      </c>
      <c r="E3482" s="7">
        <v>29537039.293017462</v>
      </c>
      <c r="F3482" s="7">
        <v>59603891.455213107</v>
      </c>
      <c r="G3482" s="7">
        <v>85882672.500981987</v>
      </c>
      <c r="H3482" s="7">
        <v>133335826.58097737</v>
      </c>
    </row>
    <row r="3483" spans="1:8" x14ac:dyDescent="0.2">
      <c r="A3483" s="10">
        <v>3477</v>
      </c>
      <c r="B3483" s="7">
        <v>3850000</v>
      </c>
      <c r="C3483" s="7">
        <v>11114017.627166336</v>
      </c>
      <c r="D3483" s="7">
        <v>26363941.178587876</v>
      </c>
      <c r="E3483" s="7">
        <v>56065103.208295658</v>
      </c>
      <c r="F3483" s="7">
        <v>134843908.15418535</v>
      </c>
      <c r="G3483" s="7">
        <v>300939123.14300269</v>
      </c>
      <c r="H3483" s="7">
        <v>367595655.04833651</v>
      </c>
    </row>
    <row r="3484" spans="1:8" x14ac:dyDescent="0.2">
      <c r="A3484" s="10">
        <v>3478</v>
      </c>
      <c r="B3484" s="7">
        <v>3850000</v>
      </c>
      <c r="C3484" s="7">
        <v>7725454.3691608114</v>
      </c>
      <c r="D3484" s="7">
        <v>15271306.813950881</v>
      </c>
      <c r="E3484" s="7">
        <v>23020698.482105825</v>
      </c>
      <c r="F3484" s="7">
        <v>23988966.209996834</v>
      </c>
      <c r="G3484" s="7">
        <v>47180441.865152486</v>
      </c>
      <c r="H3484" s="7">
        <v>62522567.429629676</v>
      </c>
    </row>
    <row r="3485" spans="1:8" x14ac:dyDescent="0.2">
      <c r="A3485" s="10">
        <v>3479</v>
      </c>
      <c r="B3485" s="7">
        <v>3850000</v>
      </c>
      <c r="C3485" s="7">
        <v>10665674.390774803</v>
      </c>
      <c r="D3485" s="7">
        <v>21175774.953307692</v>
      </c>
      <c r="E3485" s="7">
        <v>46473258.76122719</v>
      </c>
      <c r="F3485" s="7">
        <v>100576879.68233059</v>
      </c>
      <c r="G3485" s="7">
        <v>169712629.70074037</v>
      </c>
      <c r="H3485" s="7">
        <v>279868426.55765057</v>
      </c>
    </row>
    <row r="3486" spans="1:8" x14ac:dyDescent="0.2">
      <c r="A3486" s="10">
        <v>3480</v>
      </c>
      <c r="B3486" s="7">
        <v>3850000</v>
      </c>
      <c r="C3486" s="7">
        <v>11184561.982591905</v>
      </c>
      <c r="D3486" s="7">
        <v>19730086.232728783</v>
      </c>
      <c r="E3486" s="7">
        <v>31749782.605481118</v>
      </c>
      <c r="F3486" s="7">
        <v>35900648.001907133</v>
      </c>
      <c r="G3486" s="7">
        <v>74630685.770464256</v>
      </c>
      <c r="H3486" s="7">
        <v>115936856.99560691</v>
      </c>
    </row>
    <row r="3487" spans="1:8" x14ac:dyDescent="0.2">
      <c r="A3487" s="10">
        <v>3481</v>
      </c>
      <c r="B3487" s="7">
        <v>3850000</v>
      </c>
      <c r="C3487" s="7">
        <v>9423608.4666674472</v>
      </c>
      <c r="D3487" s="7">
        <v>17074890.683429498</v>
      </c>
      <c r="E3487" s="7">
        <v>31462522.223933805</v>
      </c>
      <c r="F3487" s="7">
        <v>83764739.660993159</v>
      </c>
      <c r="G3487" s="7">
        <v>144699025.38228694</v>
      </c>
      <c r="H3487" s="7">
        <v>188252979.80652776</v>
      </c>
    </row>
    <row r="3488" spans="1:8" x14ac:dyDescent="0.2">
      <c r="A3488" s="10">
        <v>3482</v>
      </c>
      <c r="B3488" s="7">
        <v>3850000</v>
      </c>
      <c r="C3488" s="7">
        <v>11726409.041129695</v>
      </c>
      <c r="D3488" s="7">
        <v>21829517.051963277</v>
      </c>
      <c r="E3488" s="7">
        <v>31530204.276780166</v>
      </c>
      <c r="F3488" s="7">
        <v>48929037.364958555</v>
      </c>
      <c r="G3488" s="7">
        <v>79958351.851626322</v>
      </c>
      <c r="H3488" s="7">
        <v>114013186.65787622</v>
      </c>
    </row>
    <row r="3489" spans="1:8" x14ac:dyDescent="0.2">
      <c r="A3489" s="10">
        <v>3483</v>
      </c>
      <c r="B3489" s="7">
        <v>3850000</v>
      </c>
      <c r="C3489" s="7">
        <v>11488417.228933848</v>
      </c>
      <c r="D3489" s="7">
        <v>26444778.133269399</v>
      </c>
      <c r="E3489" s="7">
        <v>57639117.454706497</v>
      </c>
      <c r="F3489" s="7">
        <v>101217342.37800235</v>
      </c>
      <c r="G3489" s="7">
        <v>176008447.30926222</v>
      </c>
      <c r="H3489" s="7">
        <v>257467152.69681877</v>
      </c>
    </row>
    <row r="3490" spans="1:8" x14ac:dyDescent="0.2">
      <c r="A3490" s="10">
        <v>3484</v>
      </c>
      <c r="B3490" s="7">
        <v>3850000</v>
      </c>
      <c r="C3490" s="7">
        <v>11724143.081918135</v>
      </c>
      <c r="D3490" s="7">
        <v>21117488.787121154</v>
      </c>
      <c r="E3490" s="7">
        <v>35142119.896102376</v>
      </c>
      <c r="F3490" s="7">
        <v>56094697.276430279</v>
      </c>
      <c r="G3490" s="7">
        <v>67776695.256561771</v>
      </c>
      <c r="H3490" s="7">
        <v>86448832.084331393</v>
      </c>
    </row>
    <row r="3491" spans="1:8" x14ac:dyDescent="0.2">
      <c r="A3491" s="10">
        <v>3485</v>
      </c>
      <c r="B3491" s="7">
        <v>3850000</v>
      </c>
      <c r="C3491" s="7">
        <v>12751565.976270895</v>
      </c>
      <c r="D3491" s="7">
        <v>26731407.664422825</v>
      </c>
      <c r="E3491" s="7">
        <v>79217306.275826052</v>
      </c>
      <c r="F3491" s="7">
        <v>240849374.58074832</v>
      </c>
      <c r="G3491" s="7">
        <v>706929985.42854309</v>
      </c>
      <c r="H3491" s="7">
        <v>986582720.5953418</v>
      </c>
    </row>
    <row r="3492" spans="1:8" x14ac:dyDescent="0.2">
      <c r="A3492" s="10">
        <v>3486</v>
      </c>
      <c r="B3492" s="7">
        <v>3850000</v>
      </c>
      <c r="C3492" s="7">
        <v>12924260.921004971</v>
      </c>
      <c r="D3492" s="7">
        <v>27866808.884409513</v>
      </c>
      <c r="E3492" s="7">
        <v>43992682.73427543</v>
      </c>
      <c r="F3492" s="7">
        <v>71457288.957925558</v>
      </c>
      <c r="G3492" s="7">
        <v>129910380.41238606</v>
      </c>
      <c r="H3492" s="7">
        <v>155147636.97772896</v>
      </c>
    </row>
    <row r="3493" spans="1:8" x14ac:dyDescent="0.2">
      <c r="A3493" s="10">
        <v>3487</v>
      </c>
      <c r="B3493" s="7">
        <v>3850000</v>
      </c>
      <c r="C3493" s="7">
        <v>8047462.3951579658</v>
      </c>
      <c r="D3493" s="7">
        <v>12500574.020015718</v>
      </c>
      <c r="E3493" s="7">
        <v>26035186.11767742</v>
      </c>
      <c r="F3493" s="7">
        <v>52109068.177116275</v>
      </c>
      <c r="G3493" s="7">
        <v>87763441.585025415</v>
      </c>
      <c r="H3493" s="7">
        <v>127500933.67447422</v>
      </c>
    </row>
    <row r="3494" spans="1:8" x14ac:dyDescent="0.2">
      <c r="A3494" s="10">
        <v>3488</v>
      </c>
      <c r="B3494" s="7">
        <v>3850000</v>
      </c>
      <c r="C3494" s="7">
        <v>7527961.3188650031</v>
      </c>
      <c r="D3494" s="7">
        <v>12318737.596260458</v>
      </c>
      <c r="E3494" s="7">
        <v>21268169.388667896</v>
      </c>
      <c r="F3494" s="7">
        <v>43022019.102046549</v>
      </c>
      <c r="G3494" s="7">
        <v>104345275.25692514</v>
      </c>
      <c r="H3494" s="7">
        <v>143309101.35828006</v>
      </c>
    </row>
    <row r="3495" spans="1:8" x14ac:dyDescent="0.2">
      <c r="A3495" s="10">
        <v>3489</v>
      </c>
      <c r="B3495" s="7">
        <v>3850000</v>
      </c>
      <c r="C3495" s="7">
        <v>11207810.428895002</v>
      </c>
      <c r="D3495" s="7">
        <v>27992314.389979385</v>
      </c>
      <c r="E3495" s="7">
        <v>66314126.871510819</v>
      </c>
      <c r="F3495" s="7">
        <v>121573031.31118594</v>
      </c>
      <c r="G3495" s="7">
        <v>380026081.25277758</v>
      </c>
      <c r="H3495" s="7">
        <v>407449084.52583086</v>
      </c>
    </row>
    <row r="3496" spans="1:8" x14ac:dyDescent="0.2">
      <c r="A3496" s="10">
        <v>3490</v>
      </c>
      <c r="B3496" s="7">
        <v>3850000</v>
      </c>
      <c r="C3496" s="7">
        <v>9278146.4308267552</v>
      </c>
      <c r="D3496" s="7">
        <v>10175648.35491642</v>
      </c>
      <c r="E3496" s="7">
        <v>17603405.755407024</v>
      </c>
      <c r="F3496" s="7">
        <v>31453423.036971841</v>
      </c>
      <c r="G3496" s="7">
        <v>82097149.275373355</v>
      </c>
      <c r="H3496" s="7">
        <v>130222571.3572502</v>
      </c>
    </row>
    <row r="3497" spans="1:8" x14ac:dyDescent="0.2">
      <c r="A3497" s="10">
        <v>3491</v>
      </c>
      <c r="B3497" s="7">
        <v>3850000</v>
      </c>
      <c r="C3497" s="7">
        <v>10371129.182077171</v>
      </c>
      <c r="D3497" s="7">
        <v>15493522.181595439</v>
      </c>
      <c r="E3497" s="7">
        <v>13745884.011298593</v>
      </c>
      <c r="F3497" s="7">
        <v>12908004.558125928</v>
      </c>
      <c r="G3497" s="7">
        <v>25099451.426454093</v>
      </c>
      <c r="H3497" s="7">
        <v>24087159.856655348</v>
      </c>
    </row>
    <row r="3498" spans="1:8" x14ac:dyDescent="0.2">
      <c r="A3498" s="10">
        <v>3492</v>
      </c>
      <c r="B3498" s="7">
        <v>3850000</v>
      </c>
      <c r="C3498" s="7">
        <v>11751654.977174507</v>
      </c>
      <c r="D3498" s="7">
        <v>18168770.95798824</v>
      </c>
      <c r="E3498" s="7">
        <v>30084086.026515573</v>
      </c>
      <c r="F3498" s="7">
        <v>51482187.961324759</v>
      </c>
      <c r="G3498" s="7">
        <v>117361722.34589466</v>
      </c>
      <c r="H3498" s="7">
        <v>177786051.26079467</v>
      </c>
    </row>
    <row r="3499" spans="1:8" x14ac:dyDescent="0.2">
      <c r="A3499" s="10">
        <v>3493</v>
      </c>
      <c r="B3499" s="7">
        <v>3850000</v>
      </c>
      <c r="C3499" s="7">
        <v>8190820.3018529564</v>
      </c>
      <c r="D3499" s="7">
        <v>14142848.608651767</v>
      </c>
      <c r="E3499" s="7">
        <v>23811934.248061478</v>
      </c>
      <c r="F3499" s="7">
        <v>59625635.947468892</v>
      </c>
      <c r="G3499" s="7">
        <v>104508026.99713719</v>
      </c>
      <c r="H3499" s="7">
        <v>154597168.58179429</v>
      </c>
    </row>
    <row r="3500" spans="1:8" x14ac:dyDescent="0.2">
      <c r="A3500" s="10">
        <v>3494</v>
      </c>
      <c r="B3500" s="7">
        <v>3850000</v>
      </c>
      <c r="C3500" s="7">
        <v>10638223.062861351</v>
      </c>
      <c r="D3500" s="7">
        <v>19089569.493262168</v>
      </c>
      <c r="E3500" s="7">
        <v>37581966.107909754</v>
      </c>
      <c r="F3500" s="7">
        <v>73748409.872383893</v>
      </c>
      <c r="G3500" s="7">
        <v>181872588.82412893</v>
      </c>
      <c r="H3500" s="7">
        <v>278847798.8265385</v>
      </c>
    </row>
    <row r="3501" spans="1:8" x14ac:dyDescent="0.2">
      <c r="A3501" s="10">
        <v>3495</v>
      </c>
      <c r="B3501" s="7">
        <v>3850000</v>
      </c>
      <c r="C3501" s="7">
        <v>11246296.874715824</v>
      </c>
      <c r="D3501" s="7">
        <v>25449846.40355476</v>
      </c>
      <c r="E3501" s="7">
        <v>48785124.62428695</v>
      </c>
      <c r="F3501" s="7">
        <v>60544517.054511562</v>
      </c>
      <c r="G3501" s="7">
        <v>133209448.54771852</v>
      </c>
      <c r="H3501" s="7">
        <v>182587641.2035439</v>
      </c>
    </row>
    <row r="3502" spans="1:8" x14ac:dyDescent="0.2">
      <c r="A3502" s="10">
        <v>3496</v>
      </c>
      <c r="B3502" s="7">
        <v>3850000</v>
      </c>
      <c r="C3502" s="7">
        <v>8179969.8827370517</v>
      </c>
      <c r="D3502" s="7">
        <v>14377996.63886871</v>
      </c>
      <c r="E3502" s="7">
        <v>25174226.04381815</v>
      </c>
      <c r="F3502" s="7">
        <v>46414915.922321141</v>
      </c>
      <c r="G3502" s="7">
        <v>99133899.067911088</v>
      </c>
      <c r="H3502" s="7">
        <v>132891764.9346267</v>
      </c>
    </row>
    <row r="3503" spans="1:8" x14ac:dyDescent="0.2">
      <c r="A3503" s="10">
        <v>3497</v>
      </c>
      <c r="B3503" s="7">
        <v>3850000</v>
      </c>
      <c r="C3503" s="7">
        <v>9847696.6559865177</v>
      </c>
      <c r="D3503" s="7">
        <v>26984795.570920568</v>
      </c>
      <c r="E3503" s="7">
        <v>55577451.349327654</v>
      </c>
      <c r="F3503" s="7">
        <v>101686251.81917346</v>
      </c>
      <c r="G3503" s="7">
        <v>253111287.01386935</v>
      </c>
      <c r="H3503" s="7">
        <v>298060505.93408316</v>
      </c>
    </row>
    <row r="3504" spans="1:8" x14ac:dyDescent="0.2">
      <c r="A3504" s="10">
        <v>3498</v>
      </c>
      <c r="B3504" s="7">
        <v>3850000</v>
      </c>
      <c r="C3504" s="7">
        <v>11593436.205888269</v>
      </c>
      <c r="D3504" s="7">
        <v>25165915.797756575</v>
      </c>
      <c r="E3504" s="7">
        <v>81041779.336131722</v>
      </c>
      <c r="F3504" s="7">
        <v>237971982.53798881</v>
      </c>
      <c r="G3504" s="7">
        <v>632578690.03768873</v>
      </c>
      <c r="H3504" s="7">
        <v>1022597406.0540872</v>
      </c>
    </row>
    <row r="3505" spans="1:8" x14ac:dyDescent="0.2">
      <c r="A3505" s="10">
        <v>3499</v>
      </c>
      <c r="B3505" s="7">
        <v>3850000</v>
      </c>
      <c r="C3505" s="7">
        <v>12162893.782018632</v>
      </c>
      <c r="D3505" s="7">
        <v>30294958.382065922</v>
      </c>
      <c r="E3505" s="7">
        <v>68672924.785224229</v>
      </c>
      <c r="F3505" s="7">
        <v>136400348.78224146</v>
      </c>
      <c r="G3505" s="7">
        <v>350155477.14366102</v>
      </c>
      <c r="H3505" s="7">
        <v>518632318.45167029</v>
      </c>
    </row>
    <row r="3506" spans="1:8" x14ac:dyDescent="0.2">
      <c r="A3506" s="10">
        <v>3500</v>
      </c>
      <c r="B3506" s="7">
        <v>3850000</v>
      </c>
      <c r="C3506" s="7">
        <v>8688696.251810709</v>
      </c>
      <c r="D3506" s="7">
        <v>21546638.445981052</v>
      </c>
      <c r="E3506" s="7">
        <v>44842922.556947246</v>
      </c>
      <c r="F3506" s="7">
        <v>135304015.29790106</v>
      </c>
      <c r="G3506" s="7">
        <v>312835128.27648211</v>
      </c>
      <c r="H3506" s="7">
        <v>389252943.64154971</v>
      </c>
    </row>
    <row r="3507" spans="1:8" x14ac:dyDescent="0.2">
      <c r="A3507" s="10">
        <v>3501</v>
      </c>
      <c r="B3507" s="7">
        <v>3850000</v>
      </c>
      <c r="C3507" s="7">
        <v>8469258.933824081</v>
      </c>
      <c r="D3507" s="7">
        <v>19415200.778888948</v>
      </c>
      <c r="E3507" s="7">
        <v>35622431.617494762</v>
      </c>
      <c r="F3507" s="7">
        <v>74411629.277917653</v>
      </c>
      <c r="G3507" s="7">
        <v>131458221.24742842</v>
      </c>
      <c r="H3507" s="7">
        <v>229763830.66440743</v>
      </c>
    </row>
    <row r="3508" spans="1:8" x14ac:dyDescent="0.2">
      <c r="A3508" s="10">
        <v>3502</v>
      </c>
      <c r="B3508" s="7">
        <v>3850000</v>
      </c>
      <c r="C3508" s="7">
        <v>8706698.9217082281</v>
      </c>
      <c r="D3508" s="7">
        <v>17291321.917349659</v>
      </c>
      <c r="E3508" s="7">
        <v>32092417.579038516</v>
      </c>
      <c r="F3508" s="7">
        <v>31537824.192567557</v>
      </c>
      <c r="G3508" s="7">
        <v>52442993.215737298</v>
      </c>
      <c r="H3508" s="7">
        <v>80122106.113422737</v>
      </c>
    </row>
    <row r="3509" spans="1:8" x14ac:dyDescent="0.2">
      <c r="A3509" s="10">
        <v>3503</v>
      </c>
      <c r="B3509" s="7">
        <v>3850000</v>
      </c>
      <c r="C3509" s="7">
        <v>12048822.753035208</v>
      </c>
      <c r="D3509" s="7">
        <v>18329762.589958671</v>
      </c>
      <c r="E3509" s="7">
        <v>31087139.934227504</v>
      </c>
      <c r="F3509" s="7">
        <v>62820279.143015549</v>
      </c>
      <c r="G3509" s="7">
        <v>120698149.51730749</v>
      </c>
      <c r="H3509" s="7">
        <v>155862076.74995047</v>
      </c>
    </row>
    <row r="3510" spans="1:8" x14ac:dyDescent="0.2">
      <c r="A3510" s="10">
        <v>3504</v>
      </c>
      <c r="B3510" s="7">
        <v>3850000</v>
      </c>
      <c r="C3510" s="7">
        <v>8875921.5177435279</v>
      </c>
      <c r="D3510" s="7">
        <v>19104206.814794704</v>
      </c>
      <c r="E3510" s="7">
        <v>33592495.213976294</v>
      </c>
      <c r="F3510" s="7">
        <v>70064122.101616189</v>
      </c>
      <c r="G3510" s="7">
        <v>145723997.65987808</v>
      </c>
      <c r="H3510" s="7">
        <v>181308845.79941574</v>
      </c>
    </row>
    <row r="3511" spans="1:8" x14ac:dyDescent="0.2">
      <c r="A3511" s="10">
        <v>3505</v>
      </c>
      <c r="B3511" s="7">
        <v>3850000</v>
      </c>
      <c r="C3511" s="7">
        <v>10631487.21816751</v>
      </c>
      <c r="D3511" s="7">
        <v>24653806.755369946</v>
      </c>
      <c r="E3511" s="7">
        <v>58624000.391721807</v>
      </c>
      <c r="F3511" s="7">
        <v>110366695.59579274</v>
      </c>
      <c r="G3511" s="7">
        <v>184586896.34911296</v>
      </c>
      <c r="H3511" s="7">
        <v>198318443.23401493</v>
      </c>
    </row>
    <row r="3512" spans="1:8" x14ac:dyDescent="0.2">
      <c r="A3512" s="10">
        <v>3506</v>
      </c>
      <c r="B3512" s="7">
        <v>3850000</v>
      </c>
      <c r="C3512" s="7">
        <v>11586499.243370252</v>
      </c>
      <c r="D3512" s="7">
        <v>15487932.844613269</v>
      </c>
      <c r="E3512" s="7">
        <v>27350972.584404133</v>
      </c>
      <c r="F3512" s="7">
        <v>55002469.067743056</v>
      </c>
      <c r="G3512" s="7">
        <v>104496740.83593106</v>
      </c>
      <c r="H3512" s="7">
        <v>144392296.60419187</v>
      </c>
    </row>
    <row r="3513" spans="1:8" x14ac:dyDescent="0.2">
      <c r="A3513" s="10">
        <v>3507</v>
      </c>
      <c r="B3513" s="7">
        <v>3850000</v>
      </c>
      <c r="C3513" s="7">
        <v>10960296.078792738</v>
      </c>
      <c r="D3513" s="7">
        <v>15922267.011026872</v>
      </c>
      <c r="E3513" s="7">
        <v>31531523.667475466</v>
      </c>
      <c r="F3513" s="7">
        <v>43435402.722743124</v>
      </c>
      <c r="G3513" s="7">
        <v>87777745.96299395</v>
      </c>
      <c r="H3513" s="7">
        <v>141401544.79327562</v>
      </c>
    </row>
    <row r="3514" spans="1:8" x14ac:dyDescent="0.2">
      <c r="A3514" s="10">
        <v>3508</v>
      </c>
      <c r="B3514" s="7">
        <v>3850000</v>
      </c>
      <c r="C3514" s="7">
        <v>10607492.480921423</v>
      </c>
      <c r="D3514" s="7">
        <v>20577089.548799723</v>
      </c>
      <c r="E3514" s="7">
        <v>25373000.894163664</v>
      </c>
      <c r="F3514" s="7">
        <v>32234229.710288122</v>
      </c>
      <c r="G3514" s="7">
        <v>75596030.982728794</v>
      </c>
      <c r="H3514" s="7">
        <v>100396057.28183037</v>
      </c>
    </row>
    <row r="3515" spans="1:8" x14ac:dyDescent="0.2">
      <c r="A3515" s="10">
        <v>3509</v>
      </c>
      <c r="B3515" s="7">
        <v>3850000</v>
      </c>
      <c r="C3515" s="7">
        <v>8674731.7798619606</v>
      </c>
      <c r="D3515" s="7">
        <v>20930998.283741176</v>
      </c>
      <c r="E3515" s="7">
        <v>42994968.278835818</v>
      </c>
      <c r="F3515" s="7">
        <v>85447726.768048435</v>
      </c>
      <c r="G3515" s="7">
        <v>163688778.83957237</v>
      </c>
      <c r="H3515" s="7">
        <v>288508777.67193657</v>
      </c>
    </row>
    <row r="3516" spans="1:8" x14ac:dyDescent="0.2">
      <c r="A3516" s="10">
        <v>3510</v>
      </c>
      <c r="B3516" s="7">
        <v>3850000</v>
      </c>
      <c r="C3516" s="7">
        <v>15073679.354369499</v>
      </c>
      <c r="D3516" s="7">
        <v>36859766.032749198</v>
      </c>
      <c r="E3516" s="7">
        <v>107510979.2877062</v>
      </c>
      <c r="F3516" s="7">
        <v>212160676.35246992</v>
      </c>
      <c r="G3516" s="7">
        <v>446411047.81261933</v>
      </c>
      <c r="H3516" s="7">
        <v>636322371.70983386</v>
      </c>
    </row>
    <row r="3517" spans="1:8" x14ac:dyDescent="0.2">
      <c r="A3517" s="10">
        <v>3511</v>
      </c>
      <c r="B3517" s="7">
        <v>3850000</v>
      </c>
      <c r="C3517" s="7">
        <v>13472400.437739722</v>
      </c>
      <c r="D3517" s="7">
        <v>23724136.019237224</v>
      </c>
      <c r="E3517" s="7">
        <v>42574783.886006087</v>
      </c>
      <c r="F3517" s="7">
        <v>90505783.124680981</v>
      </c>
      <c r="G3517" s="7">
        <v>118017235.40335932</v>
      </c>
      <c r="H3517" s="7">
        <v>157159133.63695064</v>
      </c>
    </row>
    <row r="3518" spans="1:8" x14ac:dyDescent="0.2">
      <c r="A3518" s="10">
        <v>3512</v>
      </c>
      <c r="B3518" s="7">
        <v>3850000</v>
      </c>
      <c r="C3518" s="7">
        <v>9572363.9719836656</v>
      </c>
      <c r="D3518" s="7">
        <v>11916155.23066007</v>
      </c>
      <c r="E3518" s="7">
        <v>18111587.614358976</v>
      </c>
      <c r="F3518" s="7">
        <v>29072023.106685486</v>
      </c>
      <c r="G3518" s="7">
        <v>56124020.4064731</v>
      </c>
      <c r="H3518" s="7">
        <v>69928152.870535344</v>
      </c>
    </row>
    <row r="3519" spans="1:8" x14ac:dyDescent="0.2">
      <c r="A3519" s="10">
        <v>3513</v>
      </c>
      <c r="B3519" s="7">
        <v>3850000</v>
      </c>
      <c r="C3519" s="7">
        <v>10445445.665583257</v>
      </c>
      <c r="D3519" s="7">
        <v>21776947.923813306</v>
      </c>
      <c r="E3519" s="7">
        <v>28965525.426083528</v>
      </c>
      <c r="F3519" s="7">
        <v>36781421.593818314</v>
      </c>
      <c r="G3519" s="7">
        <v>52591175.665013403</v>
      </c>
      <c r="H3519" s="7">
        <v>68714122.10582678</v>
      </c>
    </row>
    <row r="3520" spans="1:8" x14ac:dyDescent="0.2">
      <c r="A3520" s="10">
        <v>3514</v>
      </c>
      <c r="B3520" s="7">
        <v>3850000</v>
      </c>
      <c r="C3520" s="7">
        <v>8192446.1678779935</v>
      </c>
      <c r="D3520" s="7">
        <v>9598856.3707761932</v>
      </c>
      <c r="E3520" s="7">
        <v>9422836.3585839346</v>
      </c>
      <c r="F3520" s="7">
        <v>9950081.1900121439</v>
      </c>
      <c r="G3520" s="7">
        <v>8942952.6958949864</v>
      </c>
      <c r="H3520" s="7">
        <v>5453392.6754961228</v>
      </c>
    </row>
    <row r="3521" spans="1:8" x14ac:dyDescent="0.2">
      <c r="A3521" s="10">
        <v>3515</v>
      </c>
      <c r="B3521" s="7">
        <v>3850000</v>
      </c>
      <c r="C3521" s="7">
        <v>9784596.1871596538</v>
      </c>
      <c r="D3521" s="7">
        <v>21019367.955582827</v>
      </c>
      <c r="E3521" s="7">
        <v>41073731.289316565</v>
      </c>
      <c r="F3521" s="7">
        <v>86906741.505845323</v>
      </c>
      <c r="G3521" s="7">
        <v>238995411.59661025</v>
      </c>
      <c r="H3521" s="7">
        <v>433827995.24813342</v>
      </c>
    </row>
    <row r="3522" spans="1:8" x14ac:dyDescent="0.2">
      <c r="A3522" s="10">
        <v>3516</v>
      </c>
      <c r="B3522" s="7">
        <v>3850000</v>
      </c>
      <c r="C3522" s="7">
        <v>9025545.322410522</v>
      </c>
      <c r="D3522" s="7">
        <v>26035787.877419941</v>
      </c>
      <c r="E3522" s="7">
        <v>71092436.236634254</v>
      </c>
      <c r="F3522" s="7">
        <v>116813152.57183594</v>
      </c>
      <c r="G3522" s="7">
        <v>247614307.10220981</v>
      </c>
      <c r="H3522" s="7">
        <v>370232235.0437628</v>
      </c>
    </row>
    <row r="3523" spans="1:8" x14ac:dyDescent="0.2">
      <c r="A3523" s="10">
        <v>3517</v>
      </c>
      <c r="B3523" s="7">
        <v>3850000</v>
      </c>
      <c r="C3523" s="7">
        <v>12342619.289977159</v>
      </c>
      <c r="D3523" s="7">
        <v>19064274.472381379</v>
      </c>
      <c r="E3523" s="7">
        <v>24695610.469093345</v>
      </c>
      <c r="F3523" s="7">
        <v>60602160.650325671</v>
      </c>
      <c r="G3523" s="7">
        <v>157179304.92403245</v>
      </c>
      <c r="H3523" s="7">
        <v>269026768.28631568</v>
      </c>
    </row>
    <row r="3524" spans="1:8" x14ac:dyDescent="0.2">
      <c r="A3524" s="10">
        <v>3518</v>
      </c>
      <c r="B3524" s="7">
        <v>3850000</v>
      </c>
      <c r="C3524" s="7">
        <v>9801530.3845504355</v>
      </c>
      <c r="D3524" s="7">
        <v>28021197.983476371</v>
      </c>
      <c r="E3524" s="7">
        <v>42129382.464431576</v>
      </c>
      <c r="F3524" s="7">
        <v>66151391.244888119</v>
      </c>
      <c r="G3524" s="7">
        <v>95494090.673797801</v>
      </c>
      <c r="H3524" s="7">
        <v>131091774.1413385</v>
      </c>
    </row>
    <row r="3525" spans="1:8" x14ac:dyDescent="0.2">
      <c r="A3525" s="10">
        <v>3519</v>
      </c>
      <c r="B3525" s="7">
        <v>3850000</v>
      </c>
      <c r="C3525" s="7">
        <v>9583741.4881371558</v>
      </c>
      <c r="D3525" s="7">
        <v>20475666.862170842</v>
      </c>
      <c r="E3525" s="7">
        <v>22766844.361927822</v>
      </c>
      <c r="F3525" s="7">
        <v>42272532.150678247</v>
      </c>
      <c r="G3525" s="7">
        <v>78326612.521852612</v>
      </c>
      <c r="H3525" s="7">
        <v>103608747.6984157</v>
      </c>
    </row>
    <row r="3526" spans="1:8" x14ac:dyDescent="0.2">
      <c r="A3526" s="10">
        <v>3520</v>
      </c>
      <c r="B3526" s="7">
        <v>3850000</v>
      </c>
      <c r="C3526" s="7">
        <v>8461073.9512095358</v>
      </c>
      <c r="D3526" s="7">
        <v>16217189.994785801</v>
      </c>
      <c r="E3526" s="7">
        <v>18363102.056305617</v>
      </c>
      <c r="F3526" s="7">
        <v>30756776.589488871</v>
      </c>
      <c r="G3526" s="7">
        <v>50140332.236248836</v>
      </c>
      <c r="H3526" s="7">
        <v>74627142.716279432</v>
      </c>
    </row>
    <row r="3527" spans="1:8" x14ac:dyDescent="0.2">
      <c r="A3527" s="10">
        <v>3521</v>
      </c>
      <c r="B3527" s="7">
        <v>3850000</v>
      </c>
      <c r="C3527" s="7">
        <v>8726997.862875307</v>
      </c>
      <c r="D3527" s="7">
        <v>17339071.938499488</v>
      </c>
      <c r="E3527" s="7">
        <v>31784613.755358644</v>
      </c>
      <c r="F3527" s="7">
        <v>57640946.980126083</v>
      </c>
      <c r="G3527" s="7">
        <v>131877123.98466964</v>
      </c>
      <c r="H3527" s="7">
        <v>178979560.00147638</v>
      </c>
    </row>
    <row r="3528" spans="1:8" x14ac:dyDescent="0.2">
      <c r="A3528" s="10">
        <v>3522</v>
      </c>
      <c r="B3528" s="7">
        <v>3850000</v>
      </c>
      <c r="C3528" s="7">
        <v>9739110.7255661227</v>
      </c>
      <c r="D3528" s="7">
        <v>24246511.178647265</v>
      </c>
      <c r="E3528" s="7">
        <v>31467804.573492229</v>
      </c>
      <c r="F3528" s="7">
        <v>34222489.171153054</v>
      </c>
      <c r="G3528" s="7">
        <v>57585439.006771363</v>
      </c>
      <c r="H3528" s="7">
        <v>61940603.973156333</v>
      </c>
    </row>
    <row r="3529" spans="1:8" x14ac:dyDescent="0.2">
      <c r="A3529" s="10">
        <v>3523</v>
      </c>
      <c r="B3529" s="7">
        <v>3850000</v>
      </c>
      <c r="C3529" s="7">
        <v>11205882.01474211</v>
      </c>
      <c r="D3529" s="7">
        <v>20888852.184065215</v>
      </c>
      <c r="E3529" s="7">
        <v>50424987.201119274</v>
      </c>
      <c r="F3529" s="7">
        <v>116276353.75479774</v>
      </c>
      <c r="G3529" s="7">
        <v>271817629.23920834</v>
      </c>
      <c r="H3529" s="7">
        <v>494388334.73027837</v>
      </c>
    </row>
    <row r="3530" spans="1:8" x14ac:dyDescent="0.2">
      <c r="A3530" s="10">
        <v>3524</v>
      </c>
      <c r="B3530" s="7">
        <v>3850000</v>
      </c>
      <c r="C3530" s="7">
        <v>8969955.0271736979</v>
      </c>
      <c r="D3530" s="7">
        <v>23885115.829220101</v>
      </c>
      <c r="E3530" s="7">
        <v>40723243.243114695</v>
      </c>
      <c r="F3530" s="7">
        <v>107818192.78689827</v>
      </c>
      <c r="G3530" s="7">
        <v>220444015.19008917</v>
      </c>
      <c r="H3530" s="7">
        <v>308838384.07857007</v>
      </c>
    </row>
    <row r="3531" spans="1:8" x14ac:dyDescent="0.2">
      <c r="A3531" s="10">
        <v>3525</v>
      </c>
      <c r="B3531" s="7">
        <v>3850000</v>
      </c>
      <c r="C3531" s="7">
        <v>11863373.937164461</v>
      </c>
      <c r="D3531" s="7">
        <v>26057170.267980803</v>
      </c>
      <c r="E3531" s="7">
        <v>51661287.269980833</v>
      </c>
      <c r="F3531" s="7">
        <v>88639547.329307571</v>
      </c>
      <c r="G3531" s="7">
        <v>149407082.33388424</v>
      </c>
      <c r="H3531" s="7">
        <v>269437348.3981337</v>
      </c>
    </row>
    <row r="3532" spans="1:8" x14ac:dyDescent="0.2">
      <c r="A3532" s="10">
        <v>3526</v>
      </c>
      <c r="B3532" s="7">
        <v>3850000</v>
      </c>
      <c r="C3532" s="7">
        <v>10224643.304597996</v>
      </c>
      <c r="D3532" s="7">
        <v>14472637.8761469</v>
      </c>
      <c r="E3532" s="7">
        <v>39000611.667184912</v>
      </c>
      <c r="F3532" s="7">
        <v>73236728.063921571</v>
      </c>
      <c r="G3532" s="7">
        <v>150152794.92313647</v>
      </c>
      <c r="H3532" s="7">
        <v>267206135.35774228</v>
      </c>
    </row>
    <row r="3533" spans="1:8" x14ac:dyDescent="0.2">
      <c r="A3533" s="10">
        <v>3527</v>
      </c>
      <c r="B3533" s="7">
        <v>3850000</v>
      </c>
      <c r="C3533" s="7">
        <v>8932880.3544410076</v>
      </c>
      <c r="D3533" s="7">
        <v>17409473.838658947</v>
      </c>
      <c r="E3533" s="7">
        <v>46776506.03435412</v>
      </c>
      <c r="F3533" s="7">
        <v>88776960.931821465</v>
      </c>
      <c r="G3533" s="7">
        <v>160794055.87851024</v>
      </c>
      <c r="H3533" s="7">
        <v>263134568.33253136</v>
      </c>
    </row>
    <row r="3534" spans="1:8" x14ac:dyDescent="0.2">
      <c r="A3534" s="10">
        <v>3528</v>
      </c>
      <c r="B3534" s="7">
        <v>3850000</v>
      </c>
      <c r="C3534" s="7">
        <v>9095025.7962336875</v>
      </c>
      <c r="D3534" s="7">
        <v>15965456.811210606</v>
      </c>
      <c r="E3534" s="7">
        <v>28900777.012348335</v>
      </c>
      <c r="F3534" s="7">
        <v>25978334.250066247</v>
      </c>
      <c r="G3534" s="7">
        <v>53735432.679867044</v>
      </c>
      <c r="H3534" s="7">
        <v>75960311.176712409</v>
      </c>
    </row>
    <row r="3535" spans="1:8" x14ac:dyDescent="0.2">
      <c r="A3535" s="10">
        <v>3529</v>
      </c>
      <c r="B3535" s="7">
        <v>3850000</v>
      </c>
      <c r="C3535" s="7">
        <v>10160048.131232232</v>
      </c>
      <c r="D3535" s="7">
        <v>16989276.547623001</v>
      </c>
      <c r="E3535" s="7">
        <v>23537490.738042571</v>
      </c>
      <c r="F3535" s="7">
        <v>40128387.12476185</v>
      </c>
      <c r="G3535" s="7">
        <v>82513070.030152053</v>
      </c>
      <c r="H3535" s="7">
        <v>106500605.28748754</v>
      </c>
    </row>
    <row r="3536" spans="1:8" x14ac:dyDescent="0.2">
      <c r="A3536" s="10">
        <v>3530</v>
      </c>
      <c r="B3536" s="7">
        <v>3850000</v>
      </c>
      <c r="C3536" s="7">
        <v>10376159.479590278</v>
      </c>
      <c r="D3536" s="7">
        <v>18557625.876157325</v>
      </c>
      <c r="E3536" s="7">
        <v>25320751.252946086</v>
      </c>
      <c r="F3536" s="7">
        <v>52949837.374465823</v>
      </c>
      <c r="G3536" s="7">
        <v>107750615.70198752</v>
      </c>
      <c r="H3536" s="7">
        <v>178380330.04514918</v>
      </c>
    </row>
    <row r="3537" spans="1:8" x14ac:dyDescent="0.2">
      <c r="A3537" s="10">
        <v>3531</v>
      </c>
      <c r="B3537" s="7">
        <v>3850000</v>
      </c>
      <c r="C3537" s="7">
        <v>14403559.423981056</v>
      </c>
      <c r="D3537" s="7">
        <v>17227778.793448526</v>
      </c>
      <c r="E3537" s="7">
        <v>33177207.283153236</v>
      </c>
      <c r="F3537" s="7">
        <v>65510512.407572925</v>
      </c>
      <c r="G3537" s="7">
        <v>130804076.46742675</v>
      </c>
      <c r="H3537" s="7">
        <v>169996249.71342236</v>
      </c>
    </row>
    <row r="3538" spans="1:8" x14ac:dyDescent="0.2">
      <c r="A3538" s="10">
        <v>3532</v>
      </c>
      <c r="B3538" s="7">
        <v>3850000</v>
      </c>
      <c r="C3538" s="7">
        <v>11561474.362603957</v>
      </c>
      <c r="D3538" s="7">
        <v>20868796.878918283</v>
      </c>
      <c r="E3538" s="7">
        <v>40401124.606415123</v>
      </c>
      <c r="F3538" s="7">
        <v>74584286.90329513</v>
      </c>
      <c r="G3538" s="7">
        <v>118068699.00443813</v>
      </c>
      <c r="H3538" s="7">
        <v>183463506.81523949</v>
      </c>
    </row>
    <row r="3539" spans="1:8" x14ac:dyDescent="0.2">
      <c r="A3539" s="10">
        <v>3533</v>
      </c>
      <c r="B3539" s="7">
        <v>3850000</v>
      </c>
      <c r="C3539" s="7">
        <v>9380490.0237730965</v>
      </c>
      <c r="D3539" s="7">
        <v>11834179.113652512</v>
      </c>
      <c r="E3539" s="7">
        <v>16800815.577384122</v>
      </c>
      <c r="F3539" s="7">
        <v>20719105.535075385</v>
      </c>
      <c r="G3539" s="7">
        <v>31004748.917678915</v>
      </c>
      <c r="H3539" s="7">
        <v>36894000.104389273</v>
      </c>
    </row>
    <row r="3540" spans="1:8" x14ac:dyDescent="0.2">
      <c r="A3540" s="10">
        <v>3534</v>
      </c>
      <c r="B3540" s="7">
        <v>3850000</v>
      </c>
      <c r="C3540" s="7">
        <v>13242450.067547929</v>
      </c>
      <c r="D3540" s="7">
        <v>29074067.176034771</v>
      </c>
      <c r="E3540" s="7">
        <v>48163922.791250333</v>
      </c>
      <c r="F3540" s="7">
        <v>108220622.05604798</v>
      </c>
      <c r="G3540" s="7">
        <v>271886047.81690729</v>
      </c>
      <c r="H3540" s="7">
        <v>409209683.21680129</v>
      </c>
    </row>
    <row r="3541" spans="1:8" x14ac:dyDescent="0.2">
      <c r="A3541" s="10">
        <v>3535</v>
      </c>
      <c r="B3541" s="7">
        <v>3850000</v>
      </c>
      <c r="C3541" s="7">
        <v>13591937.011937346</v>
      </c>
      <c r="D3541" s="7">
        <v>31487778.793139536</v>
      </c>
      <c r="E3541" s="7">
        <v>66044781.627270028</v>
      </c>
      <c r="F3541" s="7">
        <v>124456324.63855264</v>
      </c>
      <c r="G3541" s="7">
        <v>300786433.6681006</v>
      </c>
      <c r="H3541" s="7">
        <v>501119800.04703683</v>
      </c>
    </row>
    <row r="3542" spans="1:8" x14ac:dyDescent="0.2">
      <c r="A3542" s="10">
        <v>3536</v>
      </c>
      <c r="B3542" s="7">
        <v>3850000</v>
      </c>
      <c r="C3542" s="7">
        <v>11039901.614418292</v>
      </c>
      <c r="D3542" s="7">
        <v>17853134.454745281</v>
      </c>
      <c r="E3542" s="7">
        <v>28552666.146779463</v>
      </c>
      <c r="F3542" s="7">
        <v>35371048.756953776</v>
      </c>
      <c r="G3542" s="7">
        <v>85358241.053959727</v>
      </c>
      <c r="H3542" s="7">
        <v>130857421.84076394</v>
      </c>
    </row>
    <row r="3543" spans="1:8" x14ac:dyDescent="0.2">
      <c r="A3543" s="10">
        <v>3537</v>
      </c>
      <c r="B3543" s="7">
        <v>3850000</v>
      </c>
      <c r="C3543" s="7">
        <v>9749685.2462165058</v>
      </c>
      <c r="D3543" s="7">
        <v>24727475.952791478</v>
      </c>
      <c r="E3543" s="7">
        <v>37490786.361811906</v>
      </c>
      <c r="F3543" s="7">
        <v>104798334.04396433</v>
      </c>
      <c r="G3543" s="7">
        <v>213936461.47524709</v>
      </c>
      <c r="H3543" s="7">
        <v>288219298.80618179</v>
      </c>
    </row>
    <row r="3544" spans="1:8" x14ac:dyDescent="0.2">
      <c r="A3544" s="10">
        <v>3538</v>
      </c>
      <c r="B3544" s="7">
        <v>3850000</v>
      </c>
      <c r="C3544" s="7">
        <v>9583127.081877239</v>
      </c>
      <c r="D3544" s="7">
        <v>21395394.549819268</v>
      </c>
      <c r="E3544" s="7">
        <v>18108756.69257554</v>
      </c>
      <c r="F3544" s="7">
        <v>30269786.368886665</v>
      </c>
      <c r="G3544" s="7">
        <v>52073923.159805596</v>
      </c>
      <c r="H3544" s="7">
        <v>64933705.365251616</v>
      </c>
    </row>
    <row r="3545" spans="1:8" x14ac:dyDescent="0.2">
      <c r="A3545" s="10">
        <v>3539</v>
      </c>
      <c r="B3545" s="7">
        <v>3850000</v>
      </c>
      <c r="C3545" s="7">
        <v>7836710.9458138756</v>
      </c>
      <c r="D3545" s="7">
        <v>19428447.537898332</v>
      </c>
      <c r="E3545" s="7">
        <v>32475184.435477603</v>
      </c>
      <c r="F3545" s="7">
        <v>54212106.573967844</v>
      </c>
      <c r="G3545" s="7">
        <v>96777851.038907737</v>
      </c>
      <c r="H3545" s="7">
        <v>116233316.34359013</v>
      </c>
    </row>
    <row r="3546" spans="1:8" x14ac:dyDescent="0.2">
      <c r="A3546" s="10">
        <v>3540</v>
      </c>
      <c r="B3546" s="7">
        <v>3850000</v>
      </c>
      <c r="C3546" s="7">
        <v>10043744.173785642</v>
      </c>
      <c r="D3546" s="7">
        <v>24458910.880776156</v>
      </c>
      <c r="E3546" s="7">
        <v>66816129.62346527</v>
      </c>
      <c r="F3546" s="7">
        <v>171711224.10189497</v>
      </c>
      <c r="G3546" s="7">
        <v>561793846.77114868</v>
      </c>
      <c r="H3546" s="7">
        <v>693174650.81759369</v>
      </c>
    </row>
    <row r="3547" spans="1:8" x14ac:dyDescent="0.2">
      <c r="A3547" s="10">
        <v>3541</v>
      </c>
      <c r="B3547" s="7">
        <v>3850000</v>
      </c>
      <c r="C3547" s="7">
        <v>10845999.041661561</v>
      </c>
      <c r="D3547" s="7">
        <v>25485895.728222497</v>
      </c>
      <c r="E3547" s="7">
        <v>34426599.072092831</v>
      </c>
      <c r="F3547" s="7">
        <v>57624536.374033481</v>
      </c>
      <c r="G3547" s="7">
        <v>110979325.39044239</v>
      </c>
      <c r="H3547" s="7">
        <v>176656592.60389483</v>
      </c>
    </row>
    <row r="3548" spans="1:8" x14ac:dyDescent="0.2">
      <c r="A3548" s="10">
        <v>3542</v>
      </c>
      <c r="B3548" s="7">
        <v>3850000</v>
      </c>
      <c r="C3548" s="7">
        <v>9892460.8630184345</v>
      </c>
      <c r="D3548" s="7">
        <v>12999633.537206568</v>
      </c>
      <c r="E3548" s="7">
        <v>18016327.302804429</v>
      </c>
      <c r="F3548" s="7">
        <v>35982608.368750252</v>
      </c>
      <c r="G3548" s="7">
        <v>81885382.354369611</v>
      </c>
      <c r="H3548" s="7">
        <v>118291405.16184103</v>
      </c>
    </row>
    <row r="3549" spans="1:8" x14ac:dyDescent="0.2">
      <c r="A3549" s="10">
        <v>3543</v>
      </c>
      <c r="B3549" s="7">
        <v>3850000</v>
      </c>
      <c r="C3549" s="7">
        <v>10314021.559570232</v>
      </c>
      <c r="D3549" s="7">
        <v>18459023.335611518</v>
      </c>
      <c r="E3549" s="7">
        <v>28857560.098107725</v>
      </c>
      <c r="F3549" s="7">
        <v>39570424.410845973</v>
      </c>
      <c r="G3549" s="7">
        <v>81737999.254642516</v>
      </c>
      <c r="H3549" s="7">
        <v>128132594.26362476</v>
      </c>
    </row>
    <row r="3550" spans="1:8" x14ac:dyDescent="0.2">
      <c r="A3550" s="10">
        <v>3544</v>
      </c>
      <c r="B3550" s="7">
        <v>3850000</v>
      </c>
      <c r="C3550" s="7">
        <v>10378668.56442667</v>
      </c>
      <c r="D3550" s="7">
        <v>22071699.94297884</v>
      </c>
      <c r="E3550" s="7">
        <v>33742503.032207951</v>
      </c>
      <c r="F3550" s="7">
        <v>59203246.226596743</v>
      </c>
      <c r="G3550" s="7">
        <v>67115741.887032688</v>
      </c>
      <c r="H3550" s="7">
        <v>92324239.14677161</v>
      </c>
    </row>
    <row r="3551" spans="1:8" x14ac:dyDescent="0.2">
      <c r="A3551" s="10">
        <v>3545</v>
      </c>
      <c r="B3551" s="7">
        <v>3850000</v>
      </c>
      <c r="C3551" s="7">
        <v>10449303.644137133</v>
      </c>
      <c r="D3551" s="7">
        <v>24277831.281646095</v>
      </c>
      <c r="E3551" s="7">
        <v>51779223.085937649</v>
      </c>
      <c r="F3551" s="7">
        <v>75209397.389523387</v>
      </c>
      <c r="G3551" s="7">
        <v>177203562.69007254</v>
      </c>
      <c r="H3551" s="7">
        <v>274403028.46246666</v>
      </c>
    </row>
    <row r="3552" spans="1:8" x14ac:dyDescent="0.2">
      <c r="A3552" s="10">
        <v>3546</v>
      </c>
      <c r="B3552" s="7">
        <v>3850000</v>
      </c>
      <c r="C3552" s="7">
        <v>8865369.1360369362</v>
      </c>
      <c r="D3552" s="7">
        <v>18431586.579865023</v>
      </c>
      <c r="E3552" s="7">
        <v>32312407.306440111</v>
      </c>
      <c r="F3552" s="7">
        <v>55213411.733568847</v>
      </c>
      <c r="G3552" s="7">
        <v>61733797.103442453</v>
      </c>
      <c r="H3552" s="7">
        <v>91598367.898601279</v>
      </c>
    </row>
    <row r="3553" spans="1:8" x14ac:dyDescent="0.2">
      <c r="A3553" s="10">
        <v>3547</v>
      </c>
      <c r="B3553" s="7">
        <v>3850000</v>
      </c>
      <c r="C3553" s="7">
        <v>10634982.902895812</v>
      </c>
      <c r="D3553" s="7">
        <v>18330631.961673766</v>
      </c>
      <c r="E3553" s="7">
        <v>39903693.290405601</v>
      </c>
      <c r="F3553" s="7">
        <v>111056551.2466269</v>
      </c>
      <c r="G3553" s="7">
        <v>261703227.61988643</v>
      </c>
      <c r="H3553" s="7">
        <v>445286594.37352073</v>
      </c>
    </row>
    <row r="3554" spans="1:8" x14ac:dyDescent="0.2">
      <c r="A3554" s="10">
        <v>3548</v>
      </c>
      <c r="B3554" s="7">
        <v>3850000</v>
      </c>
      <c r="C3554" s="7">
        <v>13154030.523725672</v>
      </c>
      <c r="D3554" s="7">
        <v>32491745.061980389</v>
      </c>
      <c r="E3554" s="7">
        <v>64450940.410720244</v>
      </c>
      <c r="F3554" s="7">
        <v>159586348.85872677</v>
      </c>
      <c r="G3554" s="7">
        <v>297095055.94065195</v>
      </c>
      <c r="H3554" s="7">
        <v>577601847.24602056</v>
      </c>
    </row>
    <row r="3555" spans="1:8" x14ac:dyDescent="0.2">
      <c r="A3555" s="10">
        <v>3549</v>
      </c>
      <c r="B3555" s="7">
        <v>3850000</v>
      </c>
      <c r="C3555" s="7">
        <v>9578385.70448035</v>
      </c>
      <c r="D3555" s="7">
        <v>18490940.769827448</v>
      </c>
      <c r="E3555" s="7">
        <v>32125519.066058956</v>
      </c>
      <c r="F3555" s="7">
        <v>40078105.444840707</v>
      </c>
      <c r="G3555" s="7">
        <v>78412734.817890629</v>
      </c>
      <c r="H3555" s="7">
        <v>135910278.15602246</v>
      </c>
    </row>
    <row r="3556" spans="1:8" x14ac:dyDescent="0.2">
      <c r="A3556" s="10">
        <v>3550</v>
      </c>
      <c r="B3556" s="7">
        <v>3850000</v>
      </c>
      <c r="C3556" s="7">
        <v>13691739.402057245</v>
      </c>
      <c r="D3556" s="7">
        <v>20447641.496987257</v>
      </c>
      <c r="E3556" s="7">
        <v>45057524.404961497</v>
      </c>
      <c r="F3556" s="7">
        <v>77823164.769400418</v>
      </c>
      <c r="G3556" s="7">
        <v>203060970.03633723</v>
      </c>
      <c r="H3556" s="7">
        <v>250920277.7093578</v>
      </c>
    </row>
    <row r="3557" spans="1:8" x14ac:dyDescent="0.2">
      <c r="A3557" s="10">
        <v>3551</v>
      </c>
      <c r="B3557" s="7">
        <v>3850000</v>
      </c>
      <c r="C3557" s="7">
        <v>8969310.1709041409</v>
      </c>
      <c r="D3557" s="7">
        <v>19658782.293263026</v>
      </c>
      <c r="E3557" s="7">
        <v>55637906.273125097</v>
      </c>
      <c r="F3557" s="7">
        <v>171773671.37629217</v>
      </c>
      <c r="G3557" s="7">
        <v>374496927.93072462</v>
      </c>
      <c r="H3557" s="7">
        <v>527581508.00220311</v>
      </c>
    </row>
    <row r="3558" spans="1:8" x14ac:dyDescent="0.2">
      <c r="A3558" s="10">
        <v>3552</v>
      </c>
      <c r="B3558" s="7">
        <v>3850000</v>
      </c>
      <c r="C3558" s="7">
        <v>9210684.0541226398</v>
      </c>
      <c r="D3558" s="7">
        <v>22034537.068278383</v>
      </c>
      <c r="E3558" s="7">
        <v>61029137.810468279</v>
      </c>
      <c r="F3558" s="7">
        <v>109204680.76046798</v>
      </c>
      <c r="G3558" s="7">
        <v>261850715.88533401</v>
      </c>
      <c r="H3558" s="7">
        <v>454461127.56542033</v>
      </c>
    </row>
    <row r="3559" spans="1:8" x14ac:dyDescent="0.2">
      <c r="A3559" s="10">
        <v>3553</v>
      </c>
      <c r="B3559" s="7">
        <v>3850000</v>
      </c>
      <c r="C3559" s="7">
        <v>8647314.7254045978</v>
      </c>
      <c r="D3559" s="7">
        <v>14547649.943664124</v>
      </c>
      <c r="E3559" s="7">
        <v>22977995.917407408</v>
      </c>
      <c r="F3559" s="7">
        <v>32846953.897266325</v>
      </c>
      <c r="G3559" s="7">
        <v>59252497.838055782</v>
      </c>
      <c r="H3559" s="7">
        <v>84958746.989058524</v>
      </c>
    </row>
    <row r="3560" spans="1:8" x14ac:dyDescent="0.2">
      <c r="A3560" s="10">
        <v>3554</v>
      </c>
      <c r="B3560" s="7">
        <v>3850000</v>
      </c>
      <c r="C3560" s="7">
        <v>7051097.1025447557</v>
      </c>
      <c r="D3560" s="7">
        <v>12544671.738159109</v>
      </c>
      <c r="E3560" s="7">
        <v>25687002.711570188</v>
      </c>
      <c r="F3560" s="7">
        <v>28417319.081932962</v>
      </c>
      <c r="G3560" s="7">
        <v>49196769.299588338</v>
      </c>
      <c r="H3560" s="7">
        <v>76868333.087974146</v>
      </c>
    </row>
    <row r="3561" spans="1:8" x14ac:dyDescent="0.2">
      <c r="A3561" s="10">
        <v>3555</v>
      </c>
      <c r="B3561" s="7">
        <v>3850000</v>
      </c>
      <c r="C3561" s="7">
        <v>8278216.4351752326</v>
      </c>
      <c r="D3561" s="7">
        <v>11658538.889427289</v>
      </c>
      <c r="E3561" s="7">
        <v>16055063.362493582</v>
      </c>
      <c r="F3561" s="7">
        <v>28995649.29144169</v>
      </c>
      <c r="G3561" s="7">
        <v>51280031.030658327</v>
      </c>
      <c r="H3561" s="7">
        <v>55794805.220571883</v>
      </c>
    </row>
    <row r="3562" spans="1:8" x14ac:dyDescent="0.2">
      <c r="A3562" s="10">
        <v>3556</v>
      </c>
      <c r="B3562" s="7">
        <v>3850000</v>
      </c>
      <c r="C3562" s="7">
        <v>6994902.2132579545</v>
      </c>
      <c r="D3562" s="7">
        <v>6842163.7869251641</v>
      </c>
      <c r="E3562" s="7">
        <v>7661754.5545217479</v>
      </c>
      <c r="F3562" s="7">
        <v>7939261.9947892567</v>
      </c>
      <c r="G3562" s="7">
        <v>-680986.63853141002</v>
      </c>
      <c r="H3562" s="7">
        <v>-11304297.157259867</v>
      </c>
    </row>
    <row r="3563" spans="1:8" x14ac:dyDescent="0.2">
      <c r="A3563" s="10">
        <v>3557</v>
      </c>
      <c r="B3563" s="7">
        <v>3850000</v>
      </c>
      <c r="C3563" s="7">
        <v>9880858.0053255241</v>
      </c>
      <c r="D3563" s="7">
        <v>20355298.826021977</v>
      </c>
      <c r="E3563" s="7">
        <v>43048456.161826715</v>
      </c>
      <c r="F3563" s="7">
        <v>98827683.581108406</v>
      </c>
      <c r="G3563" s="7">
        <v>257234476.04182953</v>
      </c>
      <c r="H3563" s="7">
        <v>364923018.2577101</v>
      </c>
    </row>
    <row r="3564" spans="1:8" x14ac:dyDescent="0.2">
      <c r="A3564" s="10">
        <v>3558</v>
      </c>
      <c r="B3564" s="7">
        <v>3850000</v>
      </c>
      <c r="C3564" s="7">
        <v>9860204.7799836956</v>
      </c>
      <c r="D3564" s="7">
        <v>17939251.34451554</v>
      </c>
      <c r="E3564" s="7">
        <v>34624321.61585547</v>
      </c>
      <c r="F3564" s="7">
        <v>65130972.938316241</v>
      </c>
      <c r="G3564" s="7">
        <v>162664242.9332611</v>
      </c>
      <c r="H3564" s="7">
        <v>263023728.17698699</v>
      </c>
    </row>
    <row r="3565" spans="1:8" x14ac:dyDescent="0.2">
      <c r="A3565" s="10">
        <v>3559</v>
      </c>
      <c r="B3565" s="7">
        <v>3850000</v>
      </c>
      <c r="C3565" s="7">
        <v>7169052.3778171055</v>
      </c>
      <c r="D3565" s="7">
        <v>14005837.32330846</v>
      </c>
      <c r="E3565" s="7">
        <v>14980882.835591495</v>
      </c>
      <c r="F3565" s="7">
        <v>18000448.37000145</v>
      </c>
      <c r="G3565" s="7">
        <v>21392887.457558658</v>
      </c>
      <c r="H3565" s="7">
        <v>21516272.446671896</v>
      </c>
    </row>
    <row r="3566" spans="1:8" x14ac:dyDescent="0.2">
      <c r="A3566" s="10">
        <v>3560</v>
      </c>
      <c r="B3566" s="7">
        <v>3850000</v>
      </c>
      <c r="C3566" s="7">
        <v>7106334.587186533</v>
      </c>
      <c r="D3566" s="7">
        <v>8483418.8066518568</v>
      </c>
      <c r="E3566" s="7">
        <v>9119595.997213196</v>
      </c>
      <c r="F3566" s="7">
        <v>13262711.952377466</v>
      </c>
      <c r="G3566" s="7">
        <v>19460851.71844529</v>
      </c>
      <c r="H3566" s="7">
        <v>25340607.845281903</v>
      </c>
    </row>
    <row r="3567" spans="1:8" x14ac:dyDescent="0.2">
      <c r="A3567" s="10">
        <v>3561</v>
      </c>
      <c r="B3567" s="7">
        <v>3850000</v>
      </c>
      <c r="C3567" s="7">
        <v>7380870.1256908048</v>
      </c>
      <c r="D3567" s="7">
        <v>13436938.613401011</v>
      </c>
      <c r="E3567" s="7">
        <v>16334840.087644044</v>
      </c>
      <c r="F3567" s="7">
        <v>28530433.112970207</v>
      </c>
      <c r="G3567" s="7">
        <v>59255300.761603191</v>
      </c>
      <c r="H3567" s="7">
        <v>88461013.100768685</v>
      </c>
    </row>
    <row r="3568" spans="1:8" x14ac:dyDescent="0.2">
      <c r="A3568" s="10">
        <v>3562</v>
      </c>
      <c r="B3568" s="7">
        <v>3850000</v>
      </c>
      <c r="C3568" s="7">
        <v>14328787.91257491</v>
      </c>
      <c r="D3568" s="7">
        <v>30167780.09577626</v>
      </c>
      <c r="E3568" s="7">
        <v>59616654.841055274</v>
      </c>
      <c r="F3568" s="7">
        <v>125685384.80946724</v>
      </c>
      <c r="G3568" s="7">
        <v>335255284.00137454</v>
      </c>
      <c r="H3568" s="7">
        <v>452367719.50212896</v>
      </c>
    </row>
    <row r="3569" spans="1:8" x14ac:dyDescent="0.2">
      <c r="A3569" s="10">
        <v>3563</v>
      </c>
      <c r="B3569" s="7">
        <v>3850000</v>
      </c>
      <c r="C3569" s="7">
        <v>9227002.6644103192</v>
      </c>
      <c r="D3569" s="7">
        <v>11949835.879786376</v>
      </c>
      <c r="E3569" s="7">
        <v>20568636.030617446</v>
      </c>
      <c r="F3569" s="7">
        <v>26207344.260455541</v>
      </c>
      <c r="G3569" s="7">
        <v>53458561.043437771</v>
      </c>
      <c r="H3569" s="7">
        <v>52160618.489968821</v>
      </c>
    </row>
    <row r="3570" spans="1:8" x14ac:dyDescent="0.2">
      <c r="A3570" s="10">
        <v>3564</v>
      </c>
      <c r="B3570" s="7">
        <v>3850000</v>
      </c>
      <c r="C3570" s="7">
        <v>6505193.9980454342</v>
      </c>
      <c r="D3570" s="7">
        <v>11948403.457195256</v>
      </c>
      <c r="E3570" s="7">
        <v>16268465.117799371</v>
      </c>
      <c r="F3570" s="7">
        <v>28906105.21333126</v>
      </c>
      <c r="G3570" s="7">
        <v>39928419.366163999</v>
      </c>
      <c r="H3570" s="7">
        <v>55316800.994077727</v>
      </c>
    </row>
    <row r="3571" spans="1:8" x14ac:dyDescent="0.2">
      <c r="A3571" s="10">
        <v>3565</v>
      </c>
      <c r="B3571" s="7">
        <v>3850000</v>
      </c>
      <c r="C3571" s="7">
        <v>13177535.32336469</v>
      </c>
      <c r="D3571" s="7">
        <v>32165493.266305044</v>
      </c>
      <c r="E3571" s="7">
        <v>54971310.592715614</v>
      </c>
      <c r="F3571" s="7">
        <v>118632335.26077424</v>
      </c>
      <c r="G3571" s="7">
        <v>215430441.48987412</v>
      </c>
      <c r="H3571" s="7">
        <v>306947525.08200878</v>
      </c>
    </row>
    <row r="3572" spans="1:8" x14ac:dyDescent="0.2">
      <c r="A3572" s="10">
        <v>3566</v>
      </c>
      <c r="B3572" s="7">
        <v>3850000</v>
      </c>
      <c r="C3572" s="7">
        <v>11168741.549153136</v>
      </c>
      <c r="D3572" s="7">
        <v>10782555.330860693</v>
      </c>
      <c r="E3572" s="7">
        <v>12079979.08822614</v>
      </c>
      <c r="F3572" s="7">
        <v>14485905.359102193</v>
      </c>
      <c r="G3572" s="7">
        <v>26715430.02351442</v>
      </c>
      <c r="H3572" s="7">
        <v>32899284.360766474</v>
      </c>
    </row>
    <row r="3573" spans="1:8" x14ac:dyDescent="0.2">
      <c r="A3573" s="10">
        <v>3567</v>
      </c>
      <c r="B3573" s="7">
        <v>3850000</v>
      </c>
      <c r="C3573" s="7">
        <v>7689580.7636085339</v>
      </c>
      <c r="D3573" s="7">
        <v>10614055.765742041</v>
      </c>
      <c r="E3573" s="7">
        <v>10336159.687329968</v>
      </c>
      <c r="F3573" s="7">
        <v>9794469.3476847168</v>
      </c>
      <c r="G3573" s="7">
        <v>3428529.4485061574</v>
      </c>
      <c r="H3573" s="7">
        <v>-5196810.3865121799</v>
      </c>
    </row>
    <row r="3574" spans="1:8" x14ac:dyDescent="0.2">
      <c r="A3574" s="10">
        <v>3568</v>
      </c>
      <c r="B3574" s="7">
        <v>3850000</v>
      </c>
      <c r="C3574" s="7">
        <v>10209866.069000766</v>
      </c>
      <c r="D3574" s="7">
        <v>23303654.623420693</v>
      </c>
      <c r="E3574" s="7">
        <v>53254143.145113349</v>
      </c>
      <c r="F3574" s="7">
        <v>137408067.13548452</v>
      </c>
      <c r="G3574" s="7">
        <v>280256619.15084416</v>
      </c>
      <c r="H3574" s="7">
        <v>476462938.80274564</v>
      </c>
    </row>
    <row r="3575" spans="1:8" x14ac:dyDescent="0.2">
      <c r="A3575" s="10">
        <v>3569</v>
      </c>
      <c r="B3575" s="7">
        <v>3850000</v>
      </c>
      <c r="C3575" s="7">
        <v>11978712.691573596</v>
      </c>
      <c r="D3575" s="7">
        <v>20765652.550134357</v>
      </c>
      <c r="E3575" s="7">
        <v>34659504.716213048</v>
      </c>
      <c r="F3575" s="7">
        <v>53293834.752735734</v>
      </c>
      <c r="G3575" s="7">
        <v>102332871.25164452</v>
      </c>
      <c r="H3575" s="7">
        <v>151010842.41323423</v>
      </c>
    </row>
    <row r="3576" spans="1:8" x14ac:dyDescent="0.2">
      <c r="A3576" s="10">
        <v>3570</v>
      </c>
      <c r="B3576" s="7">
        <v>3850000</v>
      </c>
      <c r="C3576" s="7">
        <v>9977974.6474139076</v>
      </c>
      <c r="D3576" s="7">
        <v>17668266.65543016</v>
      </c>
      <c r="E3576" s="7">
        <v>32877553.482028913</v>
      </c>
      <c r="F3576" s="7">
        <v>61984452.127940208</v>
      </c>
      <c r="G3576" s="7">
        <v>110530416.89170417</v>
      </c>
      <c r="H3576" s="7">
        <v>147766695.11255482</v>
      </c>
    </row>
    <row r="3577" spans="1:8" x14ac:dyDescent="0.2">
      <c r="A3577" s="10">
        <v>3571</v>
      </c>
      <c r="B3577" s="7">
        <v>3850000</v>
      </c>
      <c r="C3577" s="7">
        <v>11453379.223115277</v>
      </c>
      <c r="D3577" s="7">
        <v>24038669.762563903</v>
      </c>
      <c r="E3577" s="7">
        <v>43377047.010668099</v>
      </c>
      <c r="F3577" s="7">
        <v>99952494.152568147</v>
      </c>
      <c r="G3577" s="7">
        <v>280889245.10494149</v>
      </c>
      <c r="H3577" s="7">
        <v>418942125.05066133</v>
      </c>
    </row>
    <row r="3578" spans="1:8" x14ac:dyDescent="0.2">
      <c r="A3578" s="10">
        <v>3572</v>
      </c>
      <c r="B3578" s="7">
        <v>3850000</v>
      </c>
      <c r="C3578" s="7">
        <v>11040253.459374357</v>
      </c>
      <c r="D3578" s="7">
        <v>20385568.017959498</v>
      </c>
      <c r="E3578" s="7">
        <v>35656082.42908141</v>
      </c>
      <c r="F3578" s="7">
        <v>63059665.829128794</v>
      </c>
      <c r="G3578" s="7">
        <v>142597301.45518401</v>
      </c>
      <c r="H3578" s="7">
        <v>224080442.39985257</v>
      </c>
    </row>
    <row r="3579" spans="1:8" x14ac:dyDescent="0.2">
      <c r="A3579" s="10">
        <v>3573</v>
      </c>
      <c r="B3579" s="7">
        <v>3850000</v>
      </c>
      <c r="C3579" s="7">
        <v>11269522.259501398</v>
      </c>
      <c r="D3579" s="7">
        <v>19846086.921141766</v>
      </c>
      <c r="E3579" s="7">
        <v>48587804.456187159</v>
      </c>
      <c r="F3579" s="7">
        <v>92783505.928732157</v>
      </c>
      <c r="G3579" s="7">
        <v>163588973.36938149</v>
      </c>
      <c r="H3579" s="7">
        <v>197940526.41586882</v>
      </c>
    </row>
    <row r="3580" spans="1:8" x14ac:dyDescent="0.2">
      <c r="A3580" s="10">
        <v>3574</v>
      </c>
      <c r="B3580" s="7">
        <v>3850000</v>
      </c>
      <c r="C3580" s="7">
        <v>13599756.397607569</v>
      </c>
      <c r="D3580" s="7">
        <v>27066344.733987574</v>
      </c>
      <c r="E3580" s="7">
        <v>46696573.811921299</v>
      </c>
      <c r="F3580" s="7">
        <v>97768357.384146735</v>
      </c>
      <c r="G3580" s="7">
        <v>258373525.61704859</v>
      </c>
      <c r="H3580" s="7">
        <v>456027789.11878586</v>
      </c>
    </row>
    <row r="3581" spans="1:8" x14ac:dyDescent="0.2">
      <c r="A3581" s="10">
        <v>3575</v>
      </c>
      <c r="B3581" s="7">
        <v>3850000</v>
      </c>
      <c r="C3581" s="7">
        <v>11475585.424320087</v>
      </c>
      <c r="D3581" s="7">
        <v>20905176.420210894</v>
      </c>
      <c r="E3581" s="7">
        <v>36466997.767573759</v>
      </c>
      <c r="F3581" s="7">
        <v>75651674.608870357</v>
      </c>
      <c r="G3581" s="7">
        <v>139769687.88411561</v>
      </c>
      <c r="H3581" s="7">
        <v>241902768.88340318</v>
      </c>
    </row>
    <row r="3582" spans="1:8" x14ac:dyDescent="0.2">
      <c r="A3582" s="10">
        <v>3576</v>
      </c>
      <c r="B3582" s="7">
        <v>3850000</v>
      </c>
      <c r="C3582" s="7">
        <v>10598219.333035793</v>
      </c>
      <c r="D3582" s="7">
        <v>21438053.186468318</v>
      </c>
      <c r="E3582" s="7">
        <v>45831886.762559995</v>
      </c>
      <c r="F3582" s="7">
        <v>72905757.076716349</v>
      </c>
      <c r="G3582" s="7">
        <v>116907258.77815175</v>
      </c>
      <c r="H3582" s="7">
        <v>136430661.38939264</v>
      </c>
    </row>
    <row r="3583" spans="1:8" x14ac:dyDescent="0.2">
      <c r="A3583" s="10">
        <v>3577</v>
      </c>
      <c r="B3583" s="7">
        <v>3850000</v>
      </c>
      <c r="C3583" s="7">
        <v>10445870.876278482</v>
      </c>
      <c r="D3583" s="7">
        <v>16619900.350438386</v>
      </c>
      <c r="E3583" s="7">
        <v>39229089.081993297</v>
      </c>
      <c r="F3583" s="7">
        <v>61117036.714856111</v>
      </c>
      <c r="G3583" s="7">
        <v>161328378.17024234</v>
      </c>
      <c r="H3583" s="7">
        <v>199230179.15175453</v>
      </c>
    </row>
    <row r="3584" spans="1:8" x14ac:dyDescent="0.2">
      <c r="A3584" s="10">
        <v>3578</v>
      </c>
      <c r="B3584" s="7">
        <v>3850000</v>
      </c>
      <c r="C3584" s="7">
        <v>11921696.962812467</v>
      </c>
      <c r="D3584" s="7">
        <v>23210419.34081899</v>
      </c>
      <c r="E3584" s="7">
        <v>46278194.555054992</v>
      </c>
      <c r="F3584" s="7">
        <v>116385957.2343054</v>
      </c>
      <c r="G3584" s="7">
        <v>215638315.76509714</v>
      </c>
      <c r="H3584" s="7">
        <v>338506204.68200564</v>
      </c>
    </row>
    <row r="3585" spans="1:8" x14ac:dyDescent="0.2">
      <c r="A3585" s="10">
        <v>3579</v>
      </c>
      <c r="B3585" s="7">
        <v>3850000</v>
      </c>
      <c r="C3585" s="7">
        <v>11939601.943882551</v>
      </c>
      <c r="D3585" s="7">
        <v>23494558.61079336</v>
      </c>
      <c r="E3585" s="7">
        <v>44790166.132440433</v>
      </c>
      <c r="F3585" s="7">
        <v>92164565.160906821</v>
      </c>
      <c r="G3585" s="7">
        <v>202849969.23214167</v>
      </c>
      <c r="H3585" s="7">
        <v>398289765.00478292</v>
      </c>
    </row>
    <row r="3586" spans="1:8" x14ac:dyDescent="0.2">
      <c r="A3586" s="10">
        <v>3580</v>
      </c>
      <c r="B3586" s="7">
        <v>3850000</v>
      </c>
      <c r="C3586" s="7">
        <v>7389448.9074833728</v>
      </c>
      <c r="D3586" s="7">
        <v>8411521.4816108234</v>
      </c>
      <c r="E3586" s="7">
        <v>10766724.99017982</v>
      </c>
      <c r="F3586" s="7">
        <v>14527359.655495994</v>
      </c>
      <c r="G3586" s="7">
        <v>28017557.108429674</v>
      </c>
      <c r="H3586" s="7">
        <v>27475694.031108271</v>
      </c>
    </row>
    <row r="3587" spans="1:8" x14ac:dyDescent="0.2">
      <c r="A3587" s="10">
        <v>3581</v>
      </c>
      <c r="B3587" s="7">
        <v>3850000</v>
      </c>
      <c r="C3587" s="7">
        <v>13100080.245251857</v>
      </c>
      <c r="D3587" s="7">
        <v>27274214.880932279</v>
      </c>
      <c r="E3587" s="7">
        <v>41698982.35395214</v>
      </c>
      <c r="F3587" s="7">
        <v>85764701.404649168</v>
      </c>
      <c r="G3587" s="7">
        <v>180254504.46147138</v>
      </c>
      <c r="H3587" s="7">
        <v>250030769.32957935</v>
      </c>
    </row>
    <row r="3588" spans="1:8" x14ac:dyDescent="0.2">
      <c r="A3588" s="10">
        <v>3582</v>
      </c>
      <c r="B3588" s="7">
        <v>3850000</v>
      </c>
      <c r="C3588" s="7">
        <v>12337251.164194429</v>
      </c>
      <c r="D3588" s="7">
        <v>33785180.712157123</v>
      </c>
      <c r="E3588" s="7">
        <v>47384154.967154793</v>
      </c>
      <c r="F3588" s="7">
        <v>98715928.935227424</v>
      </c>
      <c r="G3588" s="7">
        <v>231204514.50921661</v>
      </c>
      <c r="H3588" s="7">
        <v>334659137.39507258</v>
      </c>
    </row>
    <row r="3589" spans="1:8" x14ac:dyDescent="0.2">
      <c r="A3589" s="10">
        <v>3583</v>
      </c>
      <c r="B3589" s="7">
        <v>3850000</v>
      </c>
      <c r="C3589" s="7">
        <v>12777369.301620198</v>
      </c>
      <c r="D3589" s="7">
        <v>30249443.052393533</v>
      </c>
      <c r="E3589" s="7">
        <v>60616744.038960539</v>
      </c>
      <c r="F3589" s="7">
        <v>147942744.3884131</v>
      </c>
      <c r="G3589" s="7">
        <v>329421618.70247662</v>
      </c>
      <c r="H3589" s="7">
        <v>487254240.85031426</v>
      </c>
    </row>
    <row r="3590" spans="1:8" x14ac:dyDescent="0.2">
      <c r="A3590" s="10">
        <v>3584</v>
      </c>
      <c r="B3590" s="7">
        <v>3850000</v>
      </c>
      <c r="C3590" s="7">
        <v>9231693.4764348529</v>
      </c>
      <c r="D3590" s="7">
        <v>14137042.301086083</v>
      </c>
      <c r="E3590" s="7">
        <v>18635137.65473948</v>
      </c>
      <c r="F3590" s="7">
        <v>22497207.026887987</v>
      </c>
      <c r="G3590" s="7">
        <v>48143519.354018144</v>
      </c>
      <c r="H3590" s="7">
        <v>63399609.410187341</v>
      </c>
    </row>
    <row r="3591" spans="1:8" x14ac:dyDescent="0.2">
      <c r="A3591" s="10">
        <v>3585</v>
      </c>
      <c r="B3591" s="7">
        <v>3850000</v>
      </c>
      <c r="C3591" s="7">
        <v>11732693.203201866</v>
      </c>
      <c r="D3591" s="7">
        <v>25823359.413855925</v>
      </c>
      <c r="E3591" s="7">
        <v>74515258.089017734</v>
      </c>
      <c r="F3591" s="7">
        <v>171611299.18911642</v>
      </c>
      <c r="G3591" s="7">
        <v>442367279.41371918</v>
      </c>
      <c r="H3591" s="7">
        <v>748618484.70551515</v>
      </c>
    </row>
    <row r="3592" spans="1:8" x14ac:dyDescent="0.2">
      <c r="A3592" s="10">
        <v>3586</v>
      </c>
      <c r="B3592" s="7">
        <v>3850000</v>
      </c>
      <c r="C3592" s="7">
        <v>10090021.663759157</v>
      </c>
      <c r="D3592" s="7">
        <v>21476248.231962878</v>
      </c>
      <c r="E3592" s="7">
        <v>31360863.062518746</v>
      </c>
      <c r="F3592" s="7">
        <v>44392378.807032384</v>
      </c>
      <c r="G3592" s="7">
        <v>89121022.89206861</v>
      </c>
      <c r="H3592" s="7">
        <v>132156856.02062306</v>
      </c>
    </row>
    <row r="3593" spans="1:8" x14ac:dyDescent="0.2">
      <c r="A3593" s="10">
        <v>3587</v>
      </c>
      <c r="B3593" s="7">
        <v>3850000</v>
      </c>
      <c r="C3593" s="7">
        <v>12165490.486958986</v>
      </c>
      <c r="D3593" s="7">
        <v>16308335.540004745</v>
      </c>
      <c r="E3593" s="7">
        <v>29444977.739584308</v>
      </c>
      <c r="F3593" s="7">
        <v>58917713.799742937</v>
      </c>
      <c r="G3593" s="7">
        <v>113733597.85663381</v>
      </c>
      <c r="H3593" s="7">
        <v>210484948.7338919</v>
      </c>
    </row>
    <row r="3594" spans="1:8" x14ac:dyDescent="0.2">
      <c r="A3594" s="10">
        <v>3588</v>
      </c>
      <c r="B3594" s="7">
        <v>3850000</v>
      </c>
      <c r="C3594" s="7">
        <v>9188859.8331815321</v>
      </c>
      <c r="D3594" s="7">
        <v>23899336.328749783</v>
      </c>
      <c r="E3594" s="7">
        <v>33450067.459495991</v>
      </c>
      <c r="F3594" s="7">
        <v>44034329.555948861</v>
      </c>
      <c r="G3594" s="7">
        <v>58973792.311813392</v>
      </c>
      <c r="H3594" s="7">
        <v>96175792.283219352</v>
      </c>
    </row>
    <row r="3595" spans="1:8" x14ac:dyDescent="0.2">
      <c r="A3595" s="10">
        <v>3589</v>
      </c>
      <c r="B3595" s="7">
        <v>3850000</v>
      </c>
      <c r="C3595" s="7">
        <v>11495948.110032776</v>
      </c>
      <c r="D3595" s="7">
        <v>16284514.549340658</v>
      </c>
      <c r="E3595" s="7">
        <v>20547006.178033851</v>
      </c>
      <c r="F3595" s="7">
        <v>23595452.629357837</v>
      </c>
      <c r="G3595" s="7">
        <v>44039902.020777151</v>
      </c>
      <c r="H3595" s="7">
        <v>76469505.70437789</v>
      </c>
    </row>
    <row r="3596" spans="1:8" x14ac:dyDescent="0.2">
      <c r="A3596" s="10">
        <v>3590</v>
      </c>
      <c r="B3596" s="7">
        <v>3850000</v>
      </c>
      <c r="C3596" s="7">
        <v>8316679.4018132854</v>
      </c>
      <c r="D3596" s="7">
        <v>13362008.52079008</v>
      </c>
      <c r="E3596" s="7">
        <v>21041617.535194792</v>
      </c>
      <c r="F3596" s="7">
        <v>47876790.239314534</v>
      </c>
      <c r="G3596" s="7">
        <v>67356636.129582375</v>
      </c>
      <c r="H3596" s="7">
        <v>87141725.743527412</v>
      </c>
    </row>
    <row r="3597" spans="1:8" x14ac:dyDescent="0.2">
      <c r="A3597" s="10">
        <v>3591</v>
      </c>
      <c r="B3597" s="7">
        <v>3850000</v>
      </c>
      <c r="C3597" s="7">
        <v>12115431.763545956</v>
      </c>
      <c r="D3597" s="7">
        <v>32571425.969073579</v>
      </c>
      <c r="E3597" s="7">
        <v>70831854.919950739</v>
      </c>
      <c r="F3597" s="7">
        <v>80299436.176956266</v>
      </c>
      <c r="G3597" s="7">
        <v>155040514.06894228</v>
      </c>
      <c r="H3597" s="7">
        <v>206458126.57927692</v>
      </c>
    </row>
    <row r="3598" spans="1:8" x14ac:dyDescent="0.2">
      <c r="A3598" s="10">
        <v>3592</v>
      </c>
      <c r="B3598" s="7">
        <v>3850000</v>
      </c>
      <c r="C3598" s="7">
        <v>8374174.3112948351</v>
      </c>
      <c r="D3598" s="7">
        <v>12450936.364636958</v>
      </c>
      <c r="E3598" s="7">
        <v>10183232.340295069</v>
      </c>
      <c r="F3598" s="7">
        <v>12365999.181632085</v>
      </c>
      <c r="G3598" s="7">
        <v>10263545.668850828</v>
      </c>
      <c r="H3598" s="7">
        <v>5955596.2347075818</v>
      </c>
    </row>
    <row r="3599" spans="1:8" x14ac:dyDescent="0.2">
      <c r="A3599" s="10">
        <v>3593</v>
      </c>
      <c r="B3599" s="7">
        <v>3850000</v>
      </c>
      <c r="C3599" s="7">
        <v>12727859.49958038</v>
      </c>
      <c r="D3599" s="7">
        <v>29046113.821426399</v>
      </c>
      <c r="E3599" s="7">
        <v>49389451.865733668</v>
      </c>
      <c r="F3599" s="7">
        <v>94616468.762692779</v>
      </c>
      <c r="G3599" s="7">
        <v>225454574.89013308</v>
      </c>
      <c r="H3599" s="7">
        <v>367239369.95779413</v>
      </c>
    </row>
    <row r="3600" spans="1:8" x14ac:dyDescent="0.2">
      <c r="A3600" s="10">
        <v>3594</v>
      </c>
      <c r="B3600" s="7">
        <v>3850000</v>
      </c>
      <c r="C3600" s="7">
        <v>10288065.025811322</v>
      </c>
      <c r="D3600" s="7">
        <v>18366816.265380602</v>
      </c>
      <c r="E3600" s="7">
        <v>35188188.345911056</v>
      </c>
      <c r="F3600" s="7">
        <v>58823214.132956102</v>
      </c>
      <c r="G3600" s="7">
        <v>147186266.91543671</v>
      </c>
      <c r="H3600" s="7">
        <v>202820487.22299418</v>
      </c>
    </row>
    <row r="3601" spans="1:8" x14ac:dyDescent="0.2">
      <c r="A3601" s="10">
        <v>3595</v>
      </c>
      <c r="B3601" s="7">
        <v>3850000</v>
      </c>
      <c r="C3601" s="7">
        <v>10202635.324880747</v>
      </c>
      <c r="D3601" s="7">
        <v>18038142.704694673</v>
      </c>
      <c r="E3601" s="7">
        <v>35723119.2771689</v>
      </c>
      <c r="F3601" s="7">
        <v>76413024.634475708</v>
      </c>
      <c r="G3601" s="7">
        <v>157980713.65134209</v>
      </c>
      <c r="H3601" s="7">
        <v>264644000.74905056</v>
      </c>
    </row>
    <row r="3602" spans="1:8" x14ac:dyDescent="0.2">
      <c r="A3602" s="10">
        <v>3596</v>
      </c>
      <c r="B3602" s="7">
        <v>3850000</v>
      </c>
      <c r="C3602" s="7">
        <v>14025546.897573845</v>
      </c>
      <c r="D3602" s="7">
        <v>18238534.395943992</v>
      </c>
      <c r="E3602" s="7">
        <v>28457836.919289082</v>
      </c>
      <c r="F3602" s="7">
        <v>49629283.806714155</v>
      </c>
      <c r="G3602" s="7">
        <v>96201648.632203102</v>
      </c>
      <c r="H3602" s="7">
        <v>139356747.89422578</v>
      </c>
    </row>
    <row r="3603" spans="1:8" x14ac:dyDescent="0.2">
      <c r="A3603" s="10">
        <v>3597</v>
      </c>
      <c r="B3603" s="7">
        <v>3850000</v>
      </c>
      <c r="C3603" s="7">
        <v>6783061.8104349617</v>
      </c>
      <c r="D3603" s="7">
        <v>9289979.6614713445</v>
      </c>
      <c r="E3603" s="7">
        <v>9122046.9039659966</v>
      </c>
      <c r="F3603" s="7">
        <v>7791776.0410936419</v>
      </c>
      <c r="G3603" s="7">
        <v>198868.44317497284</v>
      </c>
      <c r="H3603" s="7">
        <v>-9607101.6701321695</v>
      </c>
    </row>
    <row r="3604" spans="1:8" x14ac:dyDescent="0.2">
      <c r="A3604" s="10">
        <v>3598</v>
      </c>
      <c r="B3604" s="7">
        <v>3850000</v>
      </c>
      <c r="C3604" s="7">
        <v>10798355.773591161</v>
      </c>
      <c r="D3604" s="7">
        <v>31920556.505533598</v>
      </c>
      <c r="E3604" s="7">
        <v>67926352.771755978</v>
      </c>
      <c r="F3604" s="7">
        <v>174023443.72401816</v>
      </c>
      <c r="G3604" s="7">
        <v>339379538.50025451</v>
      </c>
      <c r="H3604" s="7">
        <v>574001119.07882679</v>
      </c>
    </row>
    <row r="3605" spans="1:8" x14ac:dyDescent="0.2">
      <c r="A3605" s="10">
        <v>3599</v>
      </c>
      <c r="B3605" s="7">
        <v>3850000</v>
      </c>
      <c r="C3605" s="7">
        <v>12357061.352116827</v>
      </c>
      <c r="D3605" s="7">
        <v>19509178.480193354</v>
      </c>
      <c r="E3605" s="7">
        <v>20441622.663732424</v>
      </c>
      <c r="F3605" s="7">
        <v>26157532.608899113</v>
      </c>
      <c r="G3605" s="7">
        <v>37750872.810735993</v>
      </c>
      <c r="H3605" s="7">
        <v>52434725.702470899</v>
      </c>
    </row>
    <row r="3606" spans="1:8" x14ac:dyDescent="0.2">
      <c r="A3606" s="10">
        <v>3600</v>
      </c>
      <c r="B3606" s="7">
        <v>3850000</v>
      </c>
      <c r="C3606" s="7">
        <v>9547617.8335571811</v>
      </c>
      <c r="D3606" s="7">
        <v>18279988.827914238</v>
      </c>
      <c r="E3606" s="7">
        <v>19468871.03519737</v>
      </c>
      <c r="F3606" s="7">
        <v>27902384.473309342</v>
      </c>
      <c r="G3606" s="7">
        <v>37165395.394990861</v>
      </c>
      <c r="H3606" s="7">
        <v>42150914.223642156</v>
      </c>
    </row>
    <row r="3607" spans="1:8" x14ac:dyDescent="0.2">
      <c r="A3607" s="10">
        <v>3601</v>
      </c>
      <c r="B3607" s="7">
        <v>3850000</v>
      </c>
      <c r="C3607" s="7">
        <v>8088379.197798999</v>
      </c>
      <c r="D3607" s="7">
        <v>17863468.935103741</v>
      </c>
      <c r="E3607" s="7">
        <v>31542171.705742557</v>
      </c>
      <c r="F3607" s="7">
        <v>61673444.502194598</v>
      </c>
      <c r="G3607" s="7">
        <v>92616654.099555716</v>
      </c>
      <c r="H3607" s="7">
        <v>105983075.48689768</v>
      </c>
    </row>
    <row r="3608" spans="1:8" x14ac:dyDescent="0.2">
      <c r="A3608" s="10">
        <v>3602</v>
      </c>
      <c r="B3608" s="7">
        <v>3850000</v>
      </c>
      <c r="C3608" s="7">
        <v>9534251.4666361511</v>
      </c>
      <c r="D3608" s="7">
        <v>19072905.611774646</v>
      </c>
      <c r="E3608" s="7">
        <v>38208096.062153615</v>
      </c>
      <c r="F3608" s="7">
        <v>46655212.885916412</v>
      </c>
      <c r="G3608" s="7">
        <v>92403100.188918784</v>
      </c>
      <c r="H3608" s="7">
        <v>127650027.69313081</v>
      </c>
    </row>
    <row r="3609" spans="1:8" x14ac:dyDescent="0.2">
      <c r="A3609" s="10">
        <v>3603</v>
      </c>
      <c r="B3609" s="7">
        <v>3850000</v>
      </c>
      <c r="C3609" s="7">
        <v>10261588.662992587</v>
      </c>
      <c r="D3609" s="7">
        <v>22927897.36234127</v>
      </c>
      <c r="E3609" s="7">
        <v>30144263.052477904</v>
      </c>
      <c r="F3609" s="7">
        <v>50399481.87967027</v>
      </c>
      <c r="G3609" s="7">
        <v>107773601.41955343</v>
      </c>
      <c r="H3609" s="7">
        <v>168154156.76996389</v>
      </c>
    </row>
    <row r="3610" spans="1:8" x14ac:dyDescent="0.2">
      <c r="A3610" s="10">
        <v>3604</v>
      </c>
      <c r="B3610" s="7">
        <v>3850000</v>
      </c>
      <c r="C3610" s="7">
        <v>7410843.8353382293</v>
      </c>
      <c r="D3610" s="7">
        <v>17742725.270831797</v>
      </c>
      <c r="E3610" s="7">
        <v>28842438.504927777</v>
      </c>
      <c r="F3610" s="7">
        <v>37393939.502162233</v>
      </c>
      <c r="G3610" s="7">
        <v>41336250.936490141</v>
      </c>
      <c r="H3610" s="7">
        <v>56678838.244712509</v>
      </c>
    </row>
    <row r="3611" spans="1:8" x14ac:dyDescent="0.2">
      <c r="A3611" s="10">
        <v>3605</v>
      </c>
      <c r="B3611" s="7">
        <v>3850000</v>
      </c>
      <c r="C3611" s="7">
        <v>13460822.841070168</v>
      </c>
      <c r="D3611" s="7">
        <v>33343278.582152769</v>
      </c>
      <c r="E3611" s="7">
        <v>70725675.38245821</v>
      </c>
      <c r="F3611" s="7">
        <v>147712484.89245272</v>
      </c>
      <c r="G3611" s="7">
        <v>290975285.5590862</v>
      </c>
      <c r="H3611" s="7">
        <v>400088823.91007006</v>
      </c>
    </row>
    <row r="3612" spans="1:8" x14ac:dyDescent="0.2">
      <c r="A3612" s="10">
        <v>3606</v>
      </c>
      <c r="B3612" s="7">
        <v>3850000</v>
      </c>
      <c r="C3612" s="7">
        <v>12283908.557420027</v>
      </c>
      <c r="D3612" s="7">
        <v>20415732.409099836</v>
      </c>
      <c r="E3612" s="7">
        <v>28887819.582928326</v>
      </c>
      <c r="F3612" s="7">
        <v>59494696.448710851</v>
      </c>
      <c r="G3612" s="7">
        <v>139004363.91718987</v>
      </c>
      <c r="H3612" s="7">
        <v>233364620.86164606</v>
      </c>
    </row>
    <row r="3613" spans="1:8" x14ac:dyDescent="0.2">
      <c r="A3613" s="10">
        <v>3607</v>
      </c>
      <c r="B3613" s="7">
        <v>3850000</v>
      </c>
      <c r="C3613" s="7">
        <v>12455378.335642844</v>
      </c>
      <c r="D3613" s="7">
        <v>23581603.628039017</v>
      </c>
      <c r="E3613" s="7">
        <v>37816633.22749985</v>
      </c>
      <c r="F3613" s="7">
        <v>53834409.08800967</v>
      </c>
      <c r="G3613" s="7">
        <v>96872245.166595742</v>
      </c>
      <c r="H3613" s="7">
        <v>146085612.82763994</v>
      </c>
    </row>
    <row r="3614" spans="1:8" x14ac:dyDescent="0.2">
      <c r="A3614" s="10">
        <v>3608</v>
      </c>
      <c r="B3614" s="7">
        <v>3850000</v>
      </c>
      <c r="C3614" s="7">
        <v>9792435.3311168384</v>
      </c>
      <c r="D3614" s="7">
        <v>12291591.187588647</v>
      </c>
      <c r="E3614" s="7">
        <v>17705604.752156746</v>
      </c>
      <c r="F3614" s="7">
        <v>24517715.429329965</v>
      </c>
      <c r="G3614" s="7">
        <v>32354897.524313517</v>
      </c>
      <c r="H3614" s="7">
        <v>39833510.145893171</v>
      </c>
    </row>
    <row r="3615" spans="1:8" x14ac:dyDescent="0.2">
      <c r="A3615" s="10">
        <v>3609</v>
      </c>
      <c r="B3615" s="7">
        <v>3850000</v>
      </c>
      <c r="C3615" s="7">
        <v>14210432.53445979</v>
      </c>
      <c r="D3615" s="7">
        <v>28835469.957951881</v>
      </c>
      <c r="E3615" s="7">
        <v>70844888.815494299</v>
      </c>
      <c r="F3615" s="7">
        <v>172605086.76113069</v>
      </c>
      <c r="G3615" s="7">
        <v>335500852.36352038</v>
      </c>
      <c r="H3615" s="7">
        <v>445468708.48767179</v>
      </c>
    </row>
    <row r="3616" spans="1:8" x14ac:dyDescent="0.2">
      <c r="A3616" s="10">
        <v>3610</v>
      </c>
      <c r="B3616" s="7">
        <v>3850000</v>
      </c>
      <c r="C3616" s="7">
        <v>9684802.9183222055</v>
      </c>
      <c r="D3616" s="7">
        <v>11741269.346859988</v>
      </c>
      <c r="E3616" s="7">
        <v>16112388.164946808</v>
      </c>
      <c r="F3616" s="7">
        <v>24254718.938904744</v>
      </c>
      <c r="G3616" s="7">
        <v>46523827.455553897</v>
      </c>
      <c r="H3616" s="7">
        <v>55244831.160889</v>
      </c>
    </row>
    <row r="3617" spans="1:8" x14ac:dyDescent="0.2">
      <c r="A3617" s="10">
        <v>3611</v>
      </c>
      <c r="B3617" s="7">
        <v>3850000</v>
      </c>
      <c r="C3617" s="7">
        <v>9938900.7833107263</v>
      </c>
      <c r="D3617" s="7">
        <v>20273189.081748504</v>
      </c>
      <c r="E3617" s="7">
        <v>25585306.783620737</v>
      </c>
      <c r="F3617" s="7">
        <v>37022871.930447191</v>
      </c>
      <c r="G3617" s="7">
        <v>79355708.968494177</v>
      </c>
      <c r="H3617" s="7">
        <v>92031457.653506905</v>
      </c>
    </row>
    <row r="3618" spans="1:8" x14ac:dyDescent="0.2">
      <c r="A3618" s="10">
        <v>3612</v>
      </c>
      <c r="B3618" s="7">
        <v>3850000</v>
      </c>
      <c r="C3618" s="7">
        <v>13099745.062263846</v>
      </c>
      <c r="D3618" s="7">
        <v>34001990.019739121</v>
      </c>
      <c r="E3618" s="7">
        <v>77325942.405085981</v>
      </c>
      <c r="F3618" s="7">
        <v>137287819.27229318</v>
      </c>
      <c r="G3618" s="7">
        <v>297491392.05275929</v>
      </c>
      <c r="H3618" s="7">
        <v>448390351.00905871</v>
      </c>
    </row>
    <row r="3619" spans="1:8" x14ac:dyDescent="0.2">
      <c r="A3619" s="10">
        <v>3613</v>
      </c>
      <c r="B3619" s="7">
        <v>3850000</v>
      </c>
      <c r="C3619" s="7">
        <v>9962179.2887682281</v>
      </c>
      <c r="D3619" s="7">
        <v>23626712.972156834</v>
      </c>
      <c r="E3619" s="7">
        <v>62373984.582646608</v>
      </c>
      <c r="F3619" s="7">
        <v>107483830.00776243</v>
      </c>
      <c r="G3619" s="7">
        <v>248589341.40057656</v>
      </c>
      <c r="H3619" s="7">
        <v>361554674.87741464</v>
      </c>
    </row>
    <row r="3620" spans="1:8" x14ac:dyDescent="0.2">
      <c r="A3620" s="10">
        <v>3614</v>
      </c>
      <c r="B3620" s="7">
        <v>3850000</v>
      </c>
      <c r="C3620" s="7">
        <v>9349112.4963379912</v>
      </c>
      <c r="D3620" s="7">
        <v>20000463.018398333</v>
      </c>
      <c r="E3620" s="7">
        <v>25942816.327172987</v>
      </c>
      <c r="F3620" s="7">
        <v>47736373.879625298</v>
      </c>
      <c r="G3620" s="7">
        <v>100896830.63250469</v>
      </c>
      <c r="H3620" s="7">
        <v>148397872.58644271</v>
      </c>
    </row>
    <row r="3621" spans="1:8" x14ac:dyDescent="0.2">
      <c r="A3621" s="10">
        <v>3615</v>
      </c>
      <c r="B3621" s="7">
        <v>3850000</v>
      </c>
      <c r="C3621" s="7">
        <v>12340397.979939817</v>
      </c>
      <c r="D3621" s="7">
        <v>27713436.583065704</v>
      </c>
      <c r="E3621" s="7">
        <v>59494655.245065473</v>
      </c>
      <c r="F3621" s="7">
        <v>107886508.6106557</v>
      </c>
      <c r="G3621" s="7">
        <v>196717495.29700714</v>
      </c>
      <c r="H3621" s="7">
        <v>244711867.8559972</v>
      </c>
    </row>
    <row r="3622" spans="1:8" x14ac:dyDescent="0.2">
      <c r="A3622" s="10">
        <v>3616</v>
      </c>
      <c r="B3622" s="7">
        <v>3850000</v>
      </c>
      <c r="C3622" s="7">
        <v>14140650.630339967</v>
      </c>
      <c r="D3622" s="7">
        <v>28168149.971444413</v>
      </c>
      <c r="E3622" s="7">
        <v>75408123.317909181</v>
      </c>
      <c r="F3622" s="7">
        <v>147860861.49321046</v>
      </c>
      <c r="G3622" s="7">
        <v>436107616.56397194</v>
      </c>
      <c r="H3622" s="7">
        <v>933597927.42736554</v>
      </c>
    </row>
    <row r="3623" spans="1:8" x14ac:dyDescent="0.2">
      <c r="A3623" s="10">
        <v>3617</v>
      </c>
      <c r="B3623" s="7">
        <v>3850000</v>
      </c>
      <c r="C3623" s="7">
        <v>10114306.807530753</v>
      </c>
      <c r="D3623" s="7">
        <v>16258858.558358446</v>
      </c>
      <c r="E3623" s="7">
        <v>27565076.590886235</v>
      </c>
      <c r="F3623" s="7">
        <v>63707839.689186275</v>
      </c>
      <c r="G3623" s="7">
        <v>166338204.83645493</v>
      </c>
      <c r="H3623" s="7">
        <v>246812426.86434194</v>
      </c>
    </row>
    <row r="3624" spans="1:8" x14ac:dyDescent="0.2">
      <c r="A3624" s="10">
        <v>3618</v>
      </c>
      <c r="B3624" s="7">
        <v>3850000</v>
      </c>
      <c r="C3624" s="7">
        <v>10988165.499875303</v>
      </c>
      <c r="D3624" s="7">
        <v>31491909.947217382</v>
      </c>
      <c r="E3624" s="7">
        <v>74647268.329239652</v>
      </c>
      <c r="F3624" s="7">
        <v>162164864.36927974</v>
      </c>
      <c r="G3624" s="7">
        <v>376953416.39405608</v>
      </c>
      <c r="H3624" s="7">
        <v>677686127.40267897</v>
      </c>
    </row>
    <row r="3625" spans="1:8" x14ac:dyDescent="0.2">
      <c r="A3625" s="10">
        <v>3619</v>
      </c>
      <c r="B3625" s="7">
        <v>3850000</v>
      </c>
      <c r="C3625" s="7">
        <v>11807785.474652817</v>
      </c>
      <c r="D3625" s="7">
        <v>23577371.881418627</v>
      </c>
      <c r="E3625" s="7">
        <v>37462507.939152971</v>
      </c>
      <c r="F3625" s="7">
        <v>72200660.054214656</v>
      </c>
      <c r="G3625" s="7">
        <v>175950859.17503151</v>
      </c>
      <c r="H3625" s="7">
        <v>170394265.4143115</v>
      </c>
    </row>
    <row r="3626" spans="1:8" x14ac:dyDescent="0.2">
      <c r="A3626" s="10">
        <v>3620</v>
      </c>
      <c r="B3626" s="7">
        <v>3850000</v>
      </c>
      <c r="C3626" s="7">
        <v>11654585.852289597</v>
      </c>
      <c r="D3626" s="7">
        <v>18903135.448009521</v>
      </c>
      <c r="E3626" s="7">
        <v>29300184.88680638</v>
      </c>
      <c r="F3626" s="7">
        <v>59154853.569289237</v>
      </c>
      <c r="G3626" s="7">
        <v>110691178.20205902</v>
      </c>
      <c r="H3626" s="7">
        <v>165962401.94594172</v>
      </c>
    </row>
    <row r="3627" spans="1:8" x14ac:dyDescent="0.2">
      <c r="A3627" s="10">
        <v>3621</v>
      </c>
      <c r="B3627" s="7">
        <v>3850000</v>
      </c>
      <c r="C3627" s="7">
        <v>12467401.745621996</v>
      </c>
      <c r="D3627" s="7">
        <v>18411310.540125683</v>
      </c>
      <c r="E3627" s="7">
        <v>25549742.13255883</v>
      </c>
      <c r="F3627" s="7">
        <v>64300461.744093284</v>
      </c>
      <c r="G3627" s="7">
        <v>132841642.5539505</v>
      </c>
      <c r="H3627" s="7">
        <v>205743495.0178906</v>
      </c>
    </row>
    <row r="3628" spans="1:8" x14ac:dyDescent="0.2">
      <c r="A3628" s="10">
        <v>3622</v>
      </c>
      <c r="B3628" s="7">
        <v>3850000</v>
      </c>
      <c r="C3628" s="7">
        <v>7787241.4431905104</v>
      </c>
      <c r="D3628" s="7">
        <v>10484527.622725911</v>
      </c>
      <c r="E3628" s="7">
        <v>10893302.434261238</v>
      </c>
      <c r="F3628" s="7">
        <v>9229656.1436919589</v>
      </c>
      <c r="G3628" s="7">
        <v>1427551.6422784342</v>
      </c>
      <c r="H3628" s="7">
        <v>-5939498.1470491318</v>
      </c>
    </row>
    <row r="3629" spans="1:8" x14ac:dyDescent="0.2">
      <c r="A3629" s="10">
        <v>3623</v>
      </c>
      <c r="B3629" s="7">
        <v>3850000</v>
      </c>
      <c r="C3629" s="7">
        <v>7665186.3434152016</v>
      </c>
      <c r="D3629" s="7">
        <v>10072675.150080677</v>
      </c>
      <c r="E3629" s="7">
        <v>9923978.0211976431</v>
      </c>
      <c r="F3629" s="7">
        <v>12034619.25663257</v>
      </c>
      <c r="G3629" s="7">
        <v>10308014.363908621</v>
      </c>
      <c r="H3629" s="7">
        <v>8686467.9254797976</v>
      </c>
    </row>
    <row r="3630" spans="1:8" x14ac:dyDescent="0.2">
      <c r="A3630" s="10">
        <v>3624</v>
      </c>
      <c r="B3630" s="7">
        <v>3850000</v>
      </c>
      <c r="C3630" s="7">
        <v>12600435.015595742</v>
      </c>
      <c r="D3630" s="7">
        <v>24688558.896393247</v>
      </c>
      <c r="E3630" s="7">
        <v>65492571.567387611</v>
      </c>
      <c r="F3630" s="7">
        <v>147240721.826956</v>
      </c>
      <c r="G3630" s="7">
        <v>420497160.11510515</v>
      </c>
      <c r="H3630" s="7">
        <v>729554573.7162323</v>
      </c>
    </row>
    <row r="3631" spans="1:8" x14ac:dyDescent="0.2">
      <c r="A3631" s="10">
        <v>3625</v>
      </c>
      <c r="B3631" s="7">
        <v>3850000</v>
      </c>
      <c r="C3631" s="7">
        <v>12305488.190296823</v>
      </c>
      <c r="D3631" s="7">
        <v>23265380.860147886</v>
      </c>
      <c r="E3631" s="7">
        <v>35084247.374622218</v>
      </c>
      <c r="F3631" s="7">
        <v>68380694.765315473</v>
      </c>
      <c r="G3631" s="7">
        <v>174623387.57228109</v>
      </c>
      <c r="H3631" s="7">
        <v>260134957.66142651</v>
      </c>
    </row>
    <row r="3632" spans="1:8" x14ac:dyDescent="0.2">
      <c r="A3632" s="10">
        <v>3626</v>
      </c>
      <c r="B3632" s="7">
        <v>3850000</v>
      </c>
      <c r="C3632" s="7">
        <v>12447194.883456916</v>
      </c>
      <c r="D3632" s="7">
        <v>22465822.157648481</v>
      </c>
      <c r="E3632" s="7">
        <v>37584370.158030212</v>
      </c>
      <c r="F3632" s="7">
        <v>69743517.634086907</v>
      </c>
      <c r="G3632" s="7">
        <v>120269509.92289087</v>
      </c>
      <c r="H3632" s="7">
        <v>163698356.67747676</v>
      </c>
    </row>
    <row r="3633" spans="1:8" x14ac:dyDescent="0.2">
      <c r="A3633" s="10">
        <v>3627</v>
      </c>
      <c r="B3633" s="7">
        <v>3850000</v>
      </c>
      <c r="C3633" s="7">
        <v>8189611.6318737827</v>
      </c>
      <c r="D3633" s="7">
        <v>8643432.841312591</v>
      </c>
      <c r="E3633" s="7">
        <v>8021342.3091113893</v>
      </c>
      <c r="F3633" s="7">
        <v>5208808.8943237159</v>
      </c>
      <c r="G3633" s="7">
        <v>-7038870.1281632585</v>
      </c>
      <c r="H3633" s="7">
        <v>-19353819.90144065</v>
      </c>
    </row>
    <row r="3634" spans="1:8" x14ac:dyDescent="0.2">
      <c r="A3634" s="10">
        <v>3628</v>
      </c>
      <c r="B3634" s="7">
        <v>3850000</v>
      </c>
      <c r="C3634" s="7">
        <v>11829098.902148936</v>
      </c>
      <c r="D3634" s="7">
        <v>19560331.036383443</v>
      </c>
      <c r="E3634" s="7">
        <v>48807885.385490708</v>
      </c>
      <c r="F3634" s="7">
        <v>122782802.66424525</v>
      </c>
      <c r="G3634" s="7">
        <v>231814381.15856585</v>
      </c>
      <c r="H3634" s="7">
        <v>397498176.72277629</v>
      </c>
    </row>
    <row r="3635" spans="1:8" x14ac:dyDescent="0.2">
      <c r="A3635" s="10">
        <v>3629</v>
      </c>
      <c r="B3635" s="7">
        <v>3850000</v>
      </c>
      <c r="C3635" s="7">
        <v>10021752.115329297</v>
      </c>
      <c r="D3635" s="7">
        <v>17708856.355675846</v>
      </c>
      <c r="E3635" s="7">
        <v>39881960.842043445</v>
      </c>
      <c r="F3635" s="7">
        <v>62309713.114720844</v>
      </c>
      <c r="G3635" s="7">
        <v>113041252.56151712</v>
      </c>
      <c r="H3635" s="7">
        <v>175630270.90640122</v>
      </c>
    </row>
    <row r="3636" spans="1:8" x14ac:dyDescent="0.2">
      <c r="A3636" s="10">
        <v>3630</v>
      </c>
      <c r="B3636" s="7">
        <v>3850000</v>
      </c>
      <c r="C3636" s="7">
        <v>14439436.226033367</v>
      </c>
      <c r="D3636" s="7">
        <v>21436209.518574703</v>
      </c>
      <c r="E3636" s="7">
        <v>44896564.257118002</v>
      </c>
      <c r="F3636" s="7">
        <v>65127842.176250935</v>
      </c>
      <c r="G3636" s="7">
        <v>137920154.66235709</v>
      </c>
      <c r="H3636" s="7">
        <v>223453642.07991612</v>
      </c>
    </row>
    <row r="3637" spans="1:8" x14ac:dyDescent="0.2">
      <c r="A3637" s="10">
        <v>3631</v>
      </c>
      <c r="B3637" s="7">
        <v>3850000</v>
      </c>
      <c r="C3637" s="7">
        <v>9667052.5401201751</v>
      </c>
      <c r="D3637" s="7">
        <v>16708823.050272644</v>
      </c>
      <c r="E3637" s="7">
        <v>23859046.176194191</v>
      </c>
      <c r="F3637" s="7">
        <v>55400536.434870631</v>
      </c>
      <c r="G3637" s="7">
        <v>147024887.55595082</v>
      </c>
      <c r="H3637" s="7">
        <v>172763700.83567944</v>
      </c>
    </row>
    <row r="3638" spans="1:8" x14ac:dyDescent="0.2">
      <c r="A3638" s="10">
        <v>3632</v>
      </c>
      <c r="B3638" s="7">
        <v>3850000</v>
      </c>
      <c r="C3638" s="7">
        <v>11709331.655394152</v>
      </c>
      <c r="D3638" s="7">
        <v>27217154.809705965</v>
      </c>
      <c r="E3638" s="7">
        <v>36172508.972593889</v>
      </c>
      <c r="F3638" s="7">
        <v>68295187.532359362</v>
      </c>
      <c r="G3638" s="7">
        <v>139309727.02709574</v>
      </c>
      <c r="H3638" s="7">
        <v>223617006.72921032</v>
      </c>
    </row>
    <row r="3639" spans="1:8" x14ac:dyDescent="0.2">
      <c r="A3639" s="10">
        <v>3633</v>
      </c>
      <c r="B3639" s="7">
        <v>3850000</v>
      </c>
      <c r="C3639" s="7">
        <v>12061906.41297535</v>
      </c>
      <c r="D3639" s="7">
        <v>27106415.134854987</v>
      </c>
      <c r="E3639" s="7">
        <v>76642706.422691613</v>
      </c>
      <c r="F3639" s="7">
        <v>173931863.37677434</v>
      </c>
      <c r="G3639" s="7">
        <v>376340127.98179102</v>
      </c>
      <c r="H3639" s="7">
        <v>633146686.09044003</v>
      </c>
    </row>
    <row r="3640" spans="1:8" x14ac:dyDescent="0.2">
      <c r="A3640" s="10">
        <v>3634</v>
      </c>
      <c r="B3640" s="7">
        <v>3850000</v>
      </c>
      <c r="C3640" s="7">
        <v>7295680.5993171744</v>
      </c>
      <c r="D3640" s="7">
        <v>9567884.4725981317</v>
      </c>
      <c r="E3640" s="7">
        <v>9615364.6773985792</v>
      </c>
      <c r="F3640" s="7">
        <v>10866151.907819016</v>
      </c>
      <c r="G3640" s="7">
        <v>4155803.3715254604</v>
      </c>
      <c r="H3640" s="7">
        <v>-1623115.2765865007</v>
      </c>
    </row>
    <row r="3641" spans="1:8" x14ac:dyDescent="0.2">
      <c r="A3641" s="10">
        <v>3635</v>
      </c>
      <c r="B3641" s="7">
        <v>3850000</v>
      </c>
      <c r="C3641" s="7">
        <v>9149085.4544894472</v>
      </c>
      <c r="D3641" s="7">
        <v>20729090.670762926</v>
      </c>
      <c r="E3641" s="7">
        <v>25917277.314108439</v>
      </c>
      <c r="F3641" s="7">
        <v>52623191.828751132</v>
      </c>
      <c r="G3641" s="7">
        <v>111026492.26844653</v>
      </c>
      <c r="H3641" s="7">
        <v>154328497.56795931</v>
      </c>
    </row>
    <row r="3642" spans="1:8" x14ac:dyDescent="0.2">
      <c r="A3642" s="10">
        <v>3636</v>
      </c>
      <c r="B3642" s="7">
        <v>3850000</v>
      </c>
      <c r="C3642" s="7">
        <v>6996441.0461008642</v>
      </c>
      <c r="D3642" s="7">
        <v>9947381.0860918928</v>
      </c>
      <c r="E3642" s="7">
        <v>10948441.478656717</v>
      </c>
      <c r="F3642" s="7">
        <v>14853300.62812455</v>
      </c>
      <c r="G3642" s="7">
        <v>14765409.225250416</v>
      </c>
      <c r="H3642" s="7">
        <v>15872419.396711443</v>
      </c>
    </row>
    <row r="3643" spans="1:8" x14ac:dyDescent="0.2">
      <c r="A3643" s="10">
        <v>3637</v>
      </c>
      <c r="B3643" s="7">
        <v>3850000</v>
      </c>
      <c r="C3643" s="7">
        <v>8626301.6717978269</v>
      </c>
      <c r="D3643" s="7">
        <v>12179173.062612835</v>
      </c>
      <c r="E3643" s="7">
        <v>12054815.74076191</v>
      </c>
      <c r="F3643" s="7">
        <v>17479498.475089978</v>
      </c>
      <c r="G3643" s="7">
        <v>23594054.809225321</v>
      </c>
      <c r="H3643" s="7">
        <v>30341774.292356491</v>
      </c>
    </row>
    <row r="3644" spans="1:8" x14ac:dyDescent="0.2">
      <c r="A3644" s="10">
        <v>3638</v>
      </c>
      <c r="B3644" s="7">
        <v>3850000</v>
      </c>
      <c r="C3644" s="7">
        <v>11249364.006389786</v>
      </c>
      <c r="D3644" s="7">
        <v>19938351.708568022</v>
      </c>
      <c r="E3644" s="7">
        <v>30517022.876469232</v>
      </c>
      <c r="F3644" s="7">
        <v>57649982.751592144</v>
      </c>
      <c r="G3644" s="7">
        <v>99852797.037173569</v>
      </c>
      <c r="H3644" s="7">
        <v>152320369.28353101</v>
      </c>
    </row>
    <row r="3645" spans="1:8" x14ac:dyDescent="0.2">
      <c r="A3645" s="10">
        <v>3639</v>
      </c>
      <c r="B3645" s="7">
        <v>3850000</v>
      </c>
      <c r="C3645" s="7">
        <v>10316190.036684623</v>
      </c>
      <c r="D3645" s="7">
        <v>20238335.74266424</v>
      </c>
      <c r="E3645" s="7">
        <v>43522270.457674548</v>
      </c>
      <c r="F3645" s="7">
        <v>73558635.976986229</v>
      </c>
      <c r="G3645" s="7">
        <v>193612193.00109392</v>
      </c>
      <c r="H3645" s="7">
        <v>274818332.66488051</v>
      </c>
    </row>
    <row r="3646" spans="1:8" x14ac:dyDescent="0.2">
      <c r="A3646" s="10">
        <v>3640</v>
      </c>
      <c r="B3646" s="7">
        <v>3850000</v>
      </c>
      <c r="C3646" s="7">
        <v>10054799.754500451</v>
      </c>
      <c r="D3646" s="7">
        <v>22860577.796337664</v>
      </c>
      <c r="E3646" s="7">
        <v>50304072.638800539</v>
      </c>
      <c r="F3646" s="7">
        <v>60337344.500379637</v>
      </c>
      <c r="G3646" s="7">
        <v>112576834.13551036</v>
      </c>
      <c r="H3646" s="7">
        <v>150828523.64445433</v>
      </c>
    </row>
    <row r="3647" spans="1:8" x14ac:dyDescent="0.2">
      <c r="A3647" s="10">
        <v>3641</v>
      </c>
      <c r="B3647" s="7">
        <v>3850000</v>
      </c>
      <c r="C3647" s="7">
        <v>12583295.112227418</v>
      </c>
      <c r="D3647" s="7">
        <v>23784202.455033585</v>
      </c>
      <c r="E3647" s="7">
        <v>64648746.367432609</v>
      </c>
      <c r="F3647" s="7">
        <v>158622015.00625595</v>
      </c>
      <c r="G3647" s="7">
        <v>342717024.80986714</v>
      </c>
      <c r="H3647" s="7">
        <v>533418164.44754213</v>
      </c>
    </row>
    <row r="3648" spans="1:8" x14ac:dyDescent="0.2">
      <c r="A3648" s="10">
        <v>3642</v>
      </c>
      <c r="B3648" s="7">
        <v>3850000</v>
      </c>
      <c r="C3648" s="7">
        <v>14639722.5076169</v>
      </c>
      <c r="D3648" s="7">
        <v>26109523.822011814</v>
      </c>
      <c r="E3648" s="7">
        <v>41964390.72926639</v>
      </c>
      <c r="F3648" s="7">
        <v>125034005.07097381</v>
      </c>
      <c r="G3648" s="7">
        <v>316846863.6819132</v>
      </c>
      <c r="H3648" s="7">
        <v>487058756.684273</v>
      </c>
    </row>
    <row r="3649" spans="1:8" x14ac:dyDescent="0.2">
      <c r="A3649" s="10">
        <v>3643</v>
      </c>
      <c r="B3649" s="7">
        <v>3850000</v>
      </c>
      <c r="C3649" s="7">
        <v>9543618.3456726596</v>
      </c>
      <c r="D3649" s="7">
        <v>18109495.665134653</v>
      </c>
      <c r="E3649" s="7">
        <v>44494558.139738798</v>
      </c>
      <c r="F3649" s="7">
        <v>106490071.6707997</v>
      </c>
      <c r="G3649" s="7">
        <v>255261773.80714405</v>
      </c>
      <c r="H3649" s="7">
        <v>326772185.00893724</v>
      </c>
    </row>
    <row r="3650" spans="1:8" x14ac:dyDescent="0.2">
      <c r="A3650" s="10">
        <v>3644</v>
      </c>
      <c r="B3650" s="7">
        <v>3850000</v>
      </c>
      <c r="C3650" s="7">
        <v>9776969.3657706771</v>
      </c>
      <c r="D3650" s="7">
        <v>13059800.909981599</v>
      </c>
      <c r="E3650" s="7">
        <v>22664986.886761695</v>
      </c>
      <c r="F3650" s="7">
        <v>32656966.12267096</v>
      </c>
      <c r="G3650" s="7">
        <v>77167999.876080826</v>
      </c>
      <c r="H3650" s="7">
        <v>122125611.77537011</v>
      </c>
    </row>
    <row r="3651" spans="1:8" x14ac:dyDescent="0.2">
      <c r="A3651" s="10">
        <v>3645</v>
      </c>
      <c r="B3651" s="7">
        <v>3850000</v>
      </c>
      <c r="C3651" s="7">
        <v>15439375.574484609</v>
      </c>
      <c r="D3651" s="7">
        <v>27176696.320277326</v>
      </c>
      <c r="E3651" s="7">
        <v>70210111.402653456</v>
      </c>
      <c r="F3651" s="7">
        <v>188617439.33376038</v>
      </c>
      <c r="G3651" s="7">
        <v>356229249.62928283</v>
      </c>
      <c r="H3651" s="7">
        <v>637707090.45854676</v>
      </c>
    </row>
    <row r="3652" spans="1:8" x14ac:dyDescent="0.2">
      <c r="A3652" s="10">
        <v>3646</v>
      </c>
      <c r="B3652" s="7">
        <v>3850000</v>
      </c>
      <c r="C3652" s="7">
        <v>11506973.337112475</v>
      </c>
      <c r="D3652" s="7">
        <v>19712873.390968993</v>
      </c>
      <c r="E3652" s="7">
        <v>25106234.766618513</v>
      </c>
      <c r="F3652" s="7">
        <v>49604748.658478685</v>
      </c>
      <c r="G3652" s="7">
        <v>107182621.47708271</v>
      </c>
      <c r="H3652" s="7">
        <v>134897221.83197391</v>
      </c>
    </row>
    <row r="3653" spans="1:8" x14ac:dyDescent="0.2">
      <c r="A3653" s="10">
        <v>3647</v>
      </c>
      <c r="B3653" s="7">
        <v>3850000</v>
      </c>
      <c r="C3653" s="7">
        <v>11114170.687918747</v>
      </c>
      <c r="D3653" s="7">
        <v>16518100.214744803</v>
      </c>
      <c r="E3653" s="7">
        <v>36202071.364319444</v>
      </c>
      <c r="F3653" s="7">
        <v>61543459.84775468</v>
      </c>
      <c r="G3653" s="7">
        <v>63505569.510670327</v>
      </c>
      <c r="H3653" s="7">
        <v>105840747.2536125</v>
      </c>
    </row>
    <row r="3654" spans="1:8" x14ac:dyDescent="0.2">
      <c r="A3654" s="10">
        <v>3648</v>
      </c>
      <c r="B3654" s="7">
        <v>3850000</v>
      </c>
      <c r="C3654" s="7">
        <v>8537211.8436928894</v>
      </c>
      <c r="D3654" s="7">
        <v>16526170.737651257</v>
      </c>
      <c r="E3654" s="7">
        <v>33290392.479959272</v>
      </c>
      <c r="F3654" s="7">
        <v>74231810.297192097</v>
      </c>
      <c r="G3654" s="7">
        <v>206839680.75475287</v>
      </c>
      <c r="H3654" s="7">
        <v>339600152.51438266</v>
      </c>
    </row>
    <row r="3655" spans="1:8" x14ac:dyDescent="0.2">
      <c r="A3655" s="10">
        <v>3649</v>
      </c>
      <c r="B3655" s="7">
        <v>3850000</v>
      </c>
      <c r="C3655" s="7">
        <v>9976266.0340388566</v>
      </c>
      <c r="D3655" s="7">
        <v>15225936.66985679</v>
      </c>
      <c r="E3655" s="7">
        <v>18773506.906100225</v>
      </c>
      <c r="F3655" s="7">
        <v>30663779.391617484</v>
      </c>
      <c r="G3655" s="7">
        <v>72251042.917999059</v>
      </c>
      <c r="H3655" s="7">
        <v>114742226.978093</v>
      </c>
    </row>
    <row r="3656" spans="1:8" x14ac:dyDescent="0.2">
      <c r="A3656" s="10">
        <v>3650</v>
      </c>
      <c r="B3656" s="7">
        <v>3850000</v>
      </c>
      <c r="C3656" s="7">
        <v>11149956.078492958</v>
      </c>
      <c r="D3656" s="7">
        <v>19592744.604952149</v>
      </c>
      <c r="E3656" s="7">
        <v>25908919.852557525</v>
      </c>
      <c r="F3656" s="7">
        <v>60399171.202591471</v>
      </c>
      <c r="G3656" s="7">
        <v>124881098.55249569</v>
      </c>
      <c r="H3656" s="7">
        <v>245991014.05096367</v>
      </c>
    </row>
    <row r="3657" spans="1:8" x14ac:dyDescent="0.2">
      <c r="A3657" s="10">
        <v>3651</v>
      </c>
      <c r="B3657" s="7">
        <v>3850000</v>
      </c>
      <c r="C3657" s="7">
        <v>10957535.445719998</v>
      </c>
      <c r="D3657" s="7">
        <v>33516148.714301169</v>
      </c>
      <c r="E3657" s="7">
        <v>69969506.3882287</v>
      </c>
      <c r="F3657" s="7">
        <v>91680982.779883862</v>
      </c>
      <c r="G3657" s="7">
        <v>192057558.06613612</v>
      </c>
      <c r="H3657" s="7">
        <v>301554952.23681343</v>
      </c>
    </row>
    <row r="3658" spans="1:8" x14ac:dyDescent="0.2">
      <c r="A3658" s="10">
        <v>3652</v>
      </c>
      <c r="B3658" s="7">
        <v>3850000</v>
      </c>
      <c r="C3658" s="7">
        <v>7634702.186776856</v>
      </c>
      <c r="D3658" s="7">
        <v>6129932.3207869949</v>
      </c>
      <c r="E3658" s="7">
        <v>2767125.5648362665</v>
      </c>
      <c r="F3658" s="7">
        <v>-5271872.9620054774</v>
      </c>
      <c r="G3658" s="7">
        <v>-30090390.331696928</v>
      </c>
      <c r="H3658" s="7">
        <v>-53821652.915120974</v>
      </c>
    </row>
    <row r="3659" spans="1:8" x14ac:dyDescent="0.2">
      <c r="A3659" s="10">
        <v>3653</v>
      </c>
      <c r="B3659" s="7">
        <v>3850000</v>
      </c>
      <c r="C3659" s="7">
        <v>8940191.2824786287</v>
      </c>
      <c r="D3659" s="7">
        <v>18038749.795911554</v>
      </c>
      <c r="E3659" s="7">
        <v>28539470.476697687</v>
      </c>
      <c r="F3659" s="7">
        <v>54847968.680419743</v>
      </c>
      <c r="G3659" s="7">
        <v>95103331.328723907</v>
      </c>
      <c r="H3659" s="7">
        <v>105589969.59560181</v>
      </c>
    </row>
    <row r="3660" spans="1:8" x14ac:dyDescent="0.2">
      <c r="A3660" s="10">
        <v>3654</v>
      </c>
      <c r="B3660" s="7">
        <v>3850000</v>
      </c>
      <c r="C3660" s="7">
        <v>9023023.1943930071</v>
      </c>
      <c r="D3660" s="7">
        <v>19949952.587505691</v>
      </c>
      <c r="E3660" s="7">
        <v>26988695.875987995</v>
      </c>
      <c r="F3660" s="7">
        <v>43028457.974390544</v>
      </c>
      <c r="G3660" s="7">
        <v>88521954.391783357</v>
      </c>
      <c r="H3660" s="7">
        <v>137669602.63873717</v>
      </c>
    </row>
    <row r="3661" spans="1:8" x14ac:dyDescent="0.2">
      <c r="A3661" s="10">
        <v>3655</v>
      </c>
      <c r="B3661" s="7">
        <v>3850000</v>
      </c>
      <c r="C3661" s="7">
        <v>8861383.5221190471</v>
      </c>
      <c r="D3661" s="7">
        <v>16899857.722477879</v>
      </c>
      <c r="E3661" s="7">
        <v>30140643.453628756</v>
      </c>
      <c r="F3661" s="7">
        <v>58290108.981458902</v>
      </c>
      <c r="G3661" s="7">
        <v>128426704.36270675</v>
      </c>
      <c r="H3661" s="7">
        <v>193245009.81664157</v>
      </c>
    </row>
    <row r="3662" spans="1:8" x14ac:dyDescent="0.2">
      <c r="A3662" s="10">
        <v>3656</v>
      </c>
      <c r="B3662" s="7">
        <v>3850000</v>
      </c>
      <c r="C3662" s="7">
        <v>8768870.8359973934</v>
      </c>
      <c r="D3662" s="7">
        <v>13920192.659298809</v>
      </c>
      <c r="E3662" s="7">
        <v>15528568.1371019</v>
      </c>
      <c r="F3662" s="7">
        <v>24090181.471692201</v>
      </c>
      <c r="G3662" s="7">
        <v>41871607.252473608</v>
      </c>
      <c r="H3662" s="7">
        <v>66436223.203256749</v>
      </c>
    </row>
    <row r="3663" spans="1:8" x14ac:dyDescent="0.2">
      <c r="A3663" s="10">
        <v>3657</v>
      </c>
      <c r="B3663" s="7">
        <v>3850000</v>
      </c>
      <c r="C3663" s="7">
        <v>9651980.8118897565</v>
      </c>
      <c r="D3663" s="7">
        <v>17923863.081143502</v>
      </c>
      <c r="E3663" s="7">
        <v>32462495.319909289</v>
      </c>
      <c r="F3663" s="7">
        <v>51075688.943048865</v>
      </c>
      <c r="G3663" s="7">
        <v>99009239.76529485</v>
      </c>
      <c r="H3663" s="7">
        <v>153329369.98201838</v>
      </c>
    </row>
    <row r="3664" spans="1:8" x14ac:dyDescent="0.2">
      <c r="A3664" s="10">
        <v>3658</v>
      </c>
      <c r="B3664" s="7">
        <v>3850000</v>
      </c>
      <c r="C3664" s="7">
        <v>10591049.467482179</v>
      </c>
      <c r="D3664" s="7">
        <v>18776134.928885289</v>
      </c>
      <c r="E3664" s="7">
        <v>36971364.160776682</v>
      </c>
      <c r="F3664" s="7">
        <v>56163790.269483671</v>
      </c>
      <c r="G3664" s="7">
        <v>77110888.610638633</v>
      </c>
      <c r="H3664" s="7">
        <v>130374876.69489154</v>
      </c>
    </row>
    <row r="3665" spans="1:8" x14ac:dyDescent="0.2">
      <c r="A3665" s="10">
        <v>3659</v>
      </c>
      <c r="B3665" s="7">
        <v>3850000</v>
      </c>
      <c r="C3665" s="7">
        <v>9977993.9188129026</v>
      </c>
      <c r="D3665" s="7">
        <v>20822142.604244493</v>
      </c>
      <c r="E3665" s="7">
        <v>40077403.305582561</v>
      </c>
      <c r="F3665" s="7">
        <v>74267998.575920761</v>
      </c>
      <c r="G3665" s="7">
        <v>158527059.29776168</v>
      </c>
      <c r="H3665" s="7">
        <v>167476703.74094656</v>
      </c>
    </row>
    <row r="3666" spans="1:8" x14ac:dyDescent="0.2">
      <c r="A3666" s="10">
        <v>3660</v>
      </c>
      <c r="B3666" s="7">
        <v>3850000</v>
      </c>
      <c r="C3666" s="7">
        <v>8500245.4891279712</v>
      </c>
      <c r="D3666" s="7">
        <v>19025466.98896727</v>
      </c>
      <c r="E3666" s="7">
        <v>41562076.800766148</v>
      </c>
      <c r="F3666" s="7">
        <v>75150575.694015697</v>
      </c>
      <c r="G3666" s="7">
        <v>151738395.50914121</v>
      </c>
      <c r="H3666" s="7">
        <v>214150125.627949</v>
      </c>
    </row>
    <row r="3667" spans="1:8" x14ac:dyDescent="0.2">
      <c r="A3667" s="10">
        <v>3661</v>
      </c>
      <c r="B3667" s="7">
        <v>3850000</v>
      </c>
      <c r="C3667" s="7">
        <v>10296405.124391712</v>
      </c>
      <c r="D3667" s="7">
        <v>18764546.48161323</v>
      </c>
      <c r="E3667" s="7">
        <v>37080172.051849782</v>
      </c>
      <c r="F3667" s="7">
        <v>65835017.281838655</v>
      </c>
      <c r="G3667" s="7">
        <v>124229033.36905266</v>
      </c>
      <c r="H3667" s="7">
        <v>182154612.44352099</v>
      </c>
    </row>
    <row r="3668" spans="1:8" x14ac:dyDescent="0.2">
      <c r="A3668" s="10">
        <v>3662</v>
      </c>
      <c r="B3668" s="7">
        <v>3850000</v>
      </c>
      <c r="C3668" s="7">
        <v>7700926.9392056223</v>
      </c>
      <c r="D3668" s="7">
        <v>9707377.6284138914</v>
      </c>
      <c r="E3668" s="7">
        <v>13900208.197591141</v>
      </c>
      <c r="F3668" s="7">
        <v>19787282.573051658</v>
      </c>
      <c r="G3668" s="7">
        <v>27209528.358895823</v>
      </c>
      <c r="H3668" s="7">
        <v>27782932.965527516</v>
      </c>
    </row>
    <row r="3669" spans="1:8" x14ac:dyDescent="0.2">
      <c r="A3669" s="10">
        <v>3663</v>
      </c>
      <c r="B3669" s="7">
        <v>3850000</v>
      </c>
      <c r="C3669" s="7">
        <v>11252928.610469539</v>
      </c>
      <c r="D3669" s="7">
        <v>28298404.686140776</v>
      </c>
      <c r="E3669" s="7">
        <v>53182022.383679181</v>
      </c>
      <c r="F3669" s="7">
        <v>127747106.24047318</v>
      </c>
      <c r="G3669" s="7">
        <v>295888693.89391345</v>
      </c>
      <c r="H3669" s="7">
        <v>462366979.83999217</v>
      </c>
    </row>
    <row r="3670" spans="1:8" x14ac:dyDescent="0.2">
      <c r="A3670" s="10">
        <v>3664</v>
      </c>
      <c r="B3670" s="7">
        <v>3850000</v>
      </c>
      <c r="C3670" s="7">
        <v>14414733.847226389</v>
      </c>
      <c r="D3670" s="7">
        <v>29851368.693124868</v>
      </c>
      <c r="E3670" s="7">
        <v>83279899.567986146</v>
      </c>
      <c r="F3670" s="7">
        <v>272001932.8414098</v>
      </c>
      <c r="G3670" s="7">
        <v>680124797.78629255</v>
      </c>
      <c r="H3670" s="7">
        <v>1036870713.9284612</v>
      </c>
    </row>
    <row r="3671" spans="1:8" x14ac:dyDescent="0.2">
      <c r="A3671" s="10">
        <v>3665</v>
      </c>
      <c r="B3671" s="7">
        <v>3850000</v>
      </c>
      <c r="C3671" s="7">
        <v>12498627.965520289</v>
      </c>
      <c r="D3671" s="7">
        <v>20316159.98172627</v>
      </c>
      <c r="E3671" s="7">
        <v>30025222.089739762</v>
      </c>
      <c r="F3671" s="7">
        <v>67414547.39800483</v>
      </c>
      <c r="G3671" s="7">
        <v>114322299.18566525</v>
      </c>
      <c r="H3671" s="7">
        <v>147652864.75474522</v>
      </c>
    </row>
    <row r="3672" spans="1:8" x14ac:dyDescent="0.2">
      <c r="A3672" s="10">
        <v>3666</v>
      </c>
      <c r="B3672" s="7">
        <v>3850000</v>
      </c>
      <c r="C3672" s="7">
        <v>9928484.9410555083</v>
      </c>
      <c r="D3672" s="7">
        <v>13753092.655062594</v>
      </c>
      <c r="E3672" s="7">
        <v>12477530.060851216</v>
      </c>
      <c r="F3672" s="7">
        <v>12180277.54670939</v>
      </c>
      <c r="G3672" s="7">
        <v>19882583.43096748</v>
      </c>
      <c r="H3672" s="7">
        <v>26235907.099213913</v>
      </c>
    </row>
    <row r="3673" spans="1:8" x14ac:dyDescent="0.2">
      <c r="A3673" s="10">
        <v>3667</v>
      </c>
      <c r="B3673" s="7">
        <v>3850000</v>
      </c>
      <c r="C3673" s="7">
        <v>10367494.677012701</v>
      </c>
      <c r="D3673" s="7">
        <v>24936740.687349983</v>
      </c>
      <c r="E3673" s="7">
        <v>64631730.668864198</v>
      </c>
      <c r="F3673" s="7">
        <v>133889258.49397978</v>
      </c>
      <c r="G3673" s="7">
        <v>382754250.33634907</v>
      </c>
      <c r="H3673" s="7">
        <v>391564655.69362259</v>
      </c>
    </row>
    <row r="3674" spans="1:8" x14ac:dyDescent="0.2">
      <c r="A3674" s="10">
        <v>3668</v>
      </c>
      <c r="B3674" s="7">
        <v>3850000</v>
      </c>
      <c r="C3674" s="7">
        <v>9684007.4310027603</v>
      </c>
      <c r="D3674" s="7">
        <v>19048578.335361056</v>
      </c>
      <c r="E3674" s="7">
        <v>36242212.600643143</v>
      </c>
      <c r="F3674" s="7">
        <v>84486130.872107491</v>
      </c>
      <c r="G3674" s="7">
        <v>227170672.25866288</v>
      </c>
      <c r="H3674" s="7">
        <v>341172866.29336017</v>
      </c>
    </row>
    <row r="3675" spans="1:8" x14ac:dyDescent="0.2">
      <c r="A3675" s="10">
        <v>3669</v>
      </c>
      <c r="B3675" s="7">
        <v>3850000</v>
      </c>
      <c r="C3675" s="7">
        <v>8927550.7827583216</v>
      </c>
      <c r="D3675" s="7">
        <v>13878841.262146108</v>
      </c>
      <c r="E3675" s="7">
        <v>31065617.479641642</v>
      </c>
      <c r="F3675" s="7">
        <v>54380192.923467591</v>
      </c>
      <c r="G3675" s="7">
        <v>138096656.08656457</v>
      </c>
      <c r="H3675" s="7">
        <v>231728759.13526112</v>
      </c>
    </row>
    <row r="3676" spans="1:8" x14ac:dyDescent="0.2">
      <c r="A3676" s="10">
        <v>3670</v>
      </c>
      <c r="B3676" s="7">
        <v>3850000</v>
      </c>
      <c r="C3676" s="7">
        <v>9242152.8717653006</v>
      </c>
      <c r="D3676" s="7">
        <v>16538260.125353575</v>
      </c>
      <c r="E3676" s="7">
        <v>30273049.507125817</v>
      </c>
      <c r="F3676" s="7">
        <v>64493606.695868209</v>
      </c>
      <c r="G3676" s="7">
        <v>139281841.52120873</v>
      </c>
      <c r="H3676" s="7">
        <v>226457644.7514022</v>
      </c>
    </row>
    <row r="3677" spans="1:8" x14ac:dyDescent="0.2">
      <c r="A3677" s="10">
        <v>3671</v>
      </c>
      <c r="B3677" s="7">
        <v>3850000</v>
      </c>
      <c r="C3677" s="7">
        <v>10350755.634645734</v>
      </c>
      <c r="D3677" s="7">
        <v>29758002.693721652</v>
      </c>
      <c r="E3677" s="7">
        <v>65384193.123884052</v>
      </c>
      <c r="F3677" s="7">
        <v>113867082.8620934</v>
      </c>
      <c r="G3677" s="7">
        <v>282419739.27157295</v>
      </c>
      <c r="H3677" s="7">
        <v>466792137.41983175</v>
      </c>
    </row>
    <row r="3678" spans="1:8" x14ac:dyDescent="0.2">
      <c r="A3678" s="10">
        <v>3672</v>
      </c>
      <c r="B3678" s="7">
        <v>3850000</v>
      </c>
      <c r="C3678" s="7">
        <v>9979300.7640024368</v>
      </c>
      <c r="D3678" s="7">
        <v>16592400.436322218</v>
      </c>
      <c r="E3678" s="7">
        <v>27966158.579658233</v>
      </c>
      <c r="F3678" s="7">
        <v>56061490.226241745</v>
      </c>
      <c r="G3678" s="7">
        <v>87637856.619029254</v>
      </c>
      <c r="H3678" s="7">
        <v>121360360.85463704</v>
      </c>
    </row>
    <row r="3679" spans="1:8" x14ac:dyDescent="0.2">
      <c r="A3679" s="10">
        <v>3673</v>
      </c>
      <c r="B3679" s="7">
        <v>3850000</v>
      </c>
      <c r="C3679" s="7">
        <v>10578632.737456392</v>
      </c>
      <c r="D3679" s="7">
        <v>16423203.843969962</v>
      </c>
      <c r="E3679" s="7">
        <v>32520218.098815825</v>
      </c>
      <c r="F3679" s="7">
        <v>37797382.394372612</v>
      </c>
      <c r="G3679" s="7">
        <v>62839307.490182705</v>
      </c>
      <c r="H3679" s="7">
        <v>87128953.882780358</v>
      </c>
    </row>
    <row r="3680" spans="1:8" x14ac:dyDescent="0.2">
      <c r="A3680" s="10">
        <v>3674</v>
      </c>
      <c r="B3680" s="7">
        <v>3850000</v>
      </c>
      <c r="C3680" s="7">
        <v>12681070.125301767</v>
      </c>
      <c r="D3680" s="7">
        <v>25351912.312164359</v>
      </c>
      <c r="E3680" s="7">
        <v>45149382.784943461</v>
      </c>
      <c r="F3680" s="7">
        <v>95665073.584556013</v>
      </c>
      <c r="G3680" s="7">
        <v>177127673.85069048</v>
      </c>
      <c r="H3680" s="7">
        <v>272435660.56058037</v>
      </c>
    </row>
    <row r="3681" spans="1:8" x14ac:dyDescent="0.2">
      <c r="A3681" s="10">
        <v>3675</v>
      </c>
      <c r="B3681" s="7">
        <v>3850000</v>
      </c>
      <c r="C3681" s="7">
        <v>11550599.408845481</v>
      </c>
      <c r="D3681" s="7">
        <v>19102630.72860796</v>
      </c>
      <c r="E3681" s="7">
        <v>31348667.699386455</v>
      </c>
      <c r="F3681" s="7">
        <v>53395170.885650173</v>
      </c>
      <c r="G3681" s="7">
        <v>100876490.18941268</v>
      </c>
      <c r="H3681" s="7">
        <v>167712114.38095874</v>
      </c>
    </row>
    <row r="3682" spans="1:8" x14ac:dyDescent="0.2">
      <c r="A3682" s="10">
        <v>3676</v>
      </c>
      <c r="B3682" s="7">
        <v>3850000</v>
      </c>
      <c r="C3682" s="7">
        <v>8254024.6670246795</v>
      </c>
      <c r="D3682" s="7">
        <v>14099279.341042824</v>
      </c>
      <c r="E3682" s="7">
        <v>9536918.2852089442</v>
      </c>
      <c r="F3682" s="7">
        <v>10275173.656968908</v>
      </c>
      <c r="G3682" s="7">
        <v>5262340.1025028704</v>
      </c>
      <c r="H3682" s="7">
        <v>-2522406.0404766235</v>
      </c>
    </row>
    <row r="3683" spans="1:8" x14ac:dyDescent="0.2">
      <c r="A3683" s="10">
        <v>3677</v>
      </c>
      <c r="B3683" s="7">
        <v>3850000</v>
      </c>
      <c r="C3683" s="7">
        <v>11752699.213294104</v>
      </c>
      <c r="D3683" s="7">
        <v>25154074.378736302</v>
      </c>
      <c r="E3683" s="7">
        <v>61577988.417747945</v>
      </c>
      <c r="F3683" s="7">
        <v>93873662.820710123</v>
      </c>
      <c r="G3683" s="7">
        <v>175961808.7116881</v>
      </c>
      <c r="H3683" s="7">
        <v>250649434.76219451</v>
      </c>
    </row>
    <row r="3684" spans="1:8" x14ac:dyDescent="0.2">
      <c r="A3684" s="10">
        <v>3678</v>
      </c>
      <c r="B3684" s="7">
        <v>3850000</v>
      </c>
      <c r="C3684" s="7">
        <v>7255095.1050429409</v>
      </c>
      <c r="D3684" s="7">
        <v>18576362.653546773</v>
      </c>
      <c r="E3684" s="7">
        <v>33034250.070434704</v>
      </c>
      <c r="F3684" s="7">
        <v>59642543.722796172</v>
      </c>
      <c r="G3684" s="7">
        <v>115799614.7169084</v>
      </c>
      <c r="H3684" s="7">
        <v>196118945.8130129</v>
      </c>
    </row>
    <row r="3685" spans="1:8" x14ac:dyDescent="0.2">
      <c r="A3685" s="10">
        <v>3679</v>
      </c>
      <c r="B3685" s="7">
        <v>3850000</v>
      </c>
      <c r="C3685" s="7">
        <v>12885546.051401362</v>
      </c>
      <c r="D3685" s="7">
        <v>26030514.31730615</v>
      </c>
      <c r="E3685" s="7">
        <v>51920101.826485105</v>
      </c>
      <c r="F3685" s="7">
        <v>101899102.30720104</v>
      </c>
      <c r="G3685" s="7">
        <v>261237501.13503855</v>
      </c>
      <c r="H3685" s="7">
        <v>346125025.34761715</v>
      </c>
    </row>
    <row r="3686" spans="1:8" x14ac:dyDescent="0.2">
      <c r="A3686" s="10">
        <v>3680</v>
      </c>
      <c r="B3686" s="7">
        <v>3850000</v>
      </c>
      <c r="C3686" s="7">
        <v>8219287.9989025658</v>
      </c>
      <c r="D3686" s="7">
        <v>11427592.98382144</v>
      </c>
      <c r="E3686" s="7">
        <v>9967894.419139538</v>
      </c>
      <c r="F3686" s="7">
        <v>12488371.466209557</v>
      </c>
      <c r="G3686" s="7">
        <v>23306647.540661436</v>
      </c>
      <c r="H3686" s="7">
        <v>23157817.191833507</v>
      </c>
    </row>
    <row r="3687" spans="1:8" x14ac:dyDescent="0.2">
      <c r="A3687" s="10">
        <v>3681</v>
      </c>
      <c r="B3687" s="7">
        <v>3850000</v>
      </c>
      <c r="C3687" s="7">
        <v>10522713.891474158</v>
      </c>
      <c r="D3687" s="7">
        <v>21964677.752870232</v>
      </c>
      <c r="E3687" s="7">
        <v>38267747.479732111</v>
      </c>
      <c r="F3687" s="7">
        <v>58281407.971353866</v>
      </c>
      <c r="G3687" s="7">
        <v>126132673.8698858</v>
      </c>
      <c r="H3687" s="7">
        <v>183494822.65916294</v>
      </c>
    </row>
    <row r="3688" spans="1:8" x14ac:dyDescent="0.2">
      <c r="A3688" s="10">
        <v>3682</v>
      </c>
      <c r="B3688" s="7">
        <v>3850000</v>
      </c>
      <c r="C3688" s="7">
        <v>6863397.1009291792</v>
      </c>
      <c r="D3688" s="7">
        <v>10165937.622771051</v>
      </c>
      <c r="E3688" s="7">
        <v>16933609.971242636</v>
      </c>
      <c r="F3688" s="7">
        <v>27176050.254041433</v>
      </c>
      <c r="G3688" s="7">
        <v>49290569.525814883</v>
      </c>
      <c r="H3688" s="7">
        <v>48669594.95633173</v>
      </c>
    </row>
    <row r="3689" spans="1:8" x14ac:dyDescent="0.2">
      <c r="A3689" s="10">
        <v>3683</v>
      </c>
      <c r="B3689" s="7">
        <v>3850000</v>
      </c>
      <c r="C3689" s="7">
        <v>9026302.5245633032</v>
      </c>
      <c r="D3689" s="7">
        <v>17557638.297712889</v>
      </c>
      <c r="E3689" s="7">
        <v>36306940.830796078</v>
      </c>
      <c r="F3689" s="7">
        <v>89852004.796467617</v>
      </c>
      <c r="G3689" s="7">
        <v>232955460.59017542</v>
      </c>
      <c r="H3689" s="7">
        <v>280027320.80867779</v>
      </c>
    </row>
    <row r="3690" spans="1:8" x14ac:dyDescent="0.2">
      <c r="A3690" s="10">
        <v>3684</v>
      </c>
      <c r="B3690" s="7">
        <v>3850000</v>
      </c>
      <c r="C3690" s="7">
        <v>11159863.974889359</v>
      </c>
      <c r="D3690" s="7">
        <v>27029280.80333972</v>
      </c>
      <c r="E3690" s="7">
        <v>60321100.110305026</v>
      </c>
      <c r="F3690" s="7">
        <v>173564869.04669073</v>
      </c>
      <c r="G3690" s="7">
        <v>298313496.80691153</v>
      </c>
      <c r="H3690" s="7">
        <v>397477732.70142591</v>
      </c>
    </row>
    <row r="3691" spans="1:8" x14ac:dyDescent="0.2">
      <c r="A3691" s="10">
        <v>3685</v>
      </c>
      <c r="B3691" s="7">
        <v>3850000</v>
      </c>
      <c r="C3691" s="7">
        <v>11107083.090523589</v>
      </c>
      <c r="D3691" s="7">
        <v>18150141.866996482</v>
      </c>
      <c r="E3691" s="7">
        <v>29163117.33565975</v>
      </c>
      <c r="F3691" s="7">
        <v>37219580.291546866</v>
      </c>
      <c r="G3691" s="7">
        <v>60172314.788862444</v>
      </c>
      <c r="H3691" s="7">
        <v>96338831.409085616</v>
      </c>
    </row>
    <row r="3692" spans="1:8" x14ac:dyDescent="0.2">
      <c r="A3692" s="10">
        <v>3686</v>
      </c>
      <c r="B3692" s="7">
        <v>3850000</v>
      </c>
      <c r="C3692" s="7">
        <v>8370892.8830505451</v>
      </c>
      <c r="D3692" s="7">
        <v>19585684.591291383</v>
      </c>
      <c r="E3692" s="7">
        <v>29919686.56749893</v>
      </c>
      <c r="F3692" s="7">
        <v>62035584.758118749</v>
      </c>
      <c r="G3692" s="7">
        <v>171233555.80693406</v>
      </c>
      <c r="H3692" s="7">
        <v>292867594.27562726</v>
      </c>
    </row>
    <row r="3693" spans="1:8" x14ac:dyDescent="0.2">
      <c r="A3693" s="10">
        <v>3687</v>
      </c>
      <c r="B3693" s="7">
        <v>3850000</v>
      </c>
      <c r="C3693" s="7">
        <v>14075423.372487938</v>
      </c>
      <c r="D3693" s="7">
        <v>26179695.618394405</v>
      </c>
      <c r="E3693" s="7">
        <v>60073144.517708614</v>
      </c>
      <c r="F3693" s="7">
        <v>117088305.31619146</v>
      </c>
      <c r="G3693" s="7">
        <v>263419887.04000452</v>
      </c>
      <c r="H3693" s="7">
        <v>395109462.72373211</v>
      </c>
    </row>
    <row r="3694" spans="1:8" x14ac:dyDescent="0.2">
      <c r="A3694" s="10">
        <v>3688</v>
      </c>
      <c r="B3694" s="7">
        <v>3850000</v>
      </c>
      <c r="C3694" s="7">
        <v>6416492.2429842083</v>
      </c>
      <c r="D3694" s="7">
        <v>11061328.575859688</v>
      </c>
      <c r="E3694" s="7">
        <v>21134331.923212845</v>
      </c>
      <c r="F3694" s="7">
        <v>32902530.326645501</v>
      </c>
      <c r="G3694" s="7">
        <v>65268420.24712649</v>
      </c>
      <c r="H3694" s="7">
        <v>93328070.429190263</v>
      </c>
    </row>
    <row r="3695" spans="1:8" x14ac:dyDescent="0.2">
      <c r="A3695" s="10">
        <v>3689</v>
      </c>
      <c r="B3695" s="7">
        <v>3850000</v>
      </c>
      <c r="C3695" s="7">
        <v>16444602.559258953</v>
      </c>
      <c r="D3695" s="7">
        <v>36699643.725296766</v>
      </c>
      <c r="E3695" s="7">
        <v>48328118.196245104</v>
      </c>
      <c r="F3695" s="7">
        <v>96817783.877764732</v>
      </c>
      <c r="G3695" s="7">
        <v>205751721.29906315</v>
      </c>
      <c r="H3695" s="7">
        <v>317779627.66066098</v>
      </c>
    </row>
    <row r="3696" spans="1:8" x14ac:dyDescent="0.2">
      <c r="A3696" s="10">
        <v>3690</v>
      </c>
      <c r="B3696" s="7">
        <v>3850000</v>
      </c>
      <c r="C3696" s="7">
        <v>11051312.810735034</v>
      </c>
      <c r="D3696" s="7">
        <v>17011644.371624947</v>
      </c>
      <c r="E3696" s="7">
        <v>32117947.760392107</v>
      </c>
      <c r="F3696" s="7">
        <v>73898093.715991691</v>
      </c>
      <c r="G3696" s="7">
        <v>184433313.54911131</v>
      </c>
      <c r="H3696" s="7">
        <v>292123585.14425445</v>
      </c>
    </row>
    <row r="3697" spans="1:8" x14ac:dyDescent="0.2">
      <c r="A3697" s="10">
        <v>3691</v>
      </c>
      <c r="B3697" s="7">
        <v>3850000</v>
      </c>
      <c r="C3697" s="7">
        <v>9056548.7673359253</v>
      </c>
      <c r="D3697" s="7">
        <v>19485134.409018248</v>
      </c>
      <c r="E3697" s="7">
        <v>27546678.158855721</v>
      </c>
      <c r="F3697" s="7">
        <v>38347530.405450121</v>
      </c>
      <c r="G3697" s="7">
        <v>72494166.610946894</v>
      </c>
      <c r="H3697" s="7">
        <v>127323734.91512629</v>
      </c>
    </row>
    <row r="3698" spans="1:8" x14ac:dyDescent="0.2">
      <c r="A3698" s="10">
        <v>3692</v>
      </c>
      <c r="B3698" s="7">
        <v>3850000</v>
      </c>
      <c r="C3698" s="7">
        <v>10578601.59282499</v>
      </c>
      <c r="D3698" s="7">
        <v>16469996.68551534</v>
      </c>
      <c r="E3698" s="7">
        <v>22388074.002050936</v>
      </c>
      <c r="F3698" s="7">
        <v>43704163.388619438</v>
      </c>
      <c r="G3698" s="7">
        <v>72601295.675089598</v>
      </c>
      <c r="H3698" s="7">
        <v>75835127.904737443</v>
      </c>
    </row>
    <row r="3699" spans="1:8" x14ac:dyDescent="0.2">
      <c r="A3699" s="10">
        <v>3693</v>
      </c>
      <c r="B3699" s="7">
        <v>3850000</v>
      </c>
      <c r="C3699" s="7">
        <v>10496963.200339675</v>
      </c>
      <c r="D3699" s="7">
        <v>18637786.150937706</v>
      </c>
      <c r="E3699" s="7">
        <v>24105110.416145965</v>
      </c>
      <c r="F3699" s="7">
        <v>40997045.04538013</v>
      </c>
      <c r="G3699" s="7">
        <v>84833935.331555963</v>
      </c>
      <c r="H3699" s="7">
        <v>137375114.95741257</v>
      </c>
    </row>
    <row r="3700" spans="1:8" x14ac:dyDescent="0.2">
      <c r="A3700" s="10">
        <v>3694</v>
      </c>
      <c r="B3700" s="7">
        <v>3850000</v>
      </c>
      <c r="C3700" s="7">
        <v>10352967.608028924</v>
      </c>
      <c r="D3700" s="7">
        <v>23622105.550419398</v>
      </c>
      <c r="E3700" s="7">
        <v>43722276.87968421</v>
      </c>
      <c r="F3700" s="7">
        <v>79522610.669185832</v>
      </c>
      <c r="G3700" s="7">
        <v>131969215.8951693</v>
      </c>
      <c r="H3700" s="7">
        <v>198485386.58026755</v>
      </c>
    </row>
    <row r="3701" spans="1:8" x14ac:dyDescent="0.2">
      <c r="A3701" s="10">
        <v>3695</v>
      </c>
      <c r="B3701" s="7">
        <v>3850000</v>
      </c>
      <c r="C3701" s="7">
        <v>8588028.8500539307</v>
      </c>
      <c r="D3701" s="7">
        <v>19032215.487720151</v>
      </c>
      <c r="E3701" s="7">
        <v>36770047.087876827</v>
      </c>
      <c r="F3701" s="7">
        <v>96448010.414418876</v>
      </c>
      <c r="G3701" s="7">
        <v>120065307.08826998</v>
      </c>
      <c r="H3701" s="7">
        <v>137233066.50147915</v>
      </c>
    </row>
    <row r="3702" spans="1:8" x14ac:dyDescent="0.2">
      <c r="A3702" s="10">
        <v>3696</v>
      </c>
      <c r="B3702" s="7">
        <v>3850000</v>
      </c>
      <c r="C3702" s="7">
        <v>8104044.5821771454</v>
      </c>
      <c r="D3702" s="7">
        <v>12858408.919450233</v>
      </c>
      <c r="E3702" s="7">
        <v>12819392.210855143</v>
      </c>
      <c r="F3702" s="7">
        <v>19647015.524783604</v>
      </c>
      <c r="G3702" s="7">
        <v>29375432.241654586</v>
      </c>
      <c r="H3702" s="7">
        <v>40005196.309066303</v>
      </c>
    </row>
    <row r="3703" spans="1:8" x14ac:dyDescent="0.2">
      <c r="A3703" s="10">
        <v>3697</v>
      </c>
      <c r="B3703" s="7">
        <v>3850000</v>
      </c>
      <c r="C3703" s="7">
        <v>8734363.5186597127</v>
      </c>
      <c r="D3703" s="7">
        <v>10515621.957095983</v>
      </c>
      <c r="E3703" s="7">
        <v>8696974.4811798614</v>
      </c>
      <c r="F3703" s="7">
        <v>265093.08492810867</v>
      </c>
      <c r="G3703" s="7">
        <v>-23182323.999642424</v>
      </c>
      <c r="H3703" s="7">
        <v>-41562848.859355263</v>
      </c>
    </row>
    <row r="3704" spans="1:8" x14ac:dyDescent="0.2">
      <c r="A3704" s="10">
        <v>3698</v>
      </c>
      <c r="B3704" s="7">
        <v>3850000</v>
      </c>
      <c r="C3704" s="7">
        <v>8759248.9147413075</v>
      </c>
      <c r="D3704" s="7">
        <v>13373907.490000632</v>
      </c>
      <c r="E3704" s="7">
        <v>13411297.409704184</v>
      </c>
      <c r="F3704" s="7">
        <v>15699506.941729499</v>
      </c>
      <c r="G3704" s="7">
        <v>32500336.705233015</v>
      </c>
      <c r="H3704" s="7">
        <v>54783532.470881552</v>
      </c>
    </row>
    <row r="3705" spans="1:8" x14ac:dyDescent="0.2">
      <c r="A3705" s="10">
        <v>3699</v>
      </c>
      <c r="B3705" s="7">
        <v>3850000</v>
      </c>
      <c r="C3705" s="7">
        <v>7685591.7068570126</v>
      </c>
      <c r="D3705" s="7">
        <v>12615447.060260769</v>
      </c>
      <c r="E3705" s="7">
        <v>16893738.345391929</v>
      </c>
      <c r="F3705" s="7">
        <v>38817311.387786984</v>
      </c>
      <c r="G3705" s="7">
        <v>77220531.88266395</v>
      </c>
      <c r="H3705" s="7">
        <v>93805583.311859623</v>
      </c>
    </row>
    <row r="3706" spans="1:8" x14ac:dyDescent="0.2">
      <c r="A3706" s="10">
        <v>3700</v>
      </c>
      <c r="B3706" s="7">
        <v>3850000</v>
      </c>
      <c r="C3706" s="7">
        <v>10312763.717687216</v>
      </c>
      <c r="D3706" s="7">
        <v>17362614.516791254</v>
      </c>
      <c r="E3706" s="7">
        <v>25770788.498158567</v>
      </c>
      <c r="F3706" s="7">
        <v>57214730.487893157</v>
      </c>
      <c r="G3706" s="7">
        <v>82216221.392165035</v>
      </c>
      <c r="H3706" s="7">
        <v>146343200.25466356</v>
      </c>
    </row>
    <row r="3707" spans="1:8" x14ac:dyDescent="0.2">
      <c r="A3707" s="10">
        <v>3701</v>
      </c>
      <c r="B3707" s="7">
        <v>3850000</v>
      </c>
      <c r="C3707" s="7">
        <v>15529021.594091367</v>
      </c>
      <c r="D3707" s="7">
        <v>34112925.922847472</v>
      </c>
      <c r="E3707" s="7">
        <v>52074242.177798361</v>
      </c>
      <c r="F3707" s="7">
        <v>74716241.797168776</v>
      </c>
      <c r="G3707" s="7">
        <v>165358703.88242501</v>
      </c>
      <c r="H3707" s="7">
        <v>276090836.30722785</v>
      </c>
    </row>
    <row r="3708" spans="1:8" x14ac:dyDescent="0.2">
      <c r="A3708" s="10">
        <v>3702</v>
      </c>
      <c r="B3708" s="7">
        <v>3850000</v>
      </c>
      <c r="C3708" s="7">
        <v>11912231.356641278</v>
      </c>
      <c r="D3708" s="7">
        <v>25415287.473660201</v>
      </c>
      <c r="E3708" s="7">
        <v>50320205.05614619</v>
      </c>
      <c r="F3708" s="7">
        <v>89448304.784013599</v>
      </c>
      <c r="G3708" s="7">
        <v>186918861.47075498</v>
      </c>
      <c r="H3708" s="7">
        <v>290638480.07920462</v>
      </c>
    </row>
    <row r="3709" spans="1:8" x14ac:dyDescent="0.2">
      <c r="A3709" s="10">
        <v>3703</v>
      </c>
      <c r="B3709" s="7">
        <v>3850000</v>
      </c>
      <c r="C3709" s="7">
        <v>11317254.30376301</v>
      </c>
      <c r="D3709" s="7">
        <v>25149532.229547251</v>
      </c>
      <c r="E3709" s="7">
        <v>36579437.26780124</v>
      </c>
      <c r="F3709" s="7">
        <v>94738724.766291291</v>
      </c>
      <c r="G3709" s="7">
        <v>208692378.79370672</v>
      </c>
      <c r="H3709" s="7">
        <v>401162357.97809899</v>
      </c>
    </row>
    <row r="3710" spans="1:8" x14ac:dyDescent="0.2">
      <c r="A3710" s="10">
        <v>3704</v>
      </c>
      <c r="B3710" s="7">
        <v>3850000</v>
      </c>
      <c r="C3710" s="7">
        <v>11250009.821199577</v>
      </c>
      <c r="D3710" s="7">
        <v>17829497.810123727</v>
      </c>
      <c r="E3710" s="7">
        <v>40501909.026732691</v>
      </c>
      <c r="F3710" s="7">
        <v>92551154.957841739</v>
      </c>
      <c r="G3710" s="7">
        <v>192908242.53138757</v>
      </c>
      <c r="H3710" s="7">
        <v>236975114.29833928</v>
      </c>
    </row>
    <row r="3711" spans="1:8" x14ac:dyDescent="0.2">
      <c r="A3711" s="10">
        <v>3705</v>
      </c>
      <c r="B3711" s="7">
        <v>3850000</v>
      </c>
      <c r="C3711" s="7">
        <v>9803690.4003743678</v>
      </c>
      <c r="D3711" s="7">
        <v>22218524.401798002</v>
      </c>
      <c r="E3711" s="7">
        <v>38216132.115148053</v>
      </c>
      <c r="F3711" s="7">
        <v>71080560.463750154</v>
      </c>
      <c r="G3711" s="7">
        <v>117829062.3359928</v>
      </c>
      <c r="H3711" s="7">
        <v>191611106.62059236</v>
      </c>
    </row>
    <row r="3712" spans="1:8" x14ac:dyDescent="0.2">
      <c r="A3712" s="10">
        <v>3706</v>
      </c>
      <c r="B3712" s="7">
        <v>3850000</v>
      </c>
      <c r="C3712" s="7">
        <v>11503933.699894024</v>
      </c>
      <c r="D3712" s="7">
        <v>16408186.580129506</v>
      </c>
      <c r="E3712" s="7">
        <v>27044915.057888374</v>
      </c>
      <c r="F3712" s="7">
        <v>72485703.224692091</v>
      </c>
      <c r="G3712" s="7">
        <v>128979562.01844946</v>
      </c>
      <c r="H3712" s="7">
        <v>146391245.78895858</v>
      </c>
    </row>
    <row r="3713" spans="1:8" x14ac:dyDescent="0.2">
      <c r="A3713" s="10">
        <v>3707</v>
      </c>
      <c r="B3713" s="7">
        <v>3850000</v>
      </c>
      <c r="C3713" s="7">
        <v>11849746.24785945</v>
      </c>
      <c r="D3713" s="7">
        <v>16073350.579413345</v>
      </c>
      <c r="E3713" s="7">
        <v>33648847.335496955</v>
      </c>
      <c r="F3713" s="7">
        <v>83817810.31567657</v>
      </c>
      <c r="G3713" s="7">
        <v>201226126.15202594</v>
      </c>
      <c r="H3713" s="7">
        <v>242504966.31909037</v>
      </c>
    </row>
    <row r="3714" spans="1:8" x14ac:dyDescent="0.2">
      <c r="A3714" s="10">
        <v>3708</v>
      </c>
      <c r="B3714" s="7">
        <v>3850000</v>
      </c>
      <c r="C3714" s="7">
        <v>8977557.27188389</v>
      </c>
      <c r="D3714" s="7">
        <v>21094131.598480228</v>
      </c>
      <c r="E3714" s="7">
        <v>44208438.645851307</v>
      </c>
      <c r="F3714" s="7">
        <v>128805180.00491148</v>
      </c>
      <c r="G3714" s="7">
        <v>291875620.69282711</v>
      </c>
      <c r="H3714" s="7">
        <v>465789527.25384045</v>
      </c>
    </row>
    <row r="3715" spans="1:8" x14ac:dyDescent="0.2">
      <c r="A3715" s="10">
        <v>3709</v>
      </c>
      <c r="B3715" s="7">
        <v>3850000</v>
      </c>
      <c r="C3715" s="7">
        <v>8645988.8976500127</v>
      </c>
      <c r="D3715" s="7">
        <v>11937573.72621914</v>
      </c>
      <c r="E3715" s="7">
        <v>9400759.3115491401</v>
      </c>
      <c r="F3715" s="7">
        <v>13434126.154143181</v>
      </c>
      <c r="G3715" s="7">
        <v>13812680.7141013</v>
      </c>
      <c r="H3715" s="7">
        <v>12867208.194684342</v>
      </c>
    </row>
    <row r="3716" spans="1:8" x14ac:dyDescent="0.2">
      <c r="A3716" s="10">
        <v>3710</v>
      </c>
      <c r="B3716" s="7">
        <v>3850000</v>
      </c>
      <c r="C3716" s="7">
        <v>9866787.8953771852</v>
      </c>
      <c r="D3716" s="7">
        <v>18758905.192739848</v>
      </c>
      <c r="E3716" s="7">
        <v>28907357.101236604</v>
      </c>
      <c r="F3716" s="7">
        <v>43021198.641523667</v>
      </c>
      <c r="G3716" s="7">
        <v>82600953.302323088</v>
      </c>
      <c r="H3716" s="7">
        <v>119102350.20439401</v>
      </c>
    </row>
    <row r="3717" spans="1:8" x14ac:dyDescent="0.2">
      <c r="A3717" s="10">
        <v>3711</v>
      </c>
      <c r="B3717" s="7">
        <v>3850000</v>
      </c>
      <c r="C3717" s="7">
        <v>13271101.08141732</v>
      </c>
      <c r="D3717" s="7">
        <v>31954527.954034563</v>
      </c>
      <c r="E3717" s="7">
        <v>50897179.436628185</v>
      </c>
      <c r="F3717" s="7">
        <v>114315211.889072</v>
      </c>
      <c r="G3717" s="7">
        <v>230208488.44200504</v>
      </c>
      <c r="H3717" s="7">
        <v>217380410.29559523</v>
      </c>
    </row>
    <row r="3718" spans="1:8" x14ac:dyDescent="0.2">
      <c r="A3718" s="10">
        <v>3712</v>
      </c>
      <c r="B3718" s="7">
        <v>3850000</v>
      </c>
      <c r="C3718" s="7">
        <v>9201990.8803558182</v>
      </c>
      <c r="D3718" s="7">
        <v>17447568.313848265</v>
      </c>
      <c r="E3718" s="7">
        <v>24482705.223961756</v>
      </c>
      <c r="F3718" s="7">
        <v>48125445.459926724</v>
      </c>
      <c r="G3718" s="7">
        <v>108153398.66949427</v>
      </c>
      <c r="H3718" s="7">
        <v>171655971.02882785</v>
      </c>
    </row>
    <row r="3719" spans="1:8" x14ac:dyDescent="0.2">
      <c r="A3719" s="10">
        <v>3713</v>
      </c>
      <c r="B3719" s="7">
        <v>3850000</v>
      </c>
      <c r="C3719" s="7">
        <v>13068693.785975102</v>
      </c>
      <c r="D3719" s="7">
        <v>26578848.424273096</v>
      </c>
      <c r="E3719" s="7">
        <v>69126268.577124864</v>
      </c>
      <c r="F3719" s="7">
        <v>151490740.8253209</v>
      </c>
      <c r="G3719" s="7">
        <v>379573660.82464057</v>
      </c>
      <c r="H3719" s="7">
        <v>693882005.23813272</v>
      </c>
    </row>
    <row r="3720" spans="1:8" x14ac:dyDescent="0.2">
      <c r="A3720" s="10">
        <v>3714</v>
      </c>
      <c r="B3720" s="7">
        <v>3850000</v>
      </c>
      <c r="C3720" s="7">
        <v>7752693.7998246197</v>
      </c>
      <c r="D3720" s="7">
        <v>18489758.425708868</v>
      </c>
      <c r="E3720" s="7">
        <v>22038689.139965117</v>
      </c>
      <c r="F3720" s="7">
        <v>32317137.056911111</v>
      </c>
      <c r="G3720" s="7">
        <v>73497630.613348141</v>
      </c>
      <c r="H3720" s="7">
        <v>118707322.21985202</v>
      </c>
    </row>
    <row r="3721" spans="1:8" x14ac:dyDescent="0.2">
      <c r="A3721" s="10">
        <v>3715</v>
      </c>
      <c r="B3721" s="7">
        <v>3850000</v>
      </c>
      <c r="C3721" s="7">
        <v>10464733.941408966</v>
      </c>
      <c r="D3721" s="7">
        <v>22047501.78347462</v>
      </c>
      <c r="E3721" s="7">
        <v>26501932.62242683</v>
      </c>
      <c r="F3721" s="7">
        <v>50194848.89076148</v>
      </c>
      <c r="G3721" s="7">
        <v>108400714.03811873</v>
      </c>
      <c r="H3721" s="7">
        <v>148559335.46039185</v>
      </c>
    </row>
    <row r="3722" spans="1:8" x14ac:dyDescent="0.2">
      <c r="A3722" s="10">
        <v>3716</v>
      </c>
      <c r="B3722" s="7">
        <v>3850000</v>
      </c>
      <c r="C3722" s="7">
        <v>10971874.852146404</v>
      </c>
      <c r="D3722" s="7">
        <v>17333890.488123562</v>
      </c>
      <c r="E3722" s="7">
        <v>36979403.99002707</v>
      </c>
      <c r="F3722" s="7">
        <v>74575489.482054874</v>
      </c>
      <c r="G3722" s="7">
        <v>116399458.68189856</v>
      </c>
      <c r="H3722" s="7">
        <v>182777648.34217986</v>
      </c>
    </row>
    <row r="3723" spans="1:8" x14ac:dyDescent="0.2">
      <c r="A3723" s="10">
        <v>3717</v>
      </c>
      <c r="B3723" s="7">
        <v>3850000</v>
      </c>
      <c r="C3723" s="7">
        <v>12393280.74933272</v>
      </c>
      <c r="D3723" s="7">
        <v>27211413.471693449</v>
      </c>
      <c r="E3723" s="7">
        <v>48132146.503603593</v>
      </c>
      <c r="F3723" s="7">
        <v>106414089.83310145</v>
      </c>
      <c r="G3723" s="7">
        <v>226370790.78361791</v>
      </c>
      <c r="H3723" s="7">
        <v>399835528.18855798</v>
      </c>
    </row>
    <row r="3724" spans="1:8" x14ac:dyDescent="0.2">
      <c r="A3724" s="10">
        <v>3718</v>
      </c>
      <c r="B3724" s="7">
        <v>3850000</v>
      </c>
      <c r="C3724" s="7">
        <v>10225799.809400905</v>
      </c>
      <c r="D3724" s="7">
        <v>26238804.794144057</v>
      </c>
      <c r="E3724" s="7">
        <v>58114902.555636436</v>
      </c>
      <c r="F3724" s="7">
        <v>157913489.64826089</v>
      </c>
      <c r="G3724" s="7">
        <v>411542673.14750051</v>
      </c>
      <c r="H3724" s="7">
        <v>719437459.44871199</v>
      </c>
    </row>
    <row r="3725" spans="1:8" x14ac:dyDescent="0.2">
      <c r="A3725" s="10">
        <v>3719</v>
      </c>
      <c r="B3725" s="7">
        <v>3850000</v>
      </c>
      <c r="C3725" s="7">
        <v>13267497.654134698</v>
      </c>
      <c r="D3725" s="7">
        <v>28985195.360004462</v>
      </c>
      <c r="E3725" s="7">
        <v>48221099.321231306</v>
      </c>
      <c r="F3725" s="7">
        <v>121587359.82968953</v>
      </c>
      <c r="G3725" s="7">
        <v>254519728.75955576</v>
      </c>
      <c r="H3725" s="7">
        <v>455423749.21685779</v>
      </c>
    </row>
    <row r="3726" spans="1:8" x14ac:dyDescent="0.2">
      <c r="A3726" s="10">
        <v>3720</v>
      </c>
      <c r="B3726" s="7">
        <v>3850000</v>
      </c>
      <c r="C3726" s="7">
        <v>10530097.63556337</v>
      </c>
      <c r="D3726" s="7">
        <v>17088078.961591452</v>
      </c>
      <c r="E3726" s="7">
        <v>20899192.402520493</v>
      </c>
      <c r="F3726" s="7">
        <v>28966382.435444124</v>
      </c>
      <c r="G3726" s="7">
        <v>30358841.679362167</v>
      </c>
      <c r="H3726" s="7">
        <v>42605794.705498785</v>
      </c>
    </row>
    <row r="3727" spans="1:8" x14ac:dyDescent="0.2">
      <c r="A3727" s="10">
        <v>3721</v>
      </c>
      <c r="B3727" s="7">
        <v>3850000</v>
      </c>
      <c r="C3727" s="7">
        <v>10472523.478641545</v>
      </c>
      <c r="D3727" s="7">
        <v>19235557.622467484</v>
      </c>
      <c r="E3727" s="7">
        <v>29733959.97047703</v>
      </c>
      <c r="F3727" s="7">
        <v>47244721.45457612</v>
      </c>
      <c r="G3727" s="7">
        <v>68822667.537509248</v>
      </c>
      <c r="H3727" s="7">
        <v>106687751.03762546</v>
      </c>
    </row>
    <row r="3728" spans="1:8" x14ac:dyDescent="0.2">
      <c r="A3728" s="10">
        <v>3722</v>
      </c>
      <c r="B3728" s="7">
        <v>3850000</v>
      </c>
      <c r="C3728" s="7">
        <v>12782948.110973991</v>
      </c>
      <c r="D3728" s="7">
        <v>26043165.980489478</v>
      </c>
      <c r="E3728" s="7">
        <v>52574248.352381021</v>
      </c>
      <c r="F3728" s="7">
        <v>116652092.34195739</v>
      </c>
      <c r="G3728" s="7">
        <v>263388240.94975919</v>
      </c>
      <c r="H3728" s="7">
        <v>386427589.1171701</v>
      </c>
    </row>
    <row r="3729" spans="1:8" x14ac:dyDescent="0.2">
      <c r="A3729" s="10">
        <v>3723</v>
      </c>
      <c r="B3729" s="7">
        <v>3850000</v>
      </c>
      <c r="C3729" s="7">
        <v>9286673.1682626251</v>
      </c>
      <c r="D3729" s="7">
        <v>17672144.501018919</v>
      </c>
      <c r="E3729" s="7">
        <v>26337343.413640618</v>
      </c>
      <c r="F3729" s="7">
        <v>37177573.227223642</v>
      </c>
      <c r="G3729" s="7">
        <v>61175983.434393361</v>
      </c>
      <c r="H3729" s="7">
        <v>103134437.76295114</v>
      </c>
    </row>
    <row r="3730" spans="1:8" x14ac:dyDescent="0.2">
      <c r="A3730" s="10">
        <v>3724</v>
      </c>
      <c r="B3730" s="7">
        <v>3850000</v>
      </c>
      <c r="C3730" s="7">
        <v>13788537.508357804</v>
      </c>
      <c r="D3730" s="7">
        <v>25725844.478209414</v>
      </c>
      <c r="E3730" s="7">
        <v>32679929.051348522</v>
      </c>
      <c r="F3730" s="7">
        <v>71236658.485892579</v>
      </c>
      <c r="G3730" s="7">
        <v>136572364.68399382</v>
      </c>
      <c r="H3730" s="7">
        <v>209795435.98845181</v>
      </c>
    </row>
    <row r="3731" spans="1:8" x14ac:dyDescent="0.2">
      <c r="A3731" s="10">
        <v>3725</v>
      </c>
      <c r="B3731" s="7">
        <v>3850000</v>
      </c>
      <c r="C3731" s="7">
        <v>9074636.9792622514</v>
      </c>
      <c r="D3731" s="7">
        <v>25343006.368175562</v>
      </c>
      <c r="E3731" s="7">
        <v>66402748.234498501</v>
      </c>
      <c r="F3731" s="7">
        <v>145282938.12150586</v>
      </c>
      <c r="G3731" s="7">
        <v>383224557.376948</v>
      </c>
      <c r="H3731" s="7">
        <v>529342905.00273502</v>
      </c>
    </row>
    <row r="3732" spans="1:8" x14ac:dyDescent="0.2">
      <c r="A3732" s="10">
        <v>3726</v>
      </c>
      <c r="B3732" s="7">
        <v>3850000</v>
      </c>
      <c r="C3732" s="7">
        <v>13577515.922210643</v>
      </c>
      <c r="D3732" s="7">
        <v>24365168.642248172</v>
      </c>
      <c r="E3732" s="7">
        <v>49856075.166788459</v>
      </c>
      <c r="F3732" s="7">
        <v>129875475.01172461</v>
      </c>
      <c r="G3732" s="7">
        <v>356146307.53835106</v>
      </c>
      <c r="H3732" s="7">
        <v>495010265.68688476</v>
      </c>
    </row>
    <row r="3733" spans="1:8" x14ac:dyDescent="0.2">
      <c r="A3733" s="10">
        <v>3727</v>
      </c>
      <c r="B3733" s="7">
        <v>3850000</v>
      </c>
      <c r="C3733" s="7">
        <v>12651865.414885255</v>
      </c>
      <c r="D3733" s="7">
        <v>25940355.718476653</v>
      </c>
      <c r="E3733" s="7">
        <v>41769002.654367372</v>
      </c>
      <c r="F3733" s="7">
        <v>83398176.380342305</v>
      </c>
      <c r="G3733" s="7">
        <v>139703849.41255513</v>
      </c>
      <c r="H3733" s="7">
        <v>239133764.03281069</v>
      </c>
    </row>
    <row r="3734" spans="1:8" x14ac:dyDescent="0.2">
      <c r="A3734" s="10">
        <v>3728</v>
      </c>
      <c r="B3734" s="7">
        <v>3850000</v>
      </c>
      <c r="C3734" s="7">
        <v>11026147.448062075</v>
      </c>
      <c r="D3734" s="7">
        <v>18762486.209424715</v>
      </c>
      <c r="E3734" s="7">
        <v>29796789.599049427</v>
      </c>
      <c r="F3734" s="7">
        <v>71958873.32455723</v>
      </c>
      <c r="G3734" s="7">
        <v>110262933.68925627</v>
      </c>
      <c r="H3734" s="7">
        <v>111007992.32333258</v>
      </c>
    </row>
    <row r="3735" spans="1:8" x14ac:dyDescent="0.2">
      <c r="A3735" s="10">
        <v>3729</v>
      </c>
      <c r="B3735" s="7">
        <v>3850000</v>
      </c>
      <c r="C3735" s="7">
        <v>9012650.2305090092</v>
      </c>
      <c r="D3735" s="7">
        <v>14483413.727621965</v>
      </c>
      <c r="E3735" s="7">
        <v>35659525.500326574</v>
      </c>
      <c r="F3735" s="7">
        <v>82191297.543692902</v>
      </c>
      <c r="G3735" s="7">
        <v>153787236.89510956</v>
      </c>
      <c r="H3735" s="7">
        <v>204193166.01997918</v>
      </c>
    </row>
    <row r="3736" spans="1:8" x14ac:dyDescent="0.2">
      <c r="A3736" s="10">
        <v>3730</v>
      </c>
      <c r="B3736" s="7">
        <v>3850000</v>
      </c>
      <c r="C3736" s="7">
        <v>11285047.123563763</v>
      </c>
      <c r="D3736" s="7">
        <v>13971460.219563443</v>
      </c>
      <c r="E3736" s="7">
        <v>17145382.384837672</v>
      </c>
      <c r="F3736" s="7">
        <v>32357642.276535783</v>
      </c>
      <c r="G3736" s="7">
        <v>40089496.928065091</v>
      </c>
      <c r="H3736" s="7">
        <v>47362050.296318404</v>
      </c>
    </row>
    <row r="3737" spans="1:8" x14ac:dyDescent="0.2">
      <c r="A3737" s="10">
        <v>3731</v>
      </c>
      <c r="B3737" s="7">
        <v>3850000</v>
      </c>
      <c r="C3737" s="7">
        <v>7534255.9033828005</v>
      </c>
      <c r="D3737" s="7">
        <v>11741711.97825967</v>
      </c>
      <c r="E3737" s="7">
        <v>18953888.408204857</v>
      </c>
      <c r="F3737" s="7">
        <v>30198102.986211337</v>
      </c>
      <c r="G3737" s="7">
        <v>74172869.171030477</v>
      </c>
      <c r="H3737" s="7">
        <v>109735802.00868519</v>
      </c>
    </row>
    <row r="3738" spans="1:8" x14ac:dyDescent="0.2">
      <c r="A3738" s="10">
        <v>3732</v>
      </c>
      <c r="B3738" s="7">
        <v>3850000</v>
      </c>
      <c r="C3738" s="7">
        <v>13522696.320973592</v>
      </c>
      <c r="D3738" s="7">
        <v>30115649.650021136</v>
      </c>
      <c r="E3738" s="7">
        <v>63863193.470002934</v>
      </c>
      <c r="F3738" s="7">
        <v>139273746.91931123</v>
      </c>
      <c r="G3738" s="7">
        <v>176881771.37264359</v>
      </c>
      <c r="H3738" s="7">
        <v>293129985.72732413</v>
      </c>
    </row>
    <row r="3739" spans="1:8" x14ac:dyDescent="0.2">
      <c r="A3739" s="10">
        <v>3733</v>
      </c>
      <c r="B3739" s="7">
        <v>3850000</v>
      </c>
      <c r="C3739" s="7">
        <v>13087402.318151109</v>
      </c>
      <c r="D3739" s="7">
        <v>36355894.5316462</v>
      </c>
      <c r="E3739" s="7">
        <v>65050749.636147797</v>
      </c>
      <c r="F3739" s="7">
        <v>152063853.84738714</v>
      </c>
      <c r="G3739" s="7">
        <v>370546075.96403158</v>
      </c>
      <c r="H3739" s="7">
        <v>535899751.0975185</v>
      </c>
    </row>
    <row r="3740" spans="1:8" x14ac:dyDescent="0.2">
      <c r="A3740" s="10">
        <v>3734</v>
      </c>
      <c r="B3740" s="7">
        <v>3850000</v>
      </c>
      <c r="C3740" s="7">
        <v>11113179.85167216</v>
      </c>
      <c r="D3740" s="7">
        <v>30321974.459465835</v>
      </c>
      <c r="E3740" s="7">
        <v>55003326.601422608</v>
      </c>
      <c r="F3740" s="7">
        <v>128416365.77115962</v>
      </c>
      <c r="G3740" s="7">
        <v>334875205.51218683</v>
      </c>
      <c r="H3740" s="7">
        <v>461983496.6117093</v>
      </c>
    </row>
    <row r="3741" spans="1:8" x14ac:dyDescent="0.2">
      <c r="A3741" s="10">
        <v>3735</v>
      </c>
      <c r="B3741" s="7">
        <v>3850000</v>
      </c>
      <c r="C3741" s="7">
        <v>8370489.1639697012</v>
      </c>
      <c r="D3741" s="7">
        <v>15886142.997030228</v>
      </c>
      <c r="E3741" s="7">
        <v>23587602.557241768</v>
      </c>
      <c r="F3741" s="7">
        <v>42740971.256277494</v>
      </c>
      <c r="G3741" s="7">
        <v>77345507.603969127</v>
      </c>
      <c r="H3741" s="7">
        <v>90534905.611217648</v>
      </c>
    </row>
    <row r="3742" spans="1:8" x14ac:dyDescent="0.2">
      <c r="A3742" s="10">
        <v>3736</v>
      </c>
      <c r="B3742" s="7">
        <v>3850000</v>
      </c>
      <c r="C3742" s="7">
        <v>8660475.8733218387</v>
      </c>
      <c r="D3742" s="7">
        <v>15682841.094300907</v>
      </c>
      <c r="E3742" s="7">
        <v>22968613.495863121</v>
      </c>
      <c r="F3742" s="7">
        <v>47167763.621063732</v>
      </c>
      <c r="G3742" s="7">
        <v>96851457.134195283</v>
      </c>
      <c r="H3742" s="7">
        <v>134101559.42549379</v>
      </c>
    </row>
    <row r="3743" spans="1:8" x14ac:dyDescent="0.2">
      <c r="A3743" s="10">
        <v>3737</v>
      </c>
      <c r="B3743" s="7">
        <v>3850000</v>
      </c>
      <c r="C3743" s="7">
        <v>9595013.2267122697</v>
      </c>
      <c r="D3743" s="7">
        <v>20987147.112565529</v>
      </c>
      <c r="E3743" s="7">
        <v>27658384.233072944</v>
      </c>
      <c r="F3743" s="7">
        <v>50465645.128283635</v>
      </c>
      <c r="G3743" s="7">
        <v>87823918.8947175</v>
      </c>
      <c r="H3743" s="7">
        <v>133569129.09874228</v>
      </c>
    </row>
    <row r="3744" spans="1:8" x14ac:dyDescent="0.2">
      <c r="A3744" s="10">
        <v>3738</v>
      </c>
      <c r="B3744" s="7">
        <v>3850000</v>
      </c>
      <c r="C3744" s="7">
        <v>10752293.177425254</v>
      </c>
      <c r="D3744" s="7">
        <v>14916846.452511255</v>
      </c>
      <c r="E3744" s="7">
        <v>22160003.532397568</v>
      </c>
      <c r="F3744" s="7">
        <v>37420063.108181134</v>
      </c>
      <c r="G3744" s="7">
        <v>65081455.962588862</v>
      </c>
      <c r="H3744" s="7">
        <v>86053320.926923618</v>
      </c>
    </row>
    <row r="3745" spans="1:8" x14ac:dyDescent="0.2">
      <c r="A3745" s="10">
        <v>3739</v>
      </c>
      <c r="B3745" s="7">
        <v>3850000</v>
      </c>
      <c r="C3745" s="7">
        <v>9730658.7610374577</v>
      </c>
      <c r="D3745" s="7">
        <v>15110592.371549364</v>
      </c>
      <c r="E3745" s="7">
        <v>38647220.930220895</v>
      </c>
      <c r="F3745" s="7">
        <v>101793902.50412682</v>
      </c>
      <c r="G3745" s="7">
        <v>181849064.90345994</v>
      </c>
      <c r="H3745" s="7">
        <v>324458805.51239657</v>
      </c>
    </row>
    <row r="3746" spans="1:8" x14ac:dyDescent="0.2">
      <c r="A3746" s="10">
        <v>3740</v>
      </c>
      <c r="B3746" s="7">
        <v>3850000</v>
      </c>
      <c r="C3746" s="7">
        <v>11464297.840572711</v>
      </c>
      <c r="D3746" s="7">
        <v>33686660.080789424</v>
      </c>
      <c r="E3746" s="7">
        <v>78115216.927723274</v>
      </c>
      <c r="F3746" s="7">
        <v>239479210.30133837</v>
      </c>
      <c r="G3746" s="7">
        <v>489024129.04493272</v>
      </c>
      <c r="H3746" s="7">
        <v>772518791.93120027</v>
      </c>
    </row>
    <row r="3747" spans="1:8" x14ac:dyDescent="0.2">
      <c r="A3747" s="10">
        <v>3741</v>
      </c>
      <c r="B3747" s="7">
        <v>3850000</v>
      </c>
      <c r="C3747" s="7">
        <v>9623363.3131629173</v>
      </c>
      <c r="D3747" s="7">
        <v>18121271.71616371</v>
      </c>
      <c r="E3747" s="7">
        <v>25849439.198827453</v>
      </c>
      <c r="F3747" s="7">
        <v>51525209.54739628</v>
      </c>
      <c r="G3747" s="7">
        <v>73381695.034257412</v>
      </c>
      <c r="H3747" s="7">
        <v>118089709.0033126</v>
      </c>
    </row>
    <row r="3748" spans="1:8" x14ac:dyDescent="0.2">
      <c r="A3748" s="10">
        <v>3742</v>
      </c>
      <c r="B3748" s="7">
        <v>3850000</v>
      </c>
      <c r="C3748" s="7">
        <v>12549870.581412237</v>
      </c>
      <c r="D3748" s="7">
        <v>24389908.734739862</v>
      </c>
      <c r="E3748" s="7">
        <v>44167829.950130038</v>
      </c>
      <c r="F3748" s="7">
        <v>90804505.200904503</v>
      </c>
      <c r="G3748" s="7">
        <v>130901836.91543588</v>
      </c>
      <c r="H3748" s="7">
        <v>184017230.60286418</v>
      </c>
    </row>
    <row r="3749" spans="1:8" x14ac:dyDescent="0.2">
      <c r="A3749" s="10">
        <v>3743</v>
      </c>
      <c r="B3749" s="7">
        <v>3850000</v>
      </c>
      <c r="C3749" s="7">
        <v>8491525.9116373267</v>
      </c>
      <c r="D3749" s="7">
        <v>15785932.721114963</v>
      </c>
      <c r="E3749" s="7">
        <v>26870084.268090237</v>
      </c>
      <c r="F3749" s="7">
        <v>67356068.597304851</v>
      </c>
      <c r="G3749" s="7">
        <v>95159044.996902004</v>
      </c>
      <c r="H3749" s="7">
        <v>134903192.28752077</v>
      </c>
    </row>
    <row r="3750" spans="1:8" x14ac:dyDescent="0.2">
      <c r="A3750" s="10">
        <v>3744</v>
      </c>
      <c r="B3750" s="7">
        <v>3850000</v>
      </c>
      <c r="C3750" s="7">
        <v>11066513.817439064</v>
      </c>
      <c r="D3750" s="7">
        <v>29826446.356541768</v>
      </c>
      <c r="E3750" s="7">
        <v>50887310.99654498</v>
      </c>
      <c r="F3750" s="7">
        <v>133585729.18897837</v>
      </c>
      <c r="G3750" s="7">
        <v>199704999.07651329</v>
      </c>
      <c r="H3750" s="7">
        <v>290483579.4287374</v>
      </c>
    </row>
    <row r="3751" spans="1:8" x14ac:dyDescent="0.2">
      <c r="A3751" s="10">
        <v>3745</v>
      </c>
      <c r="B3751" s="7">
        <v>3850000</v>
      </c>
      <c r="C3751" s="7">
        <v>9046619.7462403402</v>
      </c>
      <c r="D3751" s="7">
        <v>17806857.430212669</v>
      </c>
      <c r="E3751" s="7">
        <v>27761725.603642695</v>
      </c>
      <c r="F3751" s="7">
        <v>60620055.665202118</v>
      </c>
      <c r="G3751" s="7">
        <v>103894444.47096178</v>
      </c>
      <c r="H3751" s="7">
        <v>144203611.81613511</v>
      </c>
    </row>
    <row r="3752" spans="1:8" x14ac:dyDescent="0.2">
      <c r="A3752" s="10">
        <v>3746</v>
      </c>
      <c r="B3752" s="7">
        <v>3850000</v>
      </c>
      <c r="C3752" s="7">
        <v>11451209.728889989</v>
      </c>
      <c r="D3752" s="7">
        <v>23750422.772581086</v>
      </c>
      <c r="E3752" s="7">
        <v>42321580.675427064</v>
      </c>
      <c r="F3752" s="7">
        <v>85655110.642360419</v>
      </c>
      <c r="G3752" s="7">
        <v>159669747.60322466</v>
      </c>
      <c r="H3752" s="7">
        <v>266366415.33640581</v>
      </c>
    </row>
    <row r="3753" spans="1:8" x14ac:dyDescent="0.2">
      <c r="A3753" s="10">
        <v>3747</v>
      </c>
      <c r="B3753" s="7">
        <v>3850000</v>
      </c>
      <c r="C3753" s="7">
        <v>12667821.223413598</v>
      </c>
      <c r="D3753" s="7">
        <v>24051167.366013378</v>
      </c>
      <c r="E3753" s="7">
        <v>56138857.246766664</v>
      </c>
      <c r="F3753" s="7">
        <v>125114783.50415157</v>
      </c>
      <c r="G3753" s="7">
        <v>301767387.67407173</v>
      </c>
      <c r="H3753" s="7">
        <v>525806381.32311058</v>
      </c>
    </row>
    <row r="3754" spans="1:8" x14ac:dyDescent="0.2">
      <c r="A3754" s="10">
        <v>3748</v>
      </c>
      <c r="B3754" s="7">
        <v>3850000</v>
      </c>
      <c r="C3754" s="7">
        <v>10222499.969378762</v>
      </c>
      <c r="D3754" s="7">
        <v>20772733.37108304</v>
      </c>
      <c r="E3754" s="7">
        <v>36873752.794404127</v>
      </c>
      <c r="F3754" s="7">
        <v>103883748.24552596</v>
      </c>
      <c r="G3754" s="7">
        <v>216017174.35175124</v>
      </c>
      <c r="H3754" s="7">
        <v>331428853.20763737</v>
      </c>
    </row>
    <row r="3755" spans="1:8" x14ac:dyDescent="0.2">
      <c r="A3755" s="10">
        <v>3749</v>
      </c>
      <c r="B3755" s="7">
        <v>3850000</v>
      </c>
      <c r="C3755" s="7">
        <v>10632100.512950113</v>
      </c>
      <c r="D3755" s="7">
        <v>14282631.748622198</v>
      </c>
      <c r="E3755" s="7">
        <v>17290040.709346183</v>
      </c>
      <c r="F3755" s="7">
        <v>21804698.886493176</v>
      </c>
      <c r="G3755" s="7">
        <v>32543592.667784289</v>
      </c>
      <c r="H3755" s="7">
        <v>44849214.184873588</v>
      </c>
    </row>
    <row r="3756" spans="1:8" x14ac:dyDescent="0.2">
      <c r="A3756" s="10">
        <v>3750</v>
      </c>
      <c r="B3756" s="7">
        <v>3850000</v>
      </c>
      <c r="C3756" s="7">
        <v>12036654.0791036</v>
      </c>
      <c r="D3756" s="7">
        <v>23130686.598698817</v>
      </c>
      <c r="E3756" s="7">
        <v>48529936.786198214</v>
      </c>
      <c r="F3756" s="7">
        <v>95382151.81032978</v>
      </c>
      <c r="G3756" s="7">
        <v>160274943.29113328</v>
      </c>
      <c r="H3756" s="7">
        <v>204869659.01401216</v>
      </c>
    </row>
    <row r="3757" spans="1:8" x14ac:dyDescent="0.2">
      <c r="A3757" s="10">
        <v>3751</v>
      </c>
      <c r="B3757" s="7">
        <v>3850000</v>
      </c>
      <c r="C3757" s="7">
        <v>9990919.3910368159</v>
      </c>
      <c r="D3757" s="7">
        <v>19252313.086600747</v>
      </c>
      <c r="E3757" s="7">
        <v>35739897.114626512</v>
      </c>
      <c r="F3757" s="7">
        <v>70396635.009112537</v>
      </c>
      <c r="G3757" s="7">
        <v>209654063.1566084</v>
      </c>
      <c r="H3757" s="7">
        <v>284481327.40956861</v>
      </c>
    </row>
    <row r="3758" spans="1:8" x14ac:dyDescent="0.2">
      <c r="A3758" s="10">
        <v>3752</v>
      </c>
      <c r="B3758" s="7">
        <v>3850000</v>
      </c>
      <c r="C3758" s="7">
        <v>10002349.352677606</v>
      </c>
      <c r="D3758" s="7">
        <v>31064718.391035162</v>
      </c>
      <c r="E3758" s="7">
        <v>87814847.543449029</v>
      </c>
      <c r="F3758" s="7">
        <v>172822638.23394755</v>
      </c>
      <c r="G3758" s="7">
        <v>494255983.07181489</v>
      </c>
      <c r="H3758" s="7">
        <v>946620093.96794224</v>
      </c>
    </row>
    <row r="3759" spans="1:8" x14ac:dyDescent="0.2">
      <c r="A3759" s="10">
        <v>3753</v>
      </c>
      <c r="B3759" s="7">
        <v>3850000</v>
      </c>
      <c r="C3759" s="7">
        <v>12835993.706029918</v>
      </c>
      <c r="D3759" s="7">
        <v>19165813.577965621</v>
      </c>
      <c r="E3759" s="7">
        <v>37101693.79473643</v>
      </c>
      <c r="F3759" s="7">
        <v>80569245.981096849</v>
      </c>
      <c r="G3759" s="7">
        <v>297949738.70467758</v>
      </c>
      <c r="H3759" s="7">
        <v>470711613.29771996</v>
      </c>
    </row>
    <row r="3760" spans="1:8" x14ac:dyDescent="0.2">
      <c r="A3760" s="10">
        <v>3754</v>
      </c>
      <c r="B3760" s="7">
        <v>3850000</v>
      </c>
      <c r="C3760" s="7">
        <v>11438426.012578523</v>
      </c>
      <c r="D3760" s="7">
        <v>21921757.065491654</v>
      </c>
      <c r="E3760" s="7">
        <v>40097598.462515756</v>
      </c>
      <c r="F3760" s="7">
        <v>73711839.018951029</v>
      </c>
      <c r="G3760" s="7">
        <v>106037532.29130895</v>
      </c>
      <c r="H3760" s="7">
        <v>173032784.18276137</v>
      </c>
    </row>
    <row r="3761" spans="1:8" x14ac:dyDescent="0.2">
      <c r="A3761" s="10">
        <v>3755</v>
      </c>
      <c r="B3761" s="7">
        <v>3850000</v>
      </c>
      <c r="C3761" s="7">
        <v>10724117.549500594</v>
      </c>
      <c r="D3761" s="7">
        <v>19295361.614187896</v>
      </c>
      <c r="E3761" s="7">
        <v>42483013.808897756</v>
      </c>
      <c r="F3761" s="7">
        <v>89036259.308461294</v>
      </c>
      <c r="G3761" s="7">
        <v>173080492.23059881</v>
      </c>
      <c r="H3761" s="7">
        <v>256468635.44836816</v>
      </c>
    </row>
    <row r="3762" spans="1:8" x14ac:dyDescent="0.2">
      <c r="A3762" s="10">
        <v>3756</v>
      </c>
      <c r="B3762" s="7">
        <v>3850000</v>
      </c>
      <c r="C3762" s="7">
        <v>8292264.2306474503</v>
      </c>
      <c r="D3762" s="7">
        <v>26058583.212903686</v>
      </c>
      <c r="E3762" s="7">
        <v>64732319.577066593</v>
      </c>
      <c r="F3762" s="7">
        <v>119847527.82749738</v>
      </c>
      <c r="G3762" s="7">
        <v>190810303.34312764</v>
      </c>
      <c r="H3762" s="7">
        <v>259651054.01725692</v>
      </c>
    </row>
    <row r="3763" spans="1:8" x14ac:dyDescent="0.2">
      <c r="A3763" s="10">
        <v>3757</v>
      </c>
      <c r="B3763" s="7">
        <v>3850000</v>
      </c>
      <c r="C3763" s="7">
        <v>11435697.920425912</v>
      </c>
      <c r="D3763" s="7">
        <v>14746232.861083265</v>
      </c>
      <c r="E3763" s="7">
        <v>22902887.873088337</v>
      </c>
      <c r="F3763" s="7">
        <v>51931932.487391412</v>
      </c>
      <c r="G3763" s="7">
        <v>96144172.827191249</v>
      </c>
      <c r="H3763" s="7">
        <v>130799464.80835573</v>
      </c>
    </row>
    <row r="3764" spans="1:8" x14ac:dyDescent="0.2">
      <c r="A3764" s="10">
        <v>3758</v>
      </c>
      <c r="B3764" s="7">
        <v>3850000</v>
      </c>
      <c r="C3764" s="7">
        <v>12073226.927006941</v>
      </c>
      <c r="D3764" s="7">
        <v>23686849.634188343</v>
      </c>
      <c r="E3764" s="7">
        <v>50201892.603421003</v>
      </c>
      <c r="F3764" s="7">
        <v>102085463.02628231</v>
      </c>
      <c r="G3764" s="7">
        <v>226501079.77563047</v>
      </c>
      <c r="H3764" s="7">
        <v>399527442.1156745</v>
      </c>
    </row>
    <row r="3765" spans="1:8" x14ac:dyDescent="0.2">
      <c r="A3765" s="10">
        <v>3759</v>
      </c>
      <c r="B3765" s="7">
        <v>3850000</v>
      </c>
      <c r="C3765" s="7">
        <v>12487541.822849564</v>
      </c>
      <c r="D3765" s="7">
        <v>31281458.444305673</v>
      </c>
      <c r="E3765" s="7">
        <v>48880442.138016135</v>
      </c>
      <c r="F3765" s="7">
        <v>128248533.06272534</v>
      </c>
      <c r="G3765" s="7">
        <v>234192615.77429956</v>
      </c>
      <c r="H3765" s="7">
        <v>285856493.75775385</v>
      </c>
    </row>
    <row r="3766" spans="1:8" x14ac:dyDescent="0.2">
      <c r="A3766" s="10">
        <v>3760</v>
      </c>
      <c r="B3766" s="7">
        <v>3850000</v>
      </c>
      <c r="C3766" s="7">
        <v>8307747.8199327094</v>
      </c>
      <c r="D3766" s="7">
        <v>10951363.96584362</v>
      </c>
      <c r="E3766" s="7">
        <v>17235606.124178179</v>
      </c>
      <c r="F3766" s="7">
        <v>21974202.22851713</v>
      </c>
      <c r="G3766" s="7">
        <v>39763963.492954984</v>
      </c>
      <c r="H3766" s="7">
        <v>63878750.487005822</v>
      </c>
    </row>
    <row r="3767" spans="1:8" x14ac:dyDescent="0.2">
      <c r="A3767" s="10">
        <v>3761</v>
      </c>
      <c r="B3767" s="7">
        <v>3850000</v>
      </c>
      <c r="C3767" s="7">
        <v>7887471.33690596</v>
      </c>
      <c r="D3767" s="7">
        <v>11305620.944506219</v>
      </c>
      <c r="E3767" s="7">
        <v>11883289.042477682</v>
      </c>
      <c r="F3767" s="7">
        <v>13323495.833817847</v>
      </c>
      <c r="G3767" s="7">
        <v>13298471.318671359</v>
      </c>
      <c r="H3767" s="7">
        <v>11853743.082992103</v>
      </c>
    </row>
    <row r="3768" spans="1:8" x14ac:dyDescent="0.2">
      <c r="A3768" s="10">
        <v>3762</v>
      </c>
      <c r="B3768" s="7">
        <v>3850000</v>
      </c>
      <c r="C3768" s="7">
        <v>10660994.214040076</v>
      </c>
      <c r="D3768" s="7">
        <v>22924253.837708708</v>
      </c>
      <c r="E3768" s="7">
        <v>60919493.863208875</v>
      </c>
      <c r="F3768" s="7">
        <v>145760045.6894317</v>
      </c>
      <c r="G3768" s="7">
        <v>276048121.43739414</v>
      </c>
      <c r="H3768" s="7">
        <v>414228130.74487627</v>
      </c>
    </row>
    <row r="3769" spans="1:8" x14ac:dyDescent="0.2">
      <c r="A3769" s="10">
        <v>3763</v>
      </c>
      <c r="B3769" s="7">
        <v>3850000</v>
      </c>
      <c r="C3769" s="7">
        <v>8618276.0354482997</v>
      </c>
      <c r="D3769" s="7">
        <v>17550708.53651607</v>
      </c>
      <c r="E3769" s="7">
        <v>32705124.863918725</v>
      </c>
      <c r="F3769" s="7">
        <v>44153518.905543894</v>
      </c>
      <c r="G3769" s="7">
        <v>66776524.132669672</v>
      </c>
      <c r="H3769" s="7">
        <v>112587470.72026992</v>
      </c>
    </row>
    <row r="3770" spans="1:8" x14ac:dyDescent="0.2">
      <c r="A3770" s="10">
        <v>3764</v>
      </c>
      <c r="B3770" s="7">
        <v>3850000</v>
      </c>
      <c r="C3770" s="7">
        <v>9458447.6444102786</v>
      </c>
      <c r="D3770" s="7">
        <v>20640095.449051581</v>
      </c>
      <c r="E3770" s="7">
        <v>40602580.573506236</v>
      </c>
      <c r="F3770" s="7">
        <v>71162301.967961133</v>
      </c>
      <c r="G3770" s="7">
        <v>147890808.64876777</v>
      </c>
      <c r="H3770" s="7">
        <v>253533511.01296085</v>
      </c>
    </row>
    <row r="3771" spans="1:8" x14ac:dyDescent="0.2">
      <c r="A3771" s="10">
        <v>3765</v>
      </c>
      <c r="B3771" s="7">
        <v>3850000</v>
      </c>
      <c r="C3771" s="7">
        <v>8744538.2911927588</v>
      </c>
      <c r="D3771" s="7">
        <v>14938198.294593658</v>
      </c>
      <c r="E3771" s="7">
        <v>13417208.225273127</v>
      </c>
      <c r="F3771" s="7">
        <v>10306962.778514335</v>
      </c>
      <c r="G3771" s="7">
        <v>12652020.15473883</v>
      </c>
      <c r="H3771" s="7">
        <v>13992462.961302569</v>
      </c>
    </row>
    <row r="3772" spans="1:8" x14ac:dyDescent="0.2">
      <c r="A3772" s="10">
        <v>3766</v>
      </c>
      <c r="B3772" s="7">
        <v>3850000</v>
      </c>
      <c r="C3772" s="7">
        <v>10017975.422336195</v>
      </c>
      <c r="D3772" s="7">
        <v>25560817.940371014</v>
      </c>
      <c r="E3772" s="7">
        <v>59030359.688049033</v>
      </c>
      <c r="F3772" s="7">
        <v>128541212.5059448</v>
      </c>
      <c r="G3772" s="7">
        <v>248475544.473984</v>
      </c>
      <c r="H3772" s="7">
        <v>386685073.0185256</v>
      </c>
    </row>
    <row r="3773" spans="1:8" x14ac:dyDescent="0.2">
      <c r="A3773" s="10">
        <v>3767</v>
      </c>
      <c r="B3773" s="7">
        <v>3850000</v>
      </c>
      <c r="C3773" s="7">
        <v>8645255.3623025045</v>
      </c>
      <c r="D3773" s="7">
        <v>14455082.024826983</v>
      </c>
      <c r="E3773" s="7">
        <v>22598086.517965771</v>
      </c>
      <c r="F3773" s="7">
        <v>44454571.933763392</v>
      </c>
      <c r="G3773" s="7">
        <v>71703783.962311924</v>
      </c>
      <c r="H3773" s="7">
        <v>122958223.61046515</v>
      </c>
    </row>
    <row r="3774" spans="1:8" x14ac:dyDescent="0.2">
      <c r="A3774" s="10">
        <v>3768</v>
      </c>
      <c r="B3774" s="7">
        <v>3850000</v>
      </c>
      <c r="C3774" s="7">
        <v>10476819.616321532</v>
      </c>
      <c r="D3774" s="7">
        <v>16796447.085565172</v>
      </c>
      <c r="E3774" s="7">
        <v>18723657.702526163</v>
      </c>
      <c r="F3774" s="7">
        <v>38644156.814700916</v>
      </c>
      <c r="G3774" s="7">
        <v>71789505.244939938</v>
      </c>
      <c r="H3774" s="7">
        <v>114343070.83332078</v>
      </c>
    </row>
    <row r="3775" spans="1:8" x14ac:dyDescent="0.2">
      <c r="A3775" s="10">
        <v>3769</v>
      </c>
      <c r="B3775" s="7">
        <v>3850000</v>
      </c>
      <c r="C3775" s="7">
        <v>13874478.849187177</v>
      </c>
      <c r="D3775" s="7">
        <v>19252963.236723348</v>
      </c>
      <c r="E3775" s="7">
        <v>27051266.349794559</v>
      </c>
      <c r="F3775" s="7">
        <v>50110847.131856374</v>
      </c>
      <c r="G3775" s="7">
        <v>92300141.044639185</v>
      </c>
      <c r="H3775" s="7">
        <v>149896854.60485101</v>
      </c>
    </row>
    <row r="3776" spans="1:8" x14ac:dyDescent="0.2">
      <c r="A3776" s="10">
        <v>3770</v>
      </c>
      <c r="B3776" s="7">
        <v>3850000</v>
      </c>
      <c r="C3776" s="7">
        <v>10942330.087338882</v>
      </c>
      <c r="D3776" s="7">
        <v>21910633.903898519</v>
      </c>
      <c r="E3776" s="7">
        <v>39243418.632029302</v>
      </c>
      <c r="F3776" s="7">
        <v>80972824.491521195</v>
      </c>
      <c r="G3776" s="7">
        <v>165708080.58889967</v>
      </c>
      <c r="H3776" s="7">
        <v>214257502.09707922</v>
      </c>
    </row>
    <row r="3777" spans="1:8" x14ac:dyDescent="0.2">
      <c r="A3777" s="10">
        <v>3771</v>
      </c>
      <c r="B3777" s="7">
        <v>3850000</v>
      </c>
      <c r="C3777" s="7">
        <v>12568862.84302091</v>
      </c>
      <c r="D3777" s="7">
        <v>28839999.79647167</v>
      </c>
      <c r="E3777" s="7">
        <v>57746963.571860984</v>
      </c>
      <c r="F3777" s="7">
        <v>114676779.23124491</v>
      </c>
      <c r="G3777" s="7">
        <v>187472136.50637165</v>
      </c>
      <c r="H3777" s="7">
        <v>261927739.85264581</v>
      </c>
    </row>
    <row r="3778" spans="1:8" x14ac:dyDescent="0.2">
      <c r="A3778" s="10">
        <v>3772</v>
      </c>
      <c r="B3778" s="7">
        <v>3850000</v>
      </c>
      <c r="C3778" s="7">
        <v>7619083.9875010476</v>
      </c>
      <c r="D3778" s="7">
        <v>11343890.114948541</v>
      </c>
      <c r="E3778" s="7">
        <v>9328049.7256684508</v>
      </c>
      <c r="F3778" s="7">
        <v>11000010.51328356</v>
      </c>
      <c r="G3778" s="7">
        <v>4829044.5779395178</v>
      </c>
      <c r="H3778" s="7">
        <v>-3785807.0511430874</v>
      </c>
    </row>
    <row r="3779" spans="1:8" x14ac:dyDescent="0.2">
      <c r="A3779" s="10">
        <v>3773</v>
      </c>
      <c r="B3779" s="7">
        <v>3850000</v>
      </c>
      <c r="C3779" s="7">
        <v>11647239.117228575</v>
      </c>
      <c r="D3779" s="7">
        <v>20480924.706698176</v>
      </c>
      <c r="E3779" s="7">
        <v>26560645.676186208</v>
      </c>
      <c r="F3779" s="7">
        <v>55843412.622292727</v>
      </c>
      <c r="G3779" s="7">
        <v>102696533.97316581</v>
      </c>
      <c r="H3779" s="7">
        <v>175133651.47151062</v>
      </c>
    </row>
    <row r="3780" spans="1:8" x14ac:dyDescent="0.2">
      <c r="A3780" s="10">
        <v>3774</v>
      </c>
      <c r="B3780" s="7">
        <v>3850000</v>
      </c>
      <c r="C3780" s="7">
        <v>8791137.4885518774</v>
      </c>
      <c r="D3780" s="7">
        <v>16602810.230217878</v>
      </c>
      <c r="E3780" s="7">
        <v>30475512.338167757</v>
      </c>
      <c r="F3780" s="7">
        <v>52392518.016837537</v>
      </c>
      <c r="G3780" s="7">
        <v>110622572.14201304</v>
      </c>
      <c r="H3780" s="7">
        <v>145556718.25035805</v>
      </c>
    </row>
    <row r="3781" spans="1:8" x14ac:dyDescent="0.2">
      <c r="A3781" s="10">
        <v>3775</v>
      </c>
      <c r="B3781" s="7">
        <v>3850000</v>
      </c>
      <c r="C3781" s="7">
        <v>10024654.200722855</v>
      </c>
      <c r="D3781" s="7">
        <v>22150618.292742036</v>
      </c>
      <c r="E3781" s="7">
        <v>29684380.79916776</v>
      </c>
      <c r="F3781" s="7">
        <v>61787206.662670761</v>
      </c>
      <c r="G3781" s="7">
        <v>82551463.492786512</v>
      </c>
      <c r="H3781" s="7">
        <v>117143797.89464581</v>
      </c>
    </row>
    <row r="3782" spans="1:8" x14ac:dyDescent="0.2">
      <c r="A3782" s="10">
        <v>3776</v>
      </c>
      <c r="B3782" s="7">
        <v>3850000</v>
      </c>
      <c r="C3782" s="7">
        <v>7043119.9741894463</v>
      </c>
      <c r="D3782" s="7">
        <v>13374303.774939086</v>
      </c>
      <c r="E3782" s="7">
        <v>18269837.510774162</v>
      </c>
      <c r="F3782" s="7">
        <v>25456060.914486565</v>
      </c>
      <c r="G3782" s="7">
        <v>49828955.391717933</v>
      </c>
      <c r="H3782" s="7">
        <v>73368419.259737507</v>
      </c>
    </row>
    <row r="3783" spans="1:8" x14ac:dyDescent="0.2">
      <c r="A3783" s="10">
        <v>3777</v>
      </c>
      <c r="B3783" s="7">
        <v>3850000</v>
      </c>
      <c r="C3783" s="7">
        <v>7262032.0696415734</v>
      </c>
      <c r="D3783" s="7">
        <v>17816887.864645518</v>
      </c>
      <c r="E3783" s="7">
        <v>34078367.976936892</v>
      </c>
      <c r="F3783" s="7">
        <v>69780454.235298306</v>
      </c>
      <c r="G3783" s="7">
        <v>103128519.93004674</v>
      </c>
      <c r="H3783" s="7">
        <v>145917609.5830206</v>
      </c>
    </row>
    <row r="3784" spans="1:8" x14ac:dyDescent="0.2">
      <c r="A3784" s="10">
        <v>3778</v>
      </c>
      <c r="B3784" s="7">
        <v>3850000</v>
      </c>
      <c r="C3784" s="7">
        <v>9692342.316303689</v>
      </c>
      <c r="D3784" s="7">
        <v>24511966.964410465</v>
      </c>
      <c r="E3784" s="7">
        <v>49527283.821180478</v>
      </c>
      <c r="F3784" s="7">
        <v>79256204.087184474</v>
      </c>
      <c r="G3784" s="7">
        <v>144885032.97721851</v>
      </c>
      <c r="H3784" s="7">
        <v>245139893.3423112</v>
      </c>
    </row>
    <row r="3785" spans="1:8" x14ac:dyDescent="0.2">
      <c r="A3785" s="10">
        <v>3779</v>
      </c>
      <c r="B3785" s="7">
        <v>3850000</v>
      </c>
      <c r="C3785" s="7">
        <v>12580386.936593663</v>
      </c>
      <c r="D3785" s="7">
        <v>24605259.328686915</v>
      </c>
      <c r="E3785" s="7">
        <v>34620986.663864382</v>
      </c>
      <c r="F3785" s="7">
        <v>50391189.78494741</v>
      </c>
      <c r="G3785" s="7">
        <v>86331194.304992139</v>
      </c>
      <c r="H3785" s="7">
        <v>125618036.29215537</v>
      </c>
    </row>
    <row r="3786" spans="1:8" x14ac:dyDescent="0.2">
      <c r="A3786" s="10">
        <v>3780</v>
      </c>
      <c r="B3786" s="7">
        <v>3850000</v>
      </c>
      <c r="C3786" s="7">
        <v>11411226.479218662</v>
      </c>
      <c r="D3786" s="7">
        <v>21540448.655235086</v>
      </c>
      <c r="E3786" s="7">
        <v>36914671.333923548</v>
      </c>
      <c r="F3786" s="7">
        <v>93735461.305974334</v>
      </c>
      <c r="G3786" s="7">
        <v>208854174.03368145</v>
      </c>
      <c r="H3786" s="7">
        <v>362635674.81805295</v>
      </c>
    </row>
    <row r="3787" spans="1:8" x14ac:dyDescent="0.2">
      <c r="A3787" s="10">
        <v>3781</v>
      </c>
      <c r="B3787" s="7">
        <v>3850000</v>
      </c>
      <c r="C3787" s="7">
        <v>6525887.017844731</v>
      </c>
      <c r="D3787" s="7">
        <v>8335291.329786757</v>
      </c>
      <c r="E3787" s="7">
        <v>5050024.6862436179</v>
      </c>
      <c r="F3787" s="7">
        <v>2913506.9366759239</v>
      </c>
      <c r="G3787" s="7">
        <v>-11087937.65682788</v>
      </c>
      <c r="H3787" s="7">
        <v>-27151450.456504717</v>
      </c>
    </row>
    <row r="3788" spans="1:8" x14ac:dyDescent="0.2">
      <c r="A3788" s="10">
        <v>3782</v>
      </c>
      <c r="B3788" s="7">
        <v>3850000</v>
      </c>
      <c r="C3788" s="7">
        <v>10512818.053976998</v>
      </c>
      <c r="D3788" s="7">
        <v>13099107.117116868</v>
      </c>
      <c r="E3788" s="7">
        <v>18426732.374579508</v>
      </c>
      <c r="F3788" s="7">
        <v>19542647.784856252</v>
      </c>
      <c r="G3788" s="7">
        <v>49532908.42279803</v>
      </c>
      <c r="H3788" s="7">
        <v>78466771.16826044</v>
      </c>
    </row>
    <row r="3789" spans="1:8" x14ac:dyDescent="0.2">
      <c r="A3789" s="10">
        <v>3783</v>
      </c>
      <c r="B3789" s="7">
        <v>3850000</v>
      </c>
      <c r="C3789" s="7">
        <v>7049310.6281123618</v>
      </c>
      <c r="D3789" s="7">
        <v>13166465.117136385</v>
      </c>
      <c r="E3789" s="7">
        <v>20122283.059973184</v>
      </c>
      <c r="F3789" s="7">
        <v>18151502.521634858</v>
      </c>
      <c r="G3789" s="7">
        <v>52420584.209022455</v>
      </c>
      <c r="H3789" s="7">
        <v>77384552.475143507</v>
      </c>
    </row>
    <row r="3790" spans="1:8" x14ac:dyDescent="0.2">
      <c r="A3790" s="10">
        <v>3784</v>
      </c>
      <c r="B3790" s="7">
        <v>3850000</v>
      </c>
      <c r="C3790" s="7">
        <v>11787584.228979956</v>
      </c>
      <c r="D3790" s="7">
        <v>20343744.560090333</v>
      </c>
      <c r="E3790" s="7">
        <v>47618119.929589346</v>
      </c>
      <c r="F3790" s="7">
        <v>129305947.27066767</v>
      </c>
      <c r="G3790" s="7">
        <v>261772109.96001115</v>
      </c>
      <c r="H3790" s="7">
        <v>414604753.58327377</v>
      </c>
    </row>
    <row r="3791" spans="1:8" x14ac:dyDescent="0.2">
      <c r="A3791" s="10">
        <v>3785</v>
      </c>
      <c r="B3791" s="7">
        <v>3850000</v>
      </c>
      <c r="C3791" s="7">
        <v>9525835.7102121599</v>
      </c>
      <c r="D3791" s="7">
        <v>14586894.733088776</v>
      </c>
      <c r="E3791" s="7">
        <v>20952293.090685856</v>
      </c>
      <c r="F3791" s="7">
        <v>36090179.968989968</v>
      </c>
      <c r="G3791" s="7">
        <v>58048613.097979143</v>
      </c>
      <c r="H3791" s="7">
        <v>67777336.216692388</v>
      </c>
    </row>
    <row r="3792" spans="1:8" x14ac:dyDescent="0.2">
      <c r="A3792" s="10">
        <v>3786</v>
      </c>
      <c r="B3792" s="7">
        <v>3850000</v>
      </c>
      <c r="C3792" s="7">
        <v>13578461.672772035</v>
      </c>
      <c r="D3792" s="7">
        <v>19912406.344073914</v>
      </c>
      <c r="E3792" s="7">
        <v>36883308.601767406</v>
      </c>
      <c r="F3792" s="7">
        <v>92649275.183863565</v>
      </c>
      <c r="G3792" s="7">
        <v>197294823.0402475</v>
      </c>
      <c r="H3792" s="7">
        <v>307296243.70438588</v>
      </c>
    </row>
    <row r="3793" spans="1:8" x14ac:dyDescent="0.2">
      <c r="A3793" s="10">
        <v>3787</v>
      </c>
      <c r="B3793" s="7">
        <v>3850000</v>
      </c>
      <c r="C3793" s="7">
        <v>9903963.4186091907</v>
      </c>
      <c r="D3793" s="7">
        <v>19540423.557716995</v>
      </c>
      <c r="E3793" s="7">
        <v>28984373.985870421</v>
      </c>
      <c r="F3793" s="7">
        <v>73232856.700808346</v>
      </c>
      <c r="G3793" s="7">
        <v>78752029.068142325</v>
      </c>
      <c r="H3793" s="7">
        <v>106500206.78061239</v>
      </c>
    </row>
    <row r="3794" spans="1:8" x14ac:dyDescent="0.2">
      <c r="A3794" s="10">
        <v>3788</v>
      </c>
      <c r="B3794" s="7">
        <v>3850000</v>
      </c>
      <c r="C3794" s="7">
        <v>11474149.630683426</v>
      </c>
      <c r="D3794" s="7">
        <v>24276306.961373836</v>
      </c>
      <c r="E3794" s="7">
        <v>43599870.930313125</v>
      </c>
      <c r="F3794" s="7">
        <v>75364071.915019289</v>
      </c>
      <c r="G3794" s="7">
        <v>190223756.4709841</v>
      </c>
      <c r="H3794" s="7">
        <v>273960460.25762224</v>
      </c>
    </row>
    <row r="3795" spans="1:8" x14ac:dyDescent="0.2">
      <c r="A3795" s="10">
        <v>3789</v>
      </c>
      <c r="B3795" s="7">
        <v>3850000</v>
      </c>
      <c r="C3795" s="7">
        <v>9794994.712785108</v>
      </c>
      <c r="D3795" s="7">
        <v>15029751.450431559</v>
      </c>
      <c r="E3795" s="7">
        <v>22429420.744747382</v>
      </c>
      <c r="F3795" s="7">
        <v>43833094.828911513</v>
      </c>
      <c r="G3795" s="7">
        <v>87102073.946138367</v>
      </c>
      <c r="H3795" s="7">
        <v>134796200.02022669</v>
      </c>
    </row>
    <row r="3796" spans="1:8" x14ac:dyDescent="0.2">
      <c r="A3796" s="10">
        <v>3790</v>
      </c>
      <c r="B3796" s="7">
        <v>3850000</v>
      </c>
      <c r="C3796" s="7">
        <v>10562396.366088443</v>
      </c>
      <c r="D3796" s="7">
        <v>21670072.582515031</v>
      </c>
      <c r="E3796" s="7">
        <v>55912954.684771769</v>
      </c>
      <c r="F3796" s="7">
        <v>115116896.63391304</v>
      </c>
      <c r="G3796" s="7">
        <v>249404034.77986836</v>
      </c>
      <c r="H3796" s="7">
        <v>395784225.81727433</v>
      </c>
    </row>
    <row r="3797" spans="1:8" x14ac:dyDescent="0.2">
      <c r="A3797" s="10">
        <v>3791</v>
      </c>
      <c r="B3797" s="7">
        <v>3850000</v>
      </c>
      <c r="C3797" s="7">
        <v>12969509.888340151</v>
      </c>
      <c r="D3797" s="7">
        <v>24181260.756312337</v>
      </c>
      <c r="E3797" s="7">
        <v>52377458.869258657</v>
      </c>
      <c r="F3797" s="7">
        <v>130282869.31477305</v>
      </c>
      <c r="G3797" s="7">
        <v>365387699.71775657</v>
      </c>
      <c r="H3797" s="7">
        <v>594250169.49932313</v>
      </c>
    </row>
    <row r="3798" spans="1:8" x14ac:dyDescent="0.2">
      <c r="A3798" s="10">
        <v>3792</v>
      </c>
      <c r="B3798" s="7">
        <v>3850000</v>
      </c>
      <c r="C3798" s="7">
        <v>7772335.9443124291</v>
      </c>
      <c r="D3798" s="7">
        <v>14918675.427105892</v>
      </c>
      <c r="E3798" s="7">
        <v>30771482.843824647</v>
      </c>
      <c r="F3798" s="7">
        <v>70600169.256309897</v>
      </c>
      <c r="G3798" s="7">
        <v>195394654.64975846</v>
      </c>
      <c r="H3798" s="7">
        <v>296747990.60967708</v>
      </c>
    </row>
    <row r="3799" spans="1:8" x14ac:dyDescent="0.2">
      <c r="A3799" s="10">
        <v>3793</v>
      </c>
      <c r="B3799" s="7">
        <v>3850000</v>
      </c>
      <c r="C3799" s="7">
        <v>8985612.4873570632</v>
      </c>
      <c r="D3799" s="7">
        <v>19398455.492600709</v>
      </c>
      <c r="E3799" s="7">
        <v>33303755.755229607</v>
      </c>
      <c r="F3799" s="7">
        <v>60605693.728921279</v>
      </c>
      <c r="G3799" s="7">
        <v>93888970.426395729</v>
      </c>
      <c r="H3799" s="7">
        <v>122264712.80177912</v>
      </c>
    </row>
    <row r="3800" spans="1:8" x14ac:dyDescent="0.2">
      <c r="A3800" s="10">
        <v>3794</v>
      </c>
      <c r="B3800" s="7">
        <v>3850000</v>
      </c>
      <c r="C3800" s="7">
        <v>11159603.406496681</v>
      </c>
      <c r="D3800" s="7">
        <v>14818485.798123633</v>
      </c>
      <c r="E3800" s="7">
        <v>25435784.989888303</v>
      </c>
      <c r="F3800" s="7">
        <v>40413392.976065695</v>
      </c>
      <c r="G3800" s="7">
        <v>92645075.386540696</v>
      </c>
      <c r="H3800" s="7">
        <v>141436932.7145946</v>
      </c>
    </row>
    <row r="3801" spans="1:8" x14ac:dyDescent="0.2">
      <c r="A3801" s="10">
        <v>3795</v>
      </c>
      <c r="B3801" s="7">
        <v>3850000</v>
      </c>
      <c r="C3801" s="7">
        <v>10493379.041313984</v>
      </c>
      <c r="D3801" s="7">
        <v>27002587.943759751</v>
      </c>
      <c r="E3801" s="7">
        <v>63975947.463433191</v>
      </c>
      <c r="F3801" s="7">
        <v>136990854.39501685</v>
      </c>
      <c r="G3801" s="7">
        <v>220335968.21701223</v>
      </c>
      <c r="H3801" s="7">
        <v>320418370.64574409</v>
      </c>
    </row>
    <row r="3802" spans="1:8" x14ac:dyDescent="0.2">
      <c r="A3802" s="10">
        <v>3796</v>
      </c>
      <c r="B3802" s="7">
        <v>3850000</v>
      </c>
      <c r="C3802" s="7">
        <v>11051469.330989461</v>
      </c>
      <c r="D3802" s="7">
        <v>29351091.605302736</v>
      </c>
      <c r="E3802" s="7">
        <v>55127939.033389293</v>
      </c>
      <c r="F3802" s="7">
        <v>118795270.78011662</v>
      </c>
      <c r="G3802" s="7">
        <v>191983316.63301352</v>
      </c>
      <c r="H3802" s="7">
        <v>258103275.05580068</v>
      </c>
    </row>
    <row r="3803" spans="1:8" x14ac:dyDescent="0.2">
      <c r="A3803" s="10">
        <v>3797</v>
      </c>
      <c r="B3803" s="7">
        <v>3850000</v>
      </c>
      <c r="C3803" s="7">
        <v>13606143.180442574</v>
      </c>
      <c r="D3803" s="7">
        <v>25573308.462121025</v>
      </c>
      <c r="E3803" s="7">
        <v>64126127.764012083</v>
      </c>
      <c r="F3803" s="7">
        <v>116347068.51341075</v>
      </c>
      <c r="G3803" s="7">
        <v>306272506.16690457</v>
      </c>
      <c r="H3803" s="7">
        <v>390383110.17200071</v>
      </c>
    </row>
    <row r="3804" spans="1:8" x14ac:dyDescent="0.2">
      <c r="A3804" s="10">
        <v>3798</v>
      </c>
      <c r="B3804" s="7">
        <v>3850000</v>
      </c>
      <c r="C3804" s="7">
        <v>12292045.796537748</v>
      </c>
      <c r="D3804" s="7">
        <v>32531094.214962278</v>
      </c>
      <c r="E3804" s="7">
        <v>62877596.611758292</v>
      </c>
      <c r="F3804" s="7">
        <v>136794422.57803199</v>
      </c>
      <c r="G3804" s="7">
        <v>308649332.63405883</v>
      </c>
      <c r="H3804" s="7">
        <v>481370147.63686252</v>
      </c>
    </row>
    <row r="3805" spans="1:8" x14ac:dyDescent="0.2">
      <c r="A3805" s="10">
        <v>3799</v>
      </c>
      <c r="B3805" s="7">
        <v>3850000</v>
      </c>
      <c r="C3805" s="7">
        <v>12971673.097830227</v>
      </c>
      <c r="D3805" s="7">
        <v>26445335.906198286</v>
      </c>
      <c r="E3805" s="7">
        <v>47266404.022501908</v>
      </c>
      <c r="F3805" s="7">
        <v>114369424.63689531</v>
      </c>
      <c r="G3805" s="7">
        <v>290735227.0423696</v>
      </c>
      <c r="H3805" s="7">
        <v>450557989.8484028</v>
      </c>
    </row>
    <row r="3806" spans="1:8" x14ac:dyDescent="0.2">
      <c r="A3806" s="10">
        <v>3800</v>
      </c>
      <c r="B3806" s="7">
        <v>3850000</v>
      </c>
      <c r="C3806" s="7">
        <v>10040790.449300243</v>
      </c>
      <c r="D3806" s="7">
        <v>17186848.032351896</v>
      </c>
      <c r="E3806" s="7">
        <v>24849915.107920244</v>
      </c>
      <c r="F3806" s="7">
        <v>37919765.264957994</v>
      </c>
      <c r="G3806" s="7">
        <v>56058214.561255939</v>
      </c>
      <c r="H3806" s="7">
        <v>74836355.594247967</v>
      </c>
    </row>
    <row r="3807" spans="1:8" x14ac:dyDescent="0.2">
      <c r="A3807" s="10">
        <v>3801</v>
      </c>
      <c r="B3807" s="7">
        <v>3850000</v>
      </c>
      <c r="C3807" s="7">
        <v>8936492.9104808271</v>
      </c>
      <c r="D3807" s="7">
        <v>13864753.014861304</v>
      </c>
      <c r="E3807" s="7">
        <v>35882194.310544878</v>
      </c>
      <c r="F3807" s="7">
        <v>64786581.939580567</v>
      </c>
      <c r="G3807" s="7">
        <v>112928531.60705496</v>
      </c>
      <c r="H3807" s="7">
        <v>143340741.39114147</v>
      </c>
    </row>
    <row r="3808" spans="1:8" x14ac:dyDescent="0.2">
      <c r="A3808" s="10">
        <v>3802</v>
      </c>
      <c r="B3808" s="7">
        <v>3850000</v>
      </c>
      <c r="C3808" s="7">
        <v>9511399.3371612951</v>
      </c>
      <c r="D3808" s="7">
        <v>16381945.56916951</v>
      </c>
      <c r="E3808" s="7">
        <v>31097906.958330076</v>
      </c>
      <c r="F3808" s="7">
        <v>37856096.874916576</v>
      </c>
      <c r="G3808" s="7">
        <v>65998535.786436126</v>
      </c>
      <c r="H3808" s="7">
        <v>102908655.73170109</v>
      </c>
    </row>
    <row r="3809" spans="1:8" x14ac:dyDescent="0.2">
      <c r="A3809" s="10">
        <v>3803</v>
      </c>
      <c r="B3809" s="7">
        <v>3850000</v>
      </c>
      <c r="C3809" s="7">
        <v>12653484.530596964</v>
      </c>
      <c r="D3809" s="7">
        <v>30372550.637251936</v>
      </c>
      <c r="E3809" s="7">
        <v>73090375.688757643</v>
      </c>
      <c r="F3809" s="7">
        <v>142779228.23170829</v>
      </c>
      <c r="G3809" s="7">
        <v>257221421.45221269</v>
      </c>
      <c r="H3809" s="7">
        <v>252965508.61528328</v>
      </c>
    </row>
    <row r="3810" spans="1:8" x14ac:dyDescent="0.2">
      <c r="A3810" s="10">
        <v>3804</v>
      </c>
      <c r="B3810" s="7">
        <v>3850000</v>
      </c>
      <c r="C3810" s="7">
        <v>7691251.4640055131</v>
      </c>
      <c r="D3810" s="7">
        <v>20889361.681617826</v>
      </c>
      <c r="E3810" s="7">
        <v>35315172.75443083</v>
      </c>
      <c r="F3810" s="7">
        <v>91758114.740709692</v>
      </c>
      <c r="G3810" s="7">
        <v>208335458.22499406</v>
      </c>
      <c r="H3810" s="7">
        <v>302319654.94745773</v>
      </c>
    </row>
    <row r="3811" spans="1:8" x14ac:dyDescent="0.2">
      <c r="A3811" s="10">
        <v>3805</v>
      </c>
      <c r="B3811" s="7">
        <v>3850000</v>
      </c>
      <c r="C3811" s="7">
        <v>10269613.655152082</v>
      </c>
      <c r="D3811" s="7">
        <v>19047623.367784858</v>
      </c>
      <c r="E3811" s="7">
        <v>32054317.435673647</v>
      </c>
      <c r="F3811" s="7">
        <v>58725203.623496279</v>
      </c>
      <c r="G3811" s="7">
        <v>107344722.85366569</v>
      </c>
      <c r="H3811" s="7">
        <v>152005713.88770539</v>
      </c>
    </row>
    <row r="3812" spans="1:8" x14ac:dyDescent="0.2">
      <c r="A3812" s="10">
        <v>3806</v>
      </c>
      <c r="B3812" s="7">
        <v>3850000</v>
      </c>
      <c r="C3812" s="7">
        <v>11136620.209302012</v>
      </c>
      <c r="D3812" s="7">
        <v>23530753.077186801</v>
      </c>
      <c r="E3812" s="7">
        <v>49873960.522677742</v>
      </c>
      <c r="F3812" s="7">
        <v>77685957.44470425</v>
      </c>
      <c r="G3812" s="7">
        <v>158246281.19633496</v>
      </c>
      <c r="H3812" s="7">
        <v>232812387.47830138</v>
      </c>
    </row>
    <row r="3813" spans="1:8" x14ac:dyDescent="0.2">
      <c r="A3813" s="10">
        <v>3807</v>
      </c>
      <c r="B3813" s="7">
        <v>3850000</v>
      </c>
      <c r="C3813" s="7">
        <v>9073084.997535117</v>
      </c>
      <c r="D3813" s="7">
        <v>17124367.438515093</v>
      </c>
      <c r="E3813" s="7">
        <v>29588565.722278647</v>
      </c>
      <c r="F3813" s="7">
        <v>40259355.285165399</v>
      </c>
      <c r="G3813" s="7">
        <v>58454168.89740023</v>
      </c>
      <c r="H3813" s="7">
        <v>67182552.061712906</v>
      </c>
    </row>
    <row r="3814" spans="1:8" x14ac:dyDescent="0.2">
      <c r="A3814" s="10">
        <v>3808</v>
      </c>
      <c r="B3814" s="7">
        <v>3850000</v>
      </c>
      <c r="C3814" s="7">
        <v>8533983.4209771492</v>
      </c>
      <c r="D3814" s="7">
        <v>12897127.400041906</v>
      </c>
      <c r="E3814" s="7">
        <v>12469312.227697665</v>
      </c>
      <c r="F3814" s="7">
        <v>15248641.077737944</v>
      </c>
      <c r="G3814" s="7">
        <v>11409408.010858053</v>
      </c>
      <c r="H3814" s="7">
        <v>8574275.043254545</v>
      </c>
    </row>
    <row r="3815" spans="1:8" x14ac:dyDescent="0.2">
      <c r="A3815" s="10">
        <v>3809</v>
      </c>
      <c r="B3815" s="7">
        <v>3850000</v>
      </c>
      <c r="C3815" s="7">
        <v>7642023.6255678395</v>
      </c>
      <c r="D3815" s="7">
        <v>16167386.79472886</v>
      </c>
      <c r="E3815" s="7">
        <v>32126996.801850259</v>
      </c>
      <c r="F3815" s="7">
        <v>55460632.483350977</v>
      </c>
      <c r="G3815" s="7">
        <v>100742319.65249522</v>
      </c>
      <c r="H3815" s="7">
        <v>141359328.17136919</v>
      </c>
    </row>
    <row r="3816" spans="1:8" x14ac:dyDescent="0.2">
      <c r="A3816" s="10">
        <v>3810</v>
      </c>
      <c r="B3816" s="7">
        <v>3850000</v>
      </c>
      <c r="C3816" s="7">
        <v>9844691.5959331337</v>
      </c>
      <c r="D3816" s="7">
        <v>13962081.21955185</v>
      </c>
      <c r="E3816" s="7">
        <v>28523530.268673174</v>
      </c>
      <c r="F3816" s="7">
        <v>60270883.815662988</v>
      </c>
      <c r="G3816" s="7">
        <v>123548195.71161209</v>
      </c>
      <c r="H3816" s="7">
        <v>151102092.88220012</v>
      </c>
    </row>
    <row r="3817" spans="1:8" x14ac:dyDescent="0.2">
      <c r="A3817" s="10">
        <v>3811</v>
      </c>
      <c r="B3817" s="7">
        <v>3850000</v>
      </c>
      <c r="C3817" s="7">
        <v>14409837.68883045</v>
      </c>
      <c r="D3817" s="7">
        <v>19541219.339045197</v>
      </c>
      <c r="E3817" s="7">
        <v>22486430.453924894</v>
      </c>
      <c r="F3817" s="7">
        <v>29876469.69108703</v>
      </c>
      <c r="G3817" s="7">
        <v>53506358.124736585</v>
      </c>
      <c r="H3817" s="7">
        <v>60473708.759292111</v>
      </c>
    </row>
    <row r="3818" spans="1:8" x14ac:dyDescent="0.2">
      <c r="A3818" s="10">
        <v>3812</v>
      </c>
      <c r="B3818" s="7">
        <v>3850000</v>
      </c>
      <c r="C3818" s="7">
        <v>12461101.113575274</v>
      </c>
      <c r="D3818" s="7">
        <v>19557164.134546343</v>
      </c>
      <c r="E3818" s="7">
        <v>43045338.164565772</v>
      </c>
      <c r="F3818" s="7">
        <v>110308770.25730795</v>
      </c>
      <c r="G3818" s="7">
        <v>280577638.13571465</v>
      </c>
      <c r="H3818" s="7">
        <v>461829742.40334463</v>
      </c>
    </row>
    <row r="3819" spans="1:8" x14ac:dyDescent="0.2">
      <c r="A3819" s="10">
        <v>3813</v>
      </c>
      <c r="B3819" s="7">
        <v>3850000</v>
      </c>
      <c r="C3819" s="7">
        <v>10434906.212332025</v>
      </c>
      <c r="D3819" s="7">
        <v>20692998.013519146</v>
      </c>
      <c r="E3819" s="7">
        <v>42049634.358025268</v>
      </c>
      <c r="F3819" s="7">
        <v>107709413.45695218</v>
      </c>
      <c r="G3819" s="7">
        <v>217200322.78491282</v>
      </c>
      <c r="H3819" s="7">
        <v>293755710.685256</v>
      </c>
    </row>
    <row r="3820" spans="1:8" x14ac:dyDescent="0.2">
      <c r="A3820" s="10">
        <v>3814</v>
      </c>
      <c r="B3820" s="7">
        <v>3850000</v>
      </c>
      <c r="C3820" s="7">
        <v>10917411.263122326</v>
      </c>
      <c r="D3820" s="7">
        <v>23849766.027229723</v>
      </c>
      <c r="E3820" s="7">
        <v>57892015.386080168</v>
      </c>
      <c r="F3820" s="7">
        <v>121165122.15467918</v>
      </c>
      <c r="G3820" s="7">
        <v>214115465.46250713</v>
      </c>
      <c r="H3820" s="7">
        <v>299391815.24810922</v>
      </c>
    </row>
    <row r="3821" spans="1:8" x14ac:dyDescent="0.2">
      <c r="A3821" s="10">
        <v>3815</v>
      </c>
      <c r="B3821" s="7">
        <v>3850000</v>
      </c>
      <c r="C3821" s="7">
        <v>10825411.506155532</v>
      </c>
      <c r="D3821" s="7">
        <v>24683932.453137096</v>
      </c>
      <c r="E3821" s="7">
        <v>43562258.344013631</v>
      </c>
      <c r="F3821" s="7">
        <v>95579368.295314953</v>
      </c>
      <c r="G3821" s="7">
        <v>188376776.31452125</v>
      </c>
      <c r="H3821" s="7">
        <v>267397315.21674359</v>
      </c>
    </row>
    <row r="3822" spans="1:8" x14ac:dyDescent="0.2">
      <c r="A3822" s="10">
        <v>3816</v>
      </c>
      <c r="B3822" s="7">
        <v>3850000</v>
      </c>
      <c r="C3822" s="7">
        <v>7674285.3132693535</v>
      </c>
      <c r="D3822" s="7">
        <v>17432391.33476511</v>
      </c>
      <c r="E3822" s="7">
        <v>33393054.020896029</v>
      </c>
      <c r="F3822" s="7">
        <v>53424764.24663727</v>
      </c>
      <c r="G3822" s="7">
        <v>129357276.91661964</v>
      </c>
      <c r="H3822" s="7">
        <v>175847599.34499225</v>
      </c>
    </row>
    <row r="3823" spans="1:8" x14ac:dyDescent="0.2">
      <c r="A3823" s="10">
        <v>3817</v>
      </c>
      <c r="B3823" s="7">
        <v>3850000</v>
      </c>
      <c r="C3823" s="7">
        <v>12628989.615570938</v>
      </c>
      <c r="D3823" s="7">
        <v>22045426.129859805</v>
      </c>
      <c r="E3823" s="7">
        <v>54673604.836531036</v>
      </c>
      <c r="F3823" s="7">
        <v>127494649.14299402</v>
      </c>
      <c r="G3823" s="7">
        <v>209617100.99519888</v>
      </c>
      <c r="H3823" s="7">
        <v>333995937.78429341</v>
      </c>
    </row>
    <row r="3824" spans="1:8" x14ac:dyDescent="0.2">
      <c r="A3824" s="10">
        <v>3818</v>
      </c>
      <c r="B3824" s="7">
        <v>3850000</v>
      </c>
      <c r="C3824" s="7">
        <v>11372307.090704825</v>
      </c>
      <c r="D3824" s="7">
        <v>20615285.703681562</v>
      </c>
      <c r="E3824" s="7">
        <v>39671035.603694096</v>
      </c>
      <c r="F3824" s="7">
        <v>76648367.002904519</v>
      </c>
      <c r="G3824" s="7">
        <v>161456727.13549653</v>
      </c>
      <c r="H3824" s="7">
        <v>228557662.77137047</v>
      </c>
    </row>
    <row r="3825" spans="1:8" x14ac:dyDescent="0.2">
      <c r="A3825" s="10">
        <v>3819</v>
      </c>
      <c r="B3825" s="7">
        <v>3850000</v>
      </c>
      <c r="C3825" s="7">
        <v>8753193.7490110882</v>
      </c>
      <c r="D3825" s="7">
        <v>20674708.165056173</v>
      </c>
      <c r="E3825" s="7">
        <v>34269959.813149616</v>
      </c>
      <c r="F3825" s="7">
        <v>73342264.408251584</v>
      </c>
      <c r="G3825" s="7">
        <v>88530243.423682287</v>
      </c>
      <c r="H3825" s="7">
        <v>103080149.54830647</v>
      </c>
    </row>
    <row r="3826" spans="1:8" x14ac:dyDescent="0.2">
      <c r="A3826" s="10">
        <v>3820</v>
      </c>
      <c r="B3826" s="7">
        <v>3850000</v>
      </c>
      <c r="C3826" s="7">
        <v>9896599.9378240351</v>
      </c>
      <c r="D3826" s="7">
        <v>28055362.386323072</v>
      </c>
      <c r="E3826" s="7">
        <v>48534122.265806876</v>
      </c>
      <c r="F3826" s="7">
        <v>98077396.453401834</v>
      </c>
      <c r="G3826" s="7">
        <v>224622764.21610957</v>
      </c>
      <c r="H3826" s="7">
        <v>264894725.781663</v>
      </c>
    </row>
    <row r="3827" spans="1:8" x14ac:dyDescent="0.2">
      <c r="A3827" s="10">
        <v>3821</v>
      </c>
      <c r="B3827" s="7">
        <v>3850000</v>
      </c>
      <c r="C3827" s="7">
        <v>9419802.9409559574</v>
      </c>
      <c r="D3827" s="7">
        <v>16400170.367896464</v>
      </c>
      <c r="E3827" s="7">
        <v>15921376.251738157</v>
      </c>
      <c r="F3827" s="7">
        <v>14537791.007275859</v>
      </c>
      <c r="G3827" s="7">
        <v>13363031.742206737</v>
      </c>
      <c r="H3827" s="7">
        <v>12566120.49659303</v>
      </c>
    </row>
    <row r="3828" spans="1:8" x14ac:dyDescent="0.2">
      <c r="A3828" s="10">
        <v>3822</v>
      </c>
      <c r="B3828" s="7">
        <v>3850000</v>
      </c>
      <c r="C3828" s="7">
        <v>14303346.703656796</v>
      </c>
      <c r="D3828" s="7">
        <v>33730677.403222255</v>
      </c>
      <c r="E3828" s="7">
        <v>59603686.592317834</v>
      </c>
      <c r="F3828" s="7">
        <v>135128857.65024048</v>
      </c>
      <c r="G3828" s="7">
        <v>293092428.52253568</v>
      </c>
      <c r="H3828" s="7">
        <v>503540516.95418662</v>
      </c>
    </row>
    <row r="3829" spans="1:8" x14ac:dyDescent="0.2">
      <c r="A3829" s="10">
        <v>3823</v>
      </c>
      <c r="B3829" s="7">
        <v>3850000</v>
      </c>
      <c r="C3829" s="7">
        <v>13330545.833988797</v>
      </c>
      <c r="D3829" s="7">
        <v>24399664.221361659</v>
      </c>
      <c r="E3829" s="7">
        <v>48572963.114849366</v>
      </c>
      <c r="F3829" s="7">
        <v>120981361.3254021</v>
      </c>
      <c r="G3829" s="7">
        <v>271424468.41917294</v>
      </c>
      <c r="H3829" s="7">
        <v>385329859.73865515</v>
      </c>
    </row>
    <row r="3830" spans="1:8" x14ac:dyDescent="0.2">
      <c r="A3830" s="10">
        <v>3824</v>
      </c>
      <c r="B3830" s="7">
        <v>3850000</v>
      </c>
      <c r="C3830" s="7">
        <v>14493915.982278414</v>
      </c>
      <c r="D3830" s="7">
        <v>28258601.7806026</v>
      </c>
      <c r="E3830" s="7">
        <v>69280529.993744627</v>
      </c>
      <c r="F3830" s="7">
        <v>165305689.58158493</v>
      </c>
      <c r="G3830" s="7">
        <v>325174946.70496076</v>
      </c>
      <c r="H3830" s="7">
        <v>424297108.5471465</v>
      </c>
    </row>
    <row r="3831" spans="1:8" x14ac:dyDescent="0.2">
      <c r="A3831" s="10">
        <v>3825</v>
      </c>
      <c r="B3831" s="7">
        <v>3850000</v>
      </c>
      <c r="C3831" s="7">
        <v>13861677.840947542</v>
      </c>
      <c r="D3831" s="7">
        <v>22172243.715054851</v>
      </c>
      <c r="E3831" s="7">
        <v>39178014.356597766</v>
      </c>
      <c r="F3831" s="7">
        <v>47594961.842488229</v>
      </c>
      <c r="G3831" s="7">
        <v>100691101.47006191</v>
      </c>
      <c r="H3831" s="7">
        <v>149312685.71003956</v>
      </c>
    </row>
    <row r="3832" spans="1:8" x14ac:dyDescent="0.2">
      <c r="A3832" s="10">
        <v>3826</v>
      </c>
      <c r="B3832" s="7">
        <v>3850000</v>
      </c>
      <c r="C3832" s="7">
        <v>10205364.572904414</v>
      </c>
      <c r="D3832" s="7">
        <v>22011668.094726704</v>
      </c>
      <c r="E3832" s="7">
        <v>26316759.6576837</v>
      </c>
      <c r="F3832" s="7">
        <v>83472023.278737038</v>
      </c>
      <c r="G3832" s="7">
        <v>188062821.4049736</v>
      </c>
      <c r="H3832" s="7">
        <v>203407487.02972507</v>
      </c>
    </row>
    <row r="3833" spans="1:8" x14ac:dyDescent="0.2">
      <c r="A3833" s="10">
        <v>3827</v>
      </c>
      <c r="B3833" s="7">
        <v>3850000</v>
      </c>
      <c r="C3833" s="7">
        <v>7916839.96011189</v>
      </c>
      <c r="D3833" s="7">
        <v>20140269.259031892</v>
      </c>
      <c r="E3833" s="7">
        <v>41753876.757589951</v>
      </c>
      <c r="F3833" s="7">
        <v>106715222.39520477</v>
      </c>
      <c r="G3833" s="7">
        <v>238475344.97731644</v>
      </c>
      <c r="H3833" s="7">
        <v>289853584.2619071</v>
      </c>
    </row>
    <row r="3834" spans="1:8" x14ac:dyDescent="0.2">
      <c r="A3834" s="10">
        <v>3828</v>
      </c>
      <c r="B3834" s="7">
        <v>3850000</v>
      </c>
      <c r="C3834" s="7">
        <v>12281555.42037927</v>
      </c>
      <c r="D3834" s="7">
        <v>19485646.642104007</v>
      </c>
      <c r="E3834" s="7">
        <v>40717196.857181758</v>
      </c>
      <c r="F3834" s="7">
        <v>73390369.500885367</v>
      </c>
      <c r="G3834" s="7">
        <v>174629471.72903314</v>
      </c>
      <c r="H3834" s="7">
        <v>268844334.56981146</v>
      </c>
    </row>
    <row r="3835" spans="1:8" x14ac:dyDescent="0.2">
      <c r="A3835" s="10">
        <v>3829</v>
      </c>
      <c r="B3835" s="7">
        <v>3850000</v>
      </c>
      <c r="C3835" s="7">
        <v>9630013.1149286292</v>
      </c>
      <c r="D3835" s="7">
        <v>14151914.203856528</v>
      </c>
      <c r="E3835" s="7">
        <v>15139958.184201173</v>
      </c>
      <c r="F3835" s="7">
        <v>17409798.362649322</v>
      </c>
      <c r="G3835" s="7">
        <v>45904710.000714563</v>
      </c>
      <c r="H3835" s="7">
        <v>58684995.655196883</v>
      </c>
    </row>
    <row r="3836" spans="1:8" x14ac:dyDescent="0.2">
      <c r="A3836" s="10">
        <v>3830</v>
      </c>
      <c r="B3836" s="7">
        <v>3850000</v>
      </c>
      <c r="C3836" s="7">
        <v>8881805.1015933789</v>
      </c>
      <c r="D3836" s="7">
        <v>17810176.407184947</v>
      </c>
      <c r="E3836" s="7">
        <v>38089457.850090243</v>
      </c>
      <c r="F3836" s="7">
        <v>65990914.990372859</v>
      </c>
      <c r="G3836" s="7">
        <v>120806615.77661374</v>
      </c>
      <c r="H3836" s="7">
        <v>131711474.92246471</v>
      </c>
    </row>
    <row r="3837" spans="1:8" x14ac:dyDescent="0.2">
      <c r="A3837" s="10">
        <v>3831</v>
      </c>
      <c r="B3837" s="7">
        <v>3850000</v>
      </c>
      <c r="C3837" s="7">
        <v>11675836.459822681</v>
      </c>
      <c r="D3837" s="7">
        <v>24081234.868887343</v>
      </c>
      <c r="E3837" s="7">
        <v>62012225.411138967</v>
      </c>
      <c r="F3837" s="7">
        <v>139650571.7250939</v>
      </c>
      <c r="G3837" s="7">
        <v>314949882.93380994</v>
      </c>
      <c r="H3837" s="7">
        <v>344009570.55615586</v>
      </c>
    </row>
    <row r="3838" spans="1:8" x14ac:dyDescent="0.2">
      <c r="A3838" s="10">
        <v>3832</v>
      </c>
      <c r="B3838" s="7">
        <v>3850000</v>
      </c>
      <c r="C3838" s="7">
        <v>8407898.329337161</v>
      </c>
      <c r="D3838" s="7">
        <v>14192114.663750174</v>
      </c>
      <c r="E3838" s="7">
        <v>29470910.208753586</v>
      </c>
      <c r="F3838" s="7">
        <v>46737744.646631204</v>
      </c>
      <c r="G3838" s="7">
        <v>80420688.877849638</v>
      </c>
      <c r="H3838" s="7">
        <v>135161559.18350208</v>
      </c>
    </row>
    <row r="3839" spans="1:8" x14ac:dyDescent="0.2">
      <c r="A3839" s="10">
        <v>3833</v>
      </c>
      <c r="B3839" s="7">
        <v>3850000</v>
      </c>
      <c r="C3839" s="7">
        <v>8616343.2460030708</v>
      </c>
      <c r="D3839" s="7">
        <v>14469613.792490307</v>
      </c>
      <c r="E3839" s="7">
        <v>27975820.597106889</v>
      </c>
      <c r="F3839" s="7">
        <v>68743932.165688813</v>
      </c>
      <c r="G3839" s="7">
        <v>197880260.65240765</v>
      </c>
      <c r="H3839" s="7">
        <v>266333087.81855914</v>
      </c>
    </row>
    <row r="3840" spans="1:8" x14ac:dyDescent="0.2">
      <c r="A3840" s="10">
        <v>3834</v>
      </c>
      <c r="B3840" s="7">
        <v>3850000</v>
      </c>
      <c r="C3840" s="7">
        <v>12546949.334200107</v>
      </c>
      <c r="D3840" s="7">
        <v>18252990.997332934</v>
      </c>
      <c r="E3840" s="7">
        <v>32167600.950719673</v>
      </c>
      <c r="F3840" s="7">
        <v>44971883.895892672</v>
      </c>
      <c r="G3840" s="7">
        <v>75149847.159058034</v>
      </c>
      <c r="H3840" s="7">
        <v>100435576.54850668</v>
      </c>
    </row>
    <row r="3841" spans="1:8" x14ac:dyDescent="0.2">
      <c r="A3841" s="10">
        <v>3835</v>
      </c>
      <c r="B3841" s="7">
        <v>3850000</v>
      </c>
      <c r="C3841" s="7">
        <v>7831063.0142121073</v>
      </c>
      <c r="D3841" s="7">
        <v>14523006.290491533</v>
      </c>
      <c r="E3841" s="7">
        <v>15523025.905660335</v>
      </c>
      <c r="F3841" s="7">
        <v>24715546.37203607</v>
      </c>
      <c r="G3841" s="7">
        <v>44458423.556447163</v>
      </c>
      <c r="H3841" s="7">
        <v>66154732.488465078</v>
      </c>
    </row>
    <row r="3842" spans="1:8" x14ac:dyDescent="0.2">
      <c r="A3842" s="10">
        <v>3836</v>
      </c>
      <c r="B3842" s="7">
        <v>3850000</v>
      </c>
      <c r="C3842" s="7">
        <v>9653578.4045924544</v>
      </c>
      <c r="D3842" s="7">
        <v>11766593.510662738</v>
      </c>
      <c r="E3842" s="7">
        <v>16612268.587203063</v>
      </c>
      <c r="F3842" s="7">
        <v>17282660.066361781</v>
      </c>
      <c r="G3842" s="7">
        <v>18661078.516531147</v>
      </c>
      <c r="H3842" s="7">
        <v>14802703.610815588</v>
      </c>
    </row>
    <row r="3843" spans="1:8" x14ac:dyDescent="0.2">
      <c r="A3843" s="10">
        <v>3837</v>
      </c>
      <c r="B3843" s="7">
        <v>3850000</v>
      </c>
      <c r="C3843" s="7">
        <v>10666964.270207226</v>
      </c>
      <c r="D3843" s="7">
        <v>22165680.377761308</v>
      </c>
      <c r="E3843" s="7">
        <v>46991652.90194343</v>
      </c>
      <c r="F3843" s="7">
        <v>84712020.399091721</v>
      </c>
      <c r="G3843" s="7">
        <v>168861664.86725992</v>
      </c>
      <c r="H3843" s="7">
        <v>263315925.47713903</v>
      </c>
    </row>
    <row r="3844" spans="1:8" x14ac:dyDescent="0.2">
      <c r="A3844" s="10">
        <v>3838</v>
      </c>
      <c r="B3844" s="7">
        <v>3850000</v>
      </c>
      <c r="C3844" s="7">
        <v>11468891.588782236</v>
      </c>
      <c r="D3844" s="7">
        <v>23318937.418046679</v>
      </c>
      <c r="E3844" s="7">
        <v>49042619.181794867</v>
      </c>
      <c r="F3844" s="7">
        <v>137468529.79552865</v>
      </c>
      <c r="G3844" s="7">
        <v>334716612.22561502</v>
      </c>
      <c r="H3844" s="7">
        <v>639956693.82767773</v>
      </c>
    </row>
    <row r="3845" spans="1:8" x14ac:dyDescent="0.2">
      <c r="A3845" s="10">
        <v>3839</v>
      </c>
      <c r="B3845" s="7">
        <v>3850000</v>
      </c>
      <c r="C3845" s="7">
        <v>8746921.7323263604</v>
      </c>
      <c r="D3845" s="7">
        <v>16429734.25849754</v>
      </c>
      <c r="E3845" s="7">
        <v>27649298.734073427</v>
      </c>
      <c r="F3845" s="7">
        <v>62169006.343465</v>
      </c>
      <c r="G3845" s="7">
        <v>115080929.92358378</v>
      </c>
      <c r="H3845" s="7">
        <v>183445554.91976124</v>
      </c>
    </row>
    <row r="3846" spans="1:8" x14ac:dyDescent="0.2">
      <c r="A3846" s="10">
        <v>3840</v>
      </c>
      <c r="B3846" s="7">
        <v>3850000</v>
      </c>
      <c r="C3846" s="7">
        <v>7967443.9900975125</v>
      </c>
      <c r="D3846" s="7">
        <v>10233428.282580789</v>
      </c>
      <c r="E3846" s="7">
        <v>22222813.590989247</v>
      </c>
      <c r="F3846" s="7">
        <v>35278245.135228798</v>
      </c>
      <c r="G3846" s="7">
        <v>61484195.350197554</v>
      </c>
      <c r="H3846" s="7">
        <v>98759421.128738523</v>
      </c>
    </row>
    <row r="3847" spans="1:8" x14ac:dyDescent="0.2">
      <c r="A3847" s="10">
        <v>3841</v>
      </c>
      <c r="B3847" s="7">
        <v>3850000</v>
      </c>
      <c r="C3847" s="7">
        <v>11883897.834312871</v>
      </c>
      <c r="D3847" s="7">
        <v>19075045.858926363</v>
      </c>
      <c r="E3847" s="7">
        <v>39440807.260779023</v>
      </c>
      <c r="F3847" s="7">
        <v>104019661.67009622</v>
      </c>
      <c r="G3847" s="7">
        <v>176725079.40138394</v>
      </c>
      <c r="H3847" s="7">
        <v>239827814.93375286</v>
      </c>
    </row>
    <row r="3848" spans="1:8" x14ac:dyDescent="0.2">
      <c r="A3848" s="10">
        <v>3842</v>
      </c>
      <c r="B3848" s="7">
        <v>3850000</v>
      </c>
      <c r="C3848" s="7">
        <v>11818087.569693759</v>
      </c>
      <c r="D3848" s="7">
        <v>27324933.522864617</v>
      </c>
      <c r="E3848" s="7">
        <v>47082522.521437958</v>
      </c>
      <c r="F3848" s="7">
        <v>113590651.69998795</v>
      </c>
      <c r="G3848" s="7">
        <v>255032293.63407958</v>
      </c>
      <c r="H3848" s="7">
        <v>447113585.26017082</v>
      </c>
    </row>
    <row r="3849" spans="1:8" x14ac:dyDescent="0.2">
      <c r="A3849" s="10">
        <v>3843</v>
      </c>
      <c r="B3849" s="7">
        <v>3850000</v>
      </c>
      <c r="C3849" s="7">
        <v>11025612.367537074</v>
      </c>
      <c r="D3849" s="7">
        <v>31289933.929752938</v>
      </c>
      <c r="E3849" s="7">
        <v>72911177.997780234</v>
      </c>
      <c r="F3849" s="7">
        <v>169835180.0809375</v>
      </c>
      <c r="G3849" s="7">
        <v>419988587.5523445</v>
      </c>
      <c r="H3849" s="7">
        <v>660478931.43426752</v>
      </c>
    </row>
    <row r="3850" spans="1:8" x14ac:dyDescent="0.2">
      <c r="A3850" s="10">
        <v>3844</v>
      </c>
      <c r="B3850" s="7">
        <v>3850000</v>
      </c>
      <c r="C3850" s="7">
        <v>8890273.6627835147</v>
      </c>
      <c r="D3850" s="7">
        <v>12588873.689382024</v>
      </c>
      <c r="E3850" s="7">
        <v>21607628.896545008</v>
      </c>
      <c r="F3850" s="7">
        <v>38665590.191846281</v>
      </c>
      <c r="G3850" s="7">
        <v>72147857.577960774</v>
      </c>
      <c r="H3850" s="7">
        <v>104972195.31401742</v>
      </c>
    </row>
    <row r="3851" spans="1:8" x14ac:dyDescent="0.2">
      <c r="A3851" s="10">
        <v>3845</v>
      </c>
      <c r="B3851" s="7">
        <v>3850000</v>
      </c>
      <c r="C3851" s="7">
        <v>8187669.0124890115</v>
      </c>
      <c r="D3851" s="7">
        <v>14780968.31689414</v>
      </c>
      <c r="E3851" s="7">
        <v>18628817.303850196</v>
      </c>
      <c r="F3851" s="7">
        <v>30073556.744392086</v>
      </c>
      <c r="G3851" s="7">
        <v>70087397.268782347</v>
      </c>
      <c r="H3851" s="7">
        <v>116523820.15651037</v>
      </c>
    </row>
    <row r="3852" spans="1:8" x14ac:dyDescent="0.2">
      <c r="A3852" s="10">
        <v>3846</v>
      </c>
      <c r="B3852" s="7">
        <v>3850000</v>
      </c>
      <c r="C3852" s="7">
        <v>10031954.321527474</v>
      </c>
      <c r="D3852" s="7">
        <v>20695077.757500324</v>
      </c>
      <c r="E3852" s="7">
        <v>44503984.853303395</v>
      </c>
      <c r="F3852" s="7">
        <v>58914823.40355631</v>
      </c>
      <c r="G3852" s="7">
        <v>104593496.46403861</v>
      </c>
      <c r="H3852" s="7">
        <v>188450342.66956559</v>
      </c>
    </row>
    <row r="3853" spans="1:8" x14ac:dyDescent="0.2">
      <c r="A3853" s="10">
        <v>3847</v>
      </c>
      <c r="B3853" s="7">
        <v>3850000</v>
      </c>
      <c r="C3853" s="7">
        <v>10577889.420905519</v>
      </c>
      <c r="D3853" s="7">
        <v>16626802.290425483</v>
      </c>
      <c r="E3853" s="7">
        <v>24743686.355985515</v>
      </c>
      <c r="F3853" s="7">
        <v>31672082.217091031</v>
      </c>
      <c r="G3853" s="7">
        <v>52715572.589233845</v>
      </c>
      <c r="H3853" s="7">
        <v>89483982.798393011</v>
      </c>
    </row>
    <row r="3854" spans="1:8" x14ac:dyDescent="0.2">
      <c r="A3854" s="10">
        <v>3848</v>
      </c>
      <c r="B3854" s="7">
        <v>3850000</v>
      </c>
      <c r="C3854" s="7">
        <v>11015531.045062974</v>
      </c>
      <c r="D3854" s="7">
        <v>25402792.206401911</v>
      </c>
      <c r="E3854" s="7">
        <v>30517847.881777856</v>
      </c>
      <c r="F3854" s="7">
        <v>30652444.277739033</v>
      </c>
      <c r="G3854" s="7">
        <v>42332252.068439737</v>
      </c>
      <c r="H3854" s="7">
        <v>52247928.610639304</v>
      </c>
    </row>
    <row r="3855" spans="1:8" x14ac:dyDescent="0.2">
      <c r="A3855" s="10">
        <v>3849</v>
      </c>
      <c r="B3855" s="7">
        <v>3850000</v>
      </c>
      <c r="C3855" s="7">
        <v>11972425.021218935</v>
      </c>
      <c r="D3855" s="7">
        <v>18561712.745111927</v>
      </c>
      <c r="E3855" s="7">
        <v>43715961.976765558</v>
      </c>
      <c r="F3855" s="7">
        <v>89095519.761885181</v>
      </c>
      <c r="G3855" s="7">
        <v>271058836.93057239</v>
      </c>
      <c r="H3855" s="7">
        <v>399391307.80294198</v>
      </c>
    </row>
    <row r="3856" spans="1:8" x14ac:dyDescent="0.2">
      <c r="A3856" s="10">
        <v>3850</v>
      </c>
      <c r="B3856" s="7">
        <v>3850000</v>
      </c>
      <c r="C3856" s="7">
        <v>12013573.904667078</v>
      </c>
      <c r="D3856" s="7">
        <v>12801288.746426694</v>
      </c>
      <c r="E3856" s="7">
        <v>10825254.10973029</v>
      </c>
      <c r="F3856" s="7">
        <v>8371207.7044775588</v>
      </c>
      <c r="G3856" s="7">
        <v>513166.3946818157</v>
      </c>
      <c r="H3856" s="7">
        <v>-9851065.5085034352</v>
      </c>
    </row>
    <row r="3857" spans="1:8" x14ac:dyDescent="0.2">
      <c r="A3857" s="10">
        <v>3851</v>
      </c>
      <c r="B3857" s="7">
        <v>3850000</v>
      </c>
      <c r="C3857" s="7">
        <v>9705813.9619756397</v>
      </c>
      <c r="D3857" s="7">
        <v>17285591.09816036</v>
      </c>
      <c r="E3857" s="7">
        <v>29731217.708896399</v>
      </c>
      <c r="F3857" s="7">
        <v>55475108.464090556</v>
      </c>
      <c r="G3857" s="7">
        <v>142017161.356291</v>
      </c>
      <c r="H3857" s="7">
        <v>233442221.17016768</v>
      </c>
    </row>
    <row r="3858" spans="1:8" x14ac:dyDescent="0.2">
      <c r="A3858" s="10">
        <v>3852</v>
      </c>
      <c r="B3858" s="7">
        <v>3850000</v>
      </c>
      <c r="C3858" s="7">
        <v>12097871.422226118</v>
      </c>
      <c r="D3858" s="7">
        <v>20250456.375731297</v>
      </c>
      <c r="E3858" s="7">
        <v>36836298.761126086</v>
      </c>
      <c r="F3858" s="7">
        <v>52804793.929216355</v>
      </c>
      <c r="G3858" s="7">
        <v>83544218.958400548</v>
      </c>
      <c r="H3858" s="7">
        <v>137811117.7927804</v>
      </c>
    </row>
    <row r="3859" spans="1:8" x14ac:dyDescent="0.2">
      <c r="A3859" s="10">
        <v>3853</v>
      </c>
      <c r="B3859" s="7">
        <v>3850000</v>
      </c>
      <c r="C3859" s="7">
        <v>9377598.3113409281</v>
      </c>
      <c r="D3859" s="7">
        <v>17234061.371635284</v>
      </c>
      <c r="E3859" s="7">
        <v>30414207.374149792</v>
      </c>
      <c r="F3859" s="7">
        <v>45423088.932500333</v>
      </c>
      <c r="G3859" s="7">
        <v>93136310.030869856</v>
      </c>
      <c r="H3859" s="7">
        <v>140223090.73540154</v>
      </c>
    </row>
    <row r="3860" spans="1:8" x14ac:dyDescent="0.2">
      <c r="A3860" s="10">
        <v>3854</v>
      </c>
      <c r="B3860" s="7">
        <v>3850000</v>
      </c>
      <c r="C3860" s="7">
        <v>8958670.8709420301</v>
      </c>
      <c r="D3860" s="7">
        <v>18061386.384003386</v>
      </c>
      <c r="E3860" s="7">
        <v>38109521.297997899</v>
      </c>
      <c r="F3860" s="7">
        <v>65459334.128903493</v>
      </c>
      <c r="G3860" s="7">
        <v>138558565.82470083</v>
      </c>
      <c r="H3860" s="7">
        <v>198662831.81106952</v>
      </c>
    </row>
    <row r="3861" spans="1:8" x14ac:dyDescent="0.2">
      <c r="A3861" s="10">
        <v>3855</v>
      </c>
      <c r="B3861" s="7">
        <v>3850000</v>
      </c>
      <c r="C3861" s="7">
        <v>13953328.636607118</v>
      </c>
      <c r="D3861" s="7">
        <v>53471346.093293779</v>
      </c>
      <c r="E3861" s="7">
        <v>109934664.30504647</v>
      </c>
      <c r="F3861" s="7">
        <v>284923988.4149999</v>
      </c>
      <c r="G3861" s="7">
        <v>734447000.58937502</v>
      </c>
      <c r="H3861" s="7">
        <v>947273347.33670735</v>
      </c>
    </row>
    <row r="3862" spans="1:8" x14ac:dyDescent="0.2">
      <c r="A3862" s="10">
        <v>3856</v>
      </c>
      <c r="B3862" s="7">
        <v>3850000</v>
      </c>
      <c r="C3862" s="7">
        <v>9819120.2614795677</v>
      </c>
      <c r="D3862" s="7">
        <v>15691931.141115876</v>
      </c>
      <c r="E3862" s="7">
        <v>30427605.471607499</v>
      </c>
      <c r="F3862" s="7">
        <v>64651138.515074328</v>
      </c>
      <c r="G3862" s="7">
        <v>149342988.681247</v>
      </c>
      <c r="H3862" s="7">
        <v>181995054.74660215</v>
      </c>
    </row>
    <row r="3863" spans="1:8" x14ac:dyDescent="0.2">
      <c r="A3863" s="10">
        <v>3857</v>
      </c>
      <c r="B3863" s="7">
        <v>3850000</v>
      </c>
      <c r="C3863" s="7">
        <v>10905742.250956776</v>
      </c>
      <c r="D3863" s="7">
        <v>19604051.416406751</v>
      </c>
      <c r="E3863" s="7">
        <v>24297331.450293396</v>
      </c>
      <c r="F3863" s="7">
        <v>40508324.388416737</v>
      </c>
      <c r="G3863" s="7">
        <v>56571087.197215959</v>
      </c>
      <c r="H3863" s="7">
        <v>55896039.871094815</v>
      </c>
    </row>
    <row r="3864" spans="1:8" x14ac:dyDescent="0.2">
      <c r="A3864" s="10">
        <v>3858</v>
      </c>
      <c r="B3864" s="7">
        <v>3850000</v>
      </c>
      <c r="C3864" s="7">
        <v>14259548.097925764</v>
      </c>
      <c r="D3864" s="7">
        <v>34423680.495350569</v>
      </c>
      <c r="E3864" s="7">
        <v>58533619.55338607</v>
      </c>
      <c r="F3864" s="7">
        <v>179339921.49658701</v>
      </c>
      <c r="G3864" s="7">
        <v>397657909.00244677</v>
      </c>
      <c r="H3864" s="7">
        <v>685981399.57524443</v>
      </c>
    </row>
    <row r="3865" spans="1:8" x14ac:dyDescent="0.2">
      <c r="A3865" s="10">
        <v>3859</v>
      </c>
      <c r="B3865" s="7">
        <v>3850000</v>
      </c>
      <c r="C3865" s="7">
        <v>12365629.70781322</v>
      </c>
      <c r="D3865" s="7">
        <v>27769783.867454678</v>
      </c>
      <c r="E3865" s="7">
        <v>35387171.464197248</v>
      </c>
      <c r="F3865" s="7">
        <v>43883943.40662472</v>
      </c>
      <c r="G3865" s="7">
        <v>55469703.029763907</v>
      </c>
      <c r="H3865" s="7">
        <v>71840504.948320612</v>
      </c>
    </row>
    <row r="3866" spans="1:8" x14ac:dyDescent="0.2">
      <c r="A3866" s="10">
        <v>3860</v>
      </c>
      <c r="B3866" s="7">
        <v>3850000</v>
      </c>
      <c r="C3866" s="7">
        <v>14955592.387994003</v>
      </c>
      <c r="D3866" s="7">
        <v>45036331.549633943</v>
      </c>
      <c r="E3866" s="7">
        <v>125403090.81353986</v>
      </c>
      <c r="F3866" s="7">
        <v>276328994.87983692</v>
      </c>
      <c r="G3866" s="7">
        <v>668740500.24797833</v>
      </c>
      <c r="H3866" s="7">
        <v>998143181.40511048</v>
      </c>
    </row>
    <row r="3867" spans="1:8" x14ac:dyDescent="0.2">
      <c r="A3867" s="10">
        <v>3861</v>
      </c>
      <c r="B3867" s="7">
        <v>3850000</v>
      </c>
      <c r="C3867" s="7">
        <v>8190971.6978294346</v>
      </c>
      <c r="D3867" s="7">
        <v>9078447.1525445022</v>
      </c>
      <c r="E3867" s="7">
        <v>11085293.590584286</v>
      </c>
      <c r="F3867" s="7">
        <v>17937302.31772615</v>
      </c>
      <c r="G3867" s="7">
        <v>37638631.632038198</v>
      </c>
      <c r="H3867" s="7">
        <v>53169277.57463982</v>
      </c>
    </row>
    <row r="3868" spans="1:8" x14ac:dyDescent="0.2">
      <c r="A3868" s="10">
        <v>3862</v>
      </c>
      <c r="B3868" s="7">
        <v>3850000</v>
      </c>
      <c r="C3868" s="7">
        <v>7081353.4962999001</v>
      </c>
      <c r="D3868" s="7">
        <v>11978342.711015467</v>
      </c>
      <c r="E3868" s="7">
        <v>15924159.735879419</v>
      </c>
      <c r="F3868" s="7">
        <v>23434118.530796796</v>
      </c>
      <c r="G3868" s="7">
        <v>34581311.445535541</v>
      </c>
      <c r="H3868" s="7">
        <v>47957264.294714943</v>
      </c>
    </row>
    <row r="3869" spans="1:8" x14ac:dyDescent="0.2">
      <c r="A3869" s="10">
        <v>3863</v>
      </c>
      <c r="B3869" s="7">
        <v>3850000</v>
      </c>
      <c r="C3869" s="7">
        <v>10256244.047045302</v>
      </c>
      <c r="D3869" s="7">
        <v>15185299.102388021</v>
      </c>
      <c r="E3869" s="7">
        <v>20634515.511732258</v>
      </c>
      <c r="F3869" s="7">
        <v>41742897.070334211</v>
      </c>
      <c r="G3869" s="7">
        <v>67989290.437538415</v>
      </c>
      <c r="H3869" s="7">
        <v>91832279.530175611</v>
      </c>
    </row>
    <row r="3870" spans="1:8" x14ac:dyDescent="0.2">
      <c r="A3870" s="10">
        <v>3864</v>
      </c>
      <c r="B3870" s="7">
        <v>3850000</v>
      </c>
      <c r="C3870" s="7">
        <v>7199518.85595222</v>
      </c>
      <c r="D3870" s="7">
        <v>11920469.503165482</v>
      </c>
      <c r="E3870" s="7">
        <v>13812424.269014813</v>
      </c>
      <c r="F3870" s="7">
        <v>13864832.879464556</v>
      </c>
      <c r="G3870" s="7">
        <v>15748910.489435799</v>
      </c>
      <c r="H3870" s="7">
        <v>21328049.611711167</v>
      </c>
    </row>
    <row r="3871" spans="1:8" x14ac:dyDescent="0.2">
      <c r="A3871" s="10">
        <v>3865</v>
      </c>
      <c r="B3871" s="7">
        <v>3850000</v>
      </c>
      <c r="C3871" s="7">
        <v>9767946.562806543</v>
      </c>
      <c r="D3871" s="7">
        <v>17581875.225427978</v>
      </c>
      <c r="E3871" s="7">
        <v>32961180.022032578</v>
      </c>
      <c r="F3871" s="7">
        <v>62190053.103292033</v>
      </c>
      <c r="G3871" s="7">
        <v>93298414.141264915</v>
      </c>
      <c r="H3871" s="7">
        <v>117273058.45215371</v>
      </c>
    </row>
    <row r="3872" spans="1:8" x14ac:dyDescent="0.2">
      <c r="A3872" s="10">
        <v>3866</v>
      </c>
      <c r="B3872" s="7">
        <v>3850000</v>
      </c>
      <c r="C3872" s="7">
        <v>9471769.7977337781</v>
      </c>
      <c r="D3872" s="7">
        <v>13736934.671627909</v>
      </c>
      <c r="E3872" s="7">
        <v>17450245.780525628</v>
      </c>
      <c r="F3872" s="7">
        <v>23422609.265558206</v>
      </c>
      <c r="G3872" s="7">
        <v>33723041.45840656</v>
      </c>
      <c r="H3872" s="7">
        <v>38713743.382476538</v>
      </c>
    </row>
    <row r="3873" spans="1:8" x14ac:dyDescent="0.2">
      <c r="A3873" s="10">
        <v>3867</v>
      </c>
      <c r="B3873" s="7">
        <v>3850000</v>
      </c>
      <c r="C3873" s="7">
        <v>11595691.922813203</v>
      </c>
      <c r="D3873" s="7">
        <v>23570321.847420286</v>
      </c>
      <c r="E3873" s="7">
        <v>49654751.47552482</v>
      </c>
      <c r="F3873" s="7">
        <v>140838604.66261646</v>
      </c>
      <c r="G3873" s="7">
        <v>419935327.04879856</v>
      </c>
      <c r="H3873" s="7">
        <v>649539185.30465126</v>
      </c>
    </row>
    <row r="3874" spans="1:8" x14ac:dyDescent="0.2">
      <c r="A3874" s="10">
        <v>3868</v>
      </c>
      <c r="B3874" s="7">
        <v>3850000</v>
      </c>
      <c r="C3874" s="7">
        <v>10648403.192098033</v>
      </c>
      <c r="D3874" s="7">
        <v>15884774.592010967</v>
      </c>
      <c r="E3874" s="7">
        <v>23348206.178080443</v>
      </c>
      <c r="F3874" s="7">
        <v>34616740.966721229</v>
      </c>
      <c r="G3874" s="7">
        <v>57248183.781383231</v>
      </c>
      <c r="H3874" s="7">
        <v>86200084.084850207</v>
      </c>
    </row>
    <row r="3875" spans="1:8" x14ac:dyDescent="0.2">
      <c r="A3875" s="10">
        <v>3869</v>
      </c>
      <c r="B3875" s="7">
        <v>3850000</v>
      </c>
      <c r="C3875" s="7">
        <v>8953201.2985135466</v>
      </c>
      <c r="D3875" s="7">
        <v>20274671.328116745</v>
      </c>
      <c r="E3875" s="7">
        <v>22174169.698956586</v>
      </c>
      <c r="F3875" s="7">
        <v>28394620.608252786</v>
      </c>
      <c r="G3875" s="7">
        <v>44066461.135329239</v>
      </c>
      <c r="H3875" s="7">
        <v>64607104.621444337</v>
      </c>
    </row>
    <row r="3876" spans="1:8" x14ac:dyDescent="0.2">
      <c r="A3876" s="10">
        <v>3870</v>
      </c>
      <c r="B3876" s="7">
        <v>3850000</v>
      </c>
      <c r="C3876" s="7">
        <v>9674669.7344178744</v>
      </c>
      <c r="D3876" s="7">
        <v>14824522.899477605</v>
      </c>
      <c r="E3876" s="7">
        <v>23999016.447210334</v>
      </c>
      <c r="F3876" s="7">
        <v>34103771.181576662</v>
      </c>
      <c r="G3876" s="7">
        <v>80425629.876847357</v>
      </c>
      <c r="H3876" s="7">
        <v>138565224.02487952</v>
      </c>
    </row>
    <row r="3877" spans="1:8" x14ac:dyDescent="0.2">
      <c r="A3877" s="10">
        <v>3871</v>
      </c>
      <c r="B3877" s="7">
        <v>3850000</v>
      </c>
      <c r="C3877" s="7">
        <v>9091744.1068983991</v>
      </c>
      <c r="D3877" s="7">
        <v>13795275.499630421</v>
      </c>
      <c r="E3877" s="7">
        <v>24425344.453220651</v>
      </c>
      <c r="F3877" s="7">
        <v>57423112.655868106</v>
      </c>
      <c r="G3877" s="7">
        <v>151479759.91500568</v>
      </c>
      <c r="H3877" s="7">
        <v>271775151.60562456</v>
      </c>
    </row>
    <row r="3878" spans="1:8" x14ac:dyDescent="0.2">
      <c r="A3878" s="10">
        <v>3872</v>
      </c>
      <c r="B3878" s="7">
        <v>3850000</v>
      </c>
      <c r="C3878" s="7">
        <v>10089555.945955656</v>
      </c>
      <c r="D3878" s="7">
        <v>18352320.853177793</v>
      </c>
      <c r="E3878" s="7">
        <v>37784870.805266663</v>
      </c>
      <c r="F3878" s="7">
        <v>64870778.989406168</v>
      </c>
      <c r="G3878" s="7">
        <v>180969896.85723668</v>
      </c>
      <c r="H3878" s="7">
        <v>227265706.92120078</v>
      </c>
    </row>
    <row r="3879" spans="1:8" x14ac:dyDescent="0.2">
      <c r="A3879" s="10">
        <v>3873</v>
      </c>
      <c r="B3879" s="7">
        <v>3850000</v>
      </c>
      <c r="C3879" s="7">
        <v>8494499.9777062256</v>
      </c>
      <c r="D3879" s="7">
        <v>13491162.046603534</v>
      </c>
      <c r="E3879" s="7">
        <v>24451336.957220666</v>
      </c>
      <c r="F3879" s="7">
        <v>33089002.744092636</v>
      </c>
      <c r="G3879" s="7">
        <v>86754763.43782036</v>
      </c>
      <c r="H3879" s="7">
        <v>127604707.53558367</v>
      </c>
    </row>
    <row r="3880" spans="1:8" x14ac:dyDescent="0.2">
      <c r="A3880" s="10">
        <v>3874</v>
      </c>
      <c r="B3880" s="7">
        <v>3850000</v>
      </c>
      <c r="C3880" s="7">
        <v>9254078.2501257733</v>
      </c>
      <c r="D3880" s="7">
        <v>21649414.845953174</v>
      </c>
      <c r="E3880" s="7">
        <v>47804956.925048664</v>
      </c>
      <c r="F3880" s="7">
        <v>117236405.23803109</v>
      </c>
      <c r="G3880" s="7">
        <v>267344851.12304628</v>
      </c>
      <c r="H3880" s="7">
        <v>434805481.1897307</v>
      </c>
    </row>
    <row r="3881" spans="1:8" x14ac:dyDescent="0.2">
      <c r="A3881" s="10">
        <v>3875</v>
      </c>
      <c r="B3881" s="7">
        <v>3850000</v>
      </c>
      <c r="C3881" s="7">
        <v>9805249.1536024809</v>
      </c>
      <c r="D3881" s="7">
        <v>23836873.892906439</v>
      </c>
      <c r="E3881" s="7">
        <v>45841276.079003558</v>
      </c>
      <c r="F3881" s="7">
        <v>74628504.397020206</v>
      </c>
      <c r="G3881" s="7">
        <v>211764952.80497581</v>
      </c>
      <c r="H3881" s="7">
        <v>277055105.83135116</v>
      </c>
    </row>
    <row r="3882" spans="1:8" x14ac:dyDescent="0.2">
      <c r="A3882" s="10">
        <v>3876</v>
      </c>
      <c r="B3882" s="7">
        <v>3850000</v>
      </c>
      <c r="C3882" s="7">
        <v>13951106.478197845</v>
      </c>
      <c r="D3882" s="7">
        <v>28783660.906367566</v>
      </c>
      <c r="E3882" s="7">
        <v>64521123.16381973</v>
      </c>
      <c r="F3882" s="7">
        <v>150751787.24507618</v>
      </c>
      <c r="G3882" s="7">
        <v>339495939.75576031</v>
      </c>
      <c r="H3882" s="7">
        <v>405910598.58191854</v>
      </c>
    </row>
    <row r="3883" spans="1:8" x14ac:dyDescent="0.2">
      <c r="A3883" s="10">
        <v>3877</v>
      </c>
      <c r="B3883" s="7">
        <v>3850000</v>
      </c>
      <c r="C3883" s="7">
        <v>8586100.2692253161</v>
      </c>
      <c r="D3883" s="7">
        <v>19481908.414074868</v>
      </c>
      <c r="E3883" s="7">
        <v>28009562.791698065</v>
      </c>
      <c r="F3883" s="7">
        <v>50178244.843570754</v>
      </c>
      <c r="G3883" s="7">
        <v>128691314.49470583</v>
      </c>
      <c r="H3883" s="7">
        <v>138116481.21312442</v>
      </c>
    </row>
    <row r="3884" spans="1:8" x14ac:dyDescent="0.2">
      <c r="A3884" s="10">
        <v>3878</v>
      </c>
      <c r="B3884" s="7">
        <v>3850000</v>
      </c>
      <c r="C3884" s="7">
        <v>11959573.548853528</v>
      </c>
      <c r="D3884" s="7">
        <v>31302096.175829105</v>
      </c>
      <c r="E3884" s="7">
        <v>70766627.103017449</v>
      </c>
      <c r="F3884" s="7">
        <v>152324411.60289118</v>
      </c>
      <c r="G3884" s="7">
        <v>367361172.17484474</v>
      </c>
      <c r="H3884" s="7">
        <v>548291999.22455418</v>
      </c>
    </row>
    <row r="3885" spans="1:8" x14ac:dyDescent="0.2">
      <c r="A3885" s="10">
        <v>3879</v>
      </c>
      <c r="B3885" s="7">
        <v>3850000</v>
      </c>
      <c r="C3885" s="7">
        <v>11010521.918382937</v>
      </c>
      <c r="D3885" s="7">
        <v>31523648.148211755</v>
      </c>
      <c r="E3885" s="7">
        <v>46015699.110090815</v>
      </c>
      <c r="F3885" s="7">
        <v>111902641.83619046</v>
      </c>
      <c r="G3885" s="7">
        <v>253968950.02594349</v>
      </c>
      <c r="H3885" s="7">
        <v>354140369.02896023</v>
      </c>
    </row>
    <row r="3886" spans="1:8" x14ac:dyDescent="0.2">
      <c r="A3886" s="10">
        <v>3880</v>
      </c>
      <c r="B3886" s="7">
        <v>3850000</v>
      </c>
      <c r="C3886" s="7">
        <v>8662067.8134480715</v>
      </c>
      <c r="D3886" s="7">
        <v>16325687.851640482</v>
      </c>
      <c r="E3886" s="7">
        <v>29557003.692930158</v>
      </c>
      <c r="F3886" s="7">
        <v>50310327.126995072</v>
      </c>
      <c r="G3886" s="7">
        <v>105503195.92705671</v>
      </c>
      <c r="H3886" s="7">
        <v>149065443.55524266</v>
      </c>
    </row>
    <row r="3887" spans="1:8" x14ac:dyDescent="0.2">
      <c r="A3887" s="10">
        <v>3881</v>
      </c>
      <c r="B3887" s="7">
        <v>3850000</v>
      </c>
      <c r="C3887" s="7">
        <v>8873989.6129868831</v>
      </c>
      <c r="D3887" s="7">
        <v>17378183.450379167</v>
      </c>
      <c r="E3887" s="7">
        <v>17602753.558208644</v>
      </c>
      <c r="F3887" s="7">
        <v>18638366.94817172</v>
      </c>
      <c r="G3887" s="7">
        <v>26072218.018869333</v>
      </c>
      <c r="H3887" s="7">
        <v>31499184.965677056</v>
      </c>
    </row>
    <row r="3888" spans="1:8" x14ac:dyDescent="0.2">
      <c r="A3888" s="10">
        <v>3882</v>
      </c>
      <c r="B3888" s="7">
        <v>3850000</v>
      </c>
      <c r="C3888" s="7">
        <v>11754850.374961486</v>
      </c>
      <c r="D3888" s="7">
        <v>22548552.594075568</v>
      </c>
      <c r="E3888" s="7">
        <v>32274988.305928513</v>
      </c>
      <c r="F3888" s="7">
        <v>58063329.260455295</v>
      </c>
      <c r="G3888" s="7">
        <v>119844269.2801825</v>
      </c>
      <c r="H3888" s="7">
        <v>161095459.22597259</v>
      </c>
    </row>
    <row r="3889" spans="1:8" x14ac:dyDescent="0.2">
      <c r="A3889" s="10">
        <v>3883</v>
      </c>
      <c r="B3889" s="7">
        <v>3850000</v>
      </c>
      <c r="C3889" s="7">
        <v>9829101.3317262623</v>
      </c>
      <c r="D3889" s="7">
        <v>19059768.293416873</v>
      </c>
      <c r="E3889" s="7">
        <v>29059594.64834353</v>
      </c>
      <c r="F3889" s="7">
        <v>53646100.125220045</v>
      </c>
      <c r="G3889" s="7">
        <v>105783706.32222426</v>
      </c>
      <c r="H3889" s="7">
        <v>128370724.5618332</v>
      </c>
    </row>
    <row r="3890" spans="1:8" x14ac:dyDescent="0.2">
      <c r="A3890" s="10">
        <v>3884</v>
      </c>
      <c r="B3890" s="7">
        <v>3850000</v>
      </c>
      <c r="C3890" s="7">
        <v>8903805.3672393598</v>
      </c>
      <c r="D3890" s="7">
        <v>20230031.915287118</v>
      </c>
      <c r="E3890" s="7">
        <v>47795813.386395238</v>
      </c>
      <c r="F3890" s="7">
        <v>88180862.956414342</v>
      </c>
      <c r="G3890" s="7">
        <v>195487022.47643465</v>
      </c>
      <c r="H3890" s="7">
        <v>249298985.84418708</v>
      </c>
    </row>
    <row r="3891" spans="1:8" x14ac:dyDescent="0.2">
      <c r="A3891" s="10">
        <v>3885</v>
      </c>
      <c r="B3891" s="7">
        <v>3850000</v>
      </c>
      <c r="C3891" s="7">
        <v>8742630.1494783275</v>
      </c>
      <c r="D3891" s="7">
        <v>17974438.695250526</v>
      </c>
      <c r="E3891" s="7">
        <v>38236182.748132199</v>
      </c>
      <c r="F3891" s="7">
        <v>75920728.47005561</v>
      </c>
      <c r="G3891" s="7">
        <v>163403812.79796949</v>
      </c>
      <c r="H3891" s="7">
        <v>243923423.6847136</v>
      </c>
    </row>
    <row r="3892" spans="1:8" x14ac:dyDescent="0.2">
      <c r="A3892" s="10">
        <v>3886</v>
      </c>
      <c r="B3892" s="7">
        <v>3850000</v>
      </c>
      <c r="C3892" s="7">
        <v>11436088.384657793</v>
      </c>
      <c r="D3892" s="7">
        <v>16870074.944588237</v>
      </c>
      <c r="E3892" s="7">
        <v>28248735.56218835</v>
      </c>
      <c r="F3892" s="7">
        <v>65436469.498088628</v>
      </c>
      <c r="G3892" s="7">
        <v>109400816.64392555</v>
      </c>
      <c r="H3892" s="7">
        <v>154034092.10618466</v>
      </c>
    </row>
    <row r="3893" spans="1:8" x14ac:dyDescent="0.2">
      <c r="A3893" s="10">
        <v>3887</v>
      </c>
      <c r="B3893" s="7">
        <v>3850000</v>
      </c>
      <c r="C3893" s="7">
        <v>11742453.619940197</v>
      </c>
      <c r="D3893" s="7">
        <v>34689193.582322702</v>
      </c>
      <c r="E3893" s="7">
        <v>79162567.922915816</v>
      </c>
      <c r="F3893" s="7">
        <v>178362949.07461134</v>
      </c>
      <c r="G3893" s="7">
        <v>354735684.62906122</v>
      </c>
      <c r="H3893" s="7">
        <v>687297410.8498075</v>
      </c>
    </row>
    <row r="3894" spans="1:8" x14ac:dyDescent="0.2">
      <c r="A3894" s="10">
        <v>3888</v>
      </c>
      <c r="B3894" s="7">
        <v>3850000</v>
      </c>
      <c r="C3894" s="7">
        <v>10527345.197464118</v>
      </c>
      <c r="D3894" s="7">
        <v>31709557.087202732</v>
      </c>
      <c r="E3894" s="7">
        <v>91716827.817823648</v>
      </c>
      <c r="F3894" s="7">
        <v>206825838.77916044</v>
      </c>
      <c r="G3894" s="7">
        <v>559609894.18217528</v>
      </c>
      <c r="H3894" s="7">
        <v>831280638.22260547</v>
      </c>
    </row>
    <row r="3895" spans="1:8" x14ac:dyDescent="0.2">
      <c r="A3895" s="10">
        <v>3889</v>
      </c>
      <c r="B3895" s="7">
        <v>3850000</v>
      </c>
      <c r="C3895" s="7">
        <v>11629984.75605306</v>
      </c>
      <c r="D3895" s="7">
        <v>25835189.45925083</v>
      </c>
      <c r="E3895" s="7">
        <v>50895530.874674112</v>
      </c>
      <c r="F3895" s="7">
        <v>91345790.741880089</v>
      </c>
      <c r="G3895" s="7">
        <v>186842978.43477985</v>
      </c>
      <c r="H3895" s="7">
        <v>239918685.70427722</v>
      </c>
    </row>
    <row r="3896" spans="1:8" x14ac:dyDescent="0.2">
      <c r="A3896" s="10">
        <v>3890</v>
      </c>
      <c r="B3896" s="7">
        <v>3850000</v>
      </c>
      <c r="C3896" s="7">
        <v>12171472.905772895</v>
      </c>
      <c r="D3896" s="7">
        <v>33134361.573275395</v>
      </c>
      <c r="E3896" s="7">
        <v>58536626.430802122</v>
      </c>
      <c r="F3896" s="7">
        <v>98089256.985214919</v>
      </c>
      <c r="G3896" s="7">
        <v>309009566.67771232</v>
      </c>
      <c r="H3896" s="7">
        <v>407972277.1237855</v>
      </c>
    </row>
    <row r="3897" spans="1:8" x14ac:dyDescent="0.2">
      <c r="A3897" s="10">
        <v>3891</v>
      </c>
      <c r="B3897" s="7">
        <v>3850000</v>
      </c>
      <c r="C3897" s="7">
        <v>11128752.836449973</v>
      </c>
      <c r="D3897" s="7">
        <v>25056171.306129478</v>
      </c>
      <c r="E3897" s="7">
        <v>32940371.256733123</v>
      </c>
      <c r="F3897" s="7">
        <v>69379511.13618958</v>
      </c>
      <c r="G3897" s="7">
        <v>71767582.632623151</v>
      </c>
      <c r="H3897" s="7">
        <v>76824838.084997982</v>
      </c>
    </row>
    <row r="3898" spans="1:8" x14ac:dyDescent="0.2">
      <c r="A3898" s="10">
        <v>3892</v>
      </c>
      <c r="B3898" s="7">
        <v>3850000</v>
      </c>
      <c r="C3898" s="7">
        <v>7831012.6012541167</v>
      </c>
      <c r="D3898" s="7">
        <v>20655145.439696994</v>
      </c>
      <c r="E3898" s="7">
        <v>45037507.098882571</v>
      </c>
      <c r="F3898" s="7">
        <v>108015077.20564759</v>
      </c>
      <c r="G3898" s="7">
        <v>266071156.6366415</v>
      </c>
      <c r="H3898" s="7">
        <v>324386305.28538662</v>
      </c>
    </row>
    <row r="3899" spans="1:8" x14ac:dyDescent="0.2">
      <c r="A3899" s="10">
        <v>3893</v>
      </c>
      <c r="B3899" s="7">
        <v>3850000</v>
      </c>
      <c r="C3899" s="7">
        <v>12058034.544453887</v>
      </c>
      <c r="D3899" s="7">
        <v>17720731.579929646</v>
      </c>
      <c r="E3899" s="7">
        <v>42451806.939355716</v>
      </c>
      <c r="F3899" s="7">
        <v>120480197.43965843</v>
      </c>
      <c r="G3899" s="7">
        <v>283857011.96525323</v>
      </c>
      <c r="H3899" s="7">
        <v>394742395.44026858</v>
      </c>
    </row>
    <row r="3900" spans="1:8" x14ac:dyDescent="0.2">
      <c r="A3900" s="10">
        <v>3894</v>
      </c>
      <c r="B3900" s="7">
        <v>3850000</v>
      </c>
      <c r="C3900" s="7">
        <v>8774336.0218327343</v>
      </c>
      <c r="D3900" s="7">
        <v>19385164.477037173</v>
      </c>
      <c r="E3900" s="7">
        <v>28986790.491014004</v>
      </c>
      <c r="F3900" s="7">
        <v>46809092.756494313</v>
      </c>
      <c r="G3900" s="7">
        <v>92567308.819283292</v>
      </c>
      <c r="H3900" s="7">
        <v>151604566.86702436</v>
      </c>
    </row>
    <row r="3901" spans="1:8" x14ac:dyDescent="0.2">
      <c r="A3901" s="10">
        <v>3895</v>
      </c>
      <c r="B3901" s="7">
        <v>3850000</v>
      </c>
      <c r="C3901" s="7">
        <v>7928957.7309382875</v>
      </c>
      <c r="D3901" s="7">
        <v>12985827.959496131</v>
      </c>
      <c r="E3901" s="7">
        <v>24938957.825086348</v>
      </c>
      <c r="F3901" s="7">
        <v>46536476.539068758</v>
      </c>
      <c r="G3901" s="7">
        <v>116794421.47081736</v>
      </c>
      <c r="H3901" s="7">
        <v>173770279.51701522</v>
      </c>
    </row>
    <row r="3902" spans="1:8" x14ac:dyDescent="0.2">
      <c r="A3902" s="10">
        <v>3896</v>
      </c>
      <c r="B3902" s="7">
        <v>3850000</v>
      </c>
      <c r="C3902" s="7">
        <v>13742023.619555213</v>
      </c>
      <c r="D3902" s="7">
        <v>24004953.516907349</v>
      </c>
      <c r="E3902" s="7">
        <v>57593787.98183088</v>
      </c>
      <c r="F3902" s="7">
        <v>107032654.98226607</v>
      </c>
      <c r="G3902" s="7">
        <v>169727982.87081337</v>
      </c>
      <c r="H3902" s="7">
        <v>258118104.72720289</v>
      </c>
    </row>
    <row r="3903" spans="1:8" x14ac:dyDescent="0.2">
      <c r="A3903" s="10">
        <v>3897</v>
      </c>
      <c r="B3903" s="7">
        <v>3850000</v>
      </c>
      <c r="C3903" s="7">
        <v>10056967.643099442</v>
      </c>
      <c r="D3903" s="7">
        <v>22398202.864026301</v>
      </c>
      <c r="E3903" s="7">
        <v>51896825.504002988</v>
      </c>
      <c r="F3903" s="7">
        <v>89054842.736293733</v>
      </c>
      <c r="G3903" s="7">
        <v>204133687.49383897</v>
      </c>
      <c r="H3903" s="7">
        <v>300613238.04196519</v>
      </c>
    </row>
    <row r="3904" spans="1:8" x14ac:dyDescent="0.2">
      <c r="A3904" s="10">
        <v>3898</v>
      </c>
      <c r="B3904" s="7">
        <v>3850000</v>
      </c>
      <c r="C3904" s="7">
        <v>10884509.875593346</v>
      </c>
      <c r="D3904" s="7">
        <v>16778637.620222989</v>
      </c>
      <c r="E3904" s="7">
        <v>29164452.670225814</v>
      </c>
      <c r="F3904" s="7">
        <v>69542722.397114888</v>
      </c>
      <c r="G3904" s="7">
        <v>111847564.9694773</v>
      </c>
      <c r="H3904" s="7">
        <v>128874200.58558267</v>
      </c>
    </row>
    <row r="3905" spans="1:8" x14ac:dyDescent="0.2">
      <c r="A3905" s="10">
        <v>3899</v>
      </c>
      <c r="B3905" s="7">
        <v>3850000</v>
      </c>
      <c r="C3905" s="7">
        <v>12873125.492433606</v>
      </c>
      <c r="D3905" s="7">
        <v>21320552.627864759</v>
      </c>
      <c r="E3905" s="7">
        <v>37908148.721576519</v>
      </c>
      <c r="F3905" s="7">
        <v>62122330.481916189</v>
      </c>
      <c r="G3905" s="7">
        <v>104150770.13722789</v>
      </c>
      <c r="H3905" s="7">
        <v>155297988.66187534</v>
      </c>
    </row>
    <row r="3906" spans="1:8" x14ac:dyDescent="0.2">
      <c r="A3906" s="10">
        <v>3900</v>
      </c>
      <c r="B3906" s="7">
        <v>3850000</v>
      </c>
      <c r="C3906" s="7">
        <v>9416321.1015620474</v>
      </c>
      <c r="D3906" s="7">
        <v>15534528.321592478</v>
      </c>
      <c r="E3906" s="7">
        <v>28519015.923086807</v>
      </c>
      <c r="F3906" s="7">
        <v>63208678.499151565</v>
      </c>
      <c r="G3906" s="7">
        <v>159742901.59693632</v>
      </c>
      <c r="H3906" s="7">
        <v>197318292.37093234</v>
      </c>
    </row>
    <row r="3907" spans="1:8" x14ac:dyDescent="0.2">
      <c r="A3907" s="10">
        <v>3901</v>
      </c>
      <c r="B3907" s="7">
        <v>3850000</v>
      </c>
      <c r="C3907" s="7">
        <v>12017580.804879509</v>
      </c>
      <c r="D3907" s="7">
        <v>17770041.208157741</v>
      </c>
      <c r="E3907" s="7">
        <v>30759125.285933428</v>
      </c>
      <c r="F3907" s="7">
        <v>76563990.209860563</v>
      </c>
      <c r="G3907" s="7">
        <v>144045684.83103099</v>
      </c>
      <c r="H3907" s="7">
        <v>167325891.18270233</v>
      </c>
    </row>
    <row r="3908" spans="1:8" x14ac:dyDescent="0.2">
      <c r="A3908" s="10">
        <v>3902</v>
      </c>
      <c r="B3908" s="7">
        <v>3850000</v>
      </c>
      <c r="C3908" s="7">
        <v>7220542.0365673155</v>
      </c>
      <c r="D3908" s="7">
        <v>12325426.315635063</v>
      </c>
      <c r="E3908" s="7">
        <v>14090149.592696115</v>
      </c>
      <c r="F3908" s="7">
        <v>20383962.686861727</v>
      </c>
      <c r="G3908" s="7">
        <v>32912412.180462576</v>
      </c>
      <c r="H3908" s="7">
        <v>44815147.196188048</v>
      </c>
    </row>
    <row r="3909" spans="1:8" x14ac:dyDescent="0.2">
      <c r="A3909" s="10">
        <v>3903</v>
      </c>
      <c r="B3909" s="7">
        <v>3850000</v>
      </c>
      <c r="C3909" s="7">
        <v>10816908.623327658</v>
      </c>
      <c r="D3909" s="7">
        <v>25287788.235692807</v>
      </c>
      <c r="E3909" s="7">
        <v>57446747.60770531</v>
      </c>
      <c r="F3909" s="7">
        <v>107162546.4356629</v>
      </c>
      <c r="G3909" s="7">
        <v>200737465.19137514</v>
      </c>
      <c r="H3909" s="7">
        <v>307238641.06900179</v>
      </c>
    </row>
    <row r="3910" spans="1:8" x14ac:dyDescent="0.2">
      <c r="A3910" s="10">
        <v>3904</v>
      </c>
      <c r="B3910" s="7">
        <v>3850000</v>
      </c>
      <c r="C3910" s="7">
        <v>7858041.5936201718</v>
      </c>
      <c r="D3910" s="7">
        <v>14045651.689302374</v>
      </c>
      <c r="E3910" s="7">
        <v>27347408.091530554</v>
      </c>
      <c r="F3910" s="7">
        <v>60145707.970934026</v>
      </c>
      <c r="G3910" s="7">
        <v>98755195.663097814</v>
      </c>
      <c r="H3910" s="7">
        <v>108442814.28382897</v>
      </c>
    </row>
    <row r="3911" spans="1:8" x14ac:dyDescent="0.2">
      <c r="A3911" s="10">
        <v>3905</v>
      </c>
      <c r="B3911" s="7">
        <v>3850000</v>
      </c>
      <c r="C3911" s="7">
        <v>13204139.131342739</v>
      </c>
      <c r="D3911" s="7">
        <v>29233958.636624455</v>
      </c>
      <c r="E3911" s="7">
        <v>47831541.704706624</v>
      </c>
      <c r="F3911" s="7">
        <v>125807358.20282263</v>
      </c>
      <c r="G3911" s="7">
        <v>342546478.76222664</v>
      </c>
      <c r="H3911" s="7">
        <v>497973521.60023153</v>
      </c>
    </row>
    <row r="3912" spans="1:8" x14ac:dyDescent="0.2">
      <c r="A3912" s="10">
        <v>3906</v>
      </c>
      <c r="B3912" s="7">
        <v>3850000</v>
      </c>
      <c r="C3912" s="7">
        <v>10971745.447124042</v>
      </c>
      <c r="D3912" s="7">
        <v>17463343.322886892</v>
      </c>
      <c r="E3912" s="7">
        <v>27666899.47887519</v>
      </c>
      <c r="F3912" s="7">
        <v>34172168.494427577</v>
      </c>
      <c r="G3912" s="7">
        <v>52135669.794540651</v>
      </c>
      <c r="H3912" s="7">
        <v>53227617.890888266</v>
      </c>
    </row>
    <row r="3913" spans="1:8" x14ac:dyDescent="0.2">
      <c r="A3913" s="10">
        <v>3907</v>
      </c>
      <c r="B3913" s="7">
        <v>3850000</v>
      </c>
      <c r="C3913" s="7">
        <v>9933511.8329305258</v>
      </c>
      <c r="D3913" s="7">
        <v>25104867.072738931</v>
      </c>
      <c r="E3913" s="7">
        <v>46693140.263411351</v>
      </c>
      <c r="F3913" s="7">
        <v>104726390.43917289</v>
      </c>
      <c r="G3913" s="7">
        <v>205856780.58434623</v>
      </c>
      <c r="H3913" s="7">
        <v>259882999.71775159</v>
      </c>
    </row>
    <row r="3914" spans="1:8" x14ac:dyDescent="0.2">
      <c r="A3914" s="10">
        <v>3908</v>
      </c>
      <c r="B3914" s="7">
        <v>3850000</v>
      </c>
      <c r="C3914" s="7">
        <v>7123152.6635755431</v>
      </c>
      <c r="D3914" s="7">
        <v>11443601.879887879</v>
      </c>
      <c r="E3914" s="7">
        <v>11550165.840571662</v>
      </c>
      <c r="F3914" s="7">
        <v>17881424.048341345</v>
      </c>
      <c r="G3914" s="7">
        <v>15371224.045388428</v>
      </c>
      <c r="H3914" s="7">
        <v>21872959.609854966</v>
      </c>
    </row>
    <row r="3915" spans="1:8" x14ac:dyDescent="0.2">
      <c r="A3915" s="10">
        <v>3909</v>
      </c>
      <c r="B3915" s="7">
        <v>3850000</v>
      </c>
      <c r="C3915" s="7">
        <v>11690756.096090868</v>
      </c>
      <c r="D3915" s="7">
        <v>19905535.719082471</v>
      </c>
      <c r="E3915" s="7">
        <v>25184483.458668306</v>
      </c>
      <c r="F3915" s="7">
        <v>45522216.792071</v>
      </c>
      <c r="G3915" s="7">
        <v>67955843.53936711</v>
      </c>
      <c r="H3915" s="7">
        <v>82783530.384593233</v>
      </c>
    </row>
    <row r="3916" spans="1:8" x14ac:dyDescent="0.2">
      <c r="A3916" s="10">
        <v>3910</v>
      </c>
      <c r="B3916" s="7">
        <v>3850000</v>
      </c>
      <c r="C3916" s="7">
        <v>6904264.760694108</v>
      </c>
      <c r="D3916" s="7">
        <v>10381229.244489715</v>
      </c>
      <c r="E3916" s="7">
        <v>10407700.77429704</v>
      </c>
      <c r="F3916" s="7">
        <v>7785909.3702267585</v>
      </c>
      <c r="G3916" s="7">
        <v>914807.2960171731</v>
      </c>
      <c r="H3916" s="7">
        <v>-7436695.7403907878</v>
      </c>
    </row>
    <row r="3917" spans="1:8" x14ac:dyDescent="0.2">
      <c r="A3917" s="10">
        <v>3911</v>
      </c>
      <c r="B3917" s="7">
        <v>3850000</v>
      </c>
      <c r="C3917" s="7">
        <v>11719294.657691754</v>
      </c>
      <c r="D3917" s="7">
        <v>38785682.422737978</v>
      </c>
      <c r="E3917" s="7">
        <v>81398559.567881122</v>
      </c>
      <c r="F3917" s="7">
        <v>204201010.4526422</v>
      </c>
      <c r="G3917" s="7">
        <v>380225752.13511628</v>
      </c>
      <c r="H3917" s="7">
        <v>660713967.90387046</v>
      </c>
    </row>
    <row r="3918" spans="1:8" x14ac:dyDescent="0.2">
      <c r="A3918" s="10">
        <v>3912</v>
      </c>
      <c r="B3918" s="7">
        <v>3850000</v>
      </c>
      <c r="C3918" s="7">
        <v>9802150.5934528224</v>
      </c>
      <c r="D3918" s="7">
        <v>10954319.071881253</v>
      </c>
      <c r="E3918" s="7">
        <v>14082354.803634129</v>
      </c>
      <c r="F3918" s="7">
        <v>17288853.966796294</v>
      </c>
      <c r="G3918" s="7">
        <v>28046710.558414832</v>
      </c>
      <c r="H3918" s="7">
        <v>37299293.97539971</v>
      </c>
    </row>
    <row r="3919" spans="1:8" x14ac:dyDescent="0.2">
      <c r="A3919" s="10">
        <v>3913</v>
      </c>
      <c r="B3919" s="7">
        <v>3850000</v>
      </c>
      <c r="C3919" s="7">
        <v>8960426.7329975981</v>
      </c>
      <c r="D3919" s="7">
        <v>14354410.294696987</v>
      </c>
      <c r="E3919" s="7">
        <v>23527754.874320857</v>
      </c>
      <c r="F3919" s="7">
        <v>50718120.12560831</v>
      </c>
      <c r="G3919" s="7">
        <v>129943187.77938184</v>
      </c>
      <c r="H3919" s="7">
        <v>204464957.12934721</v>
      </c>
    </row>
    <row r="3920" spans="1:8" x14ac:dyDescent="0.2">
      <c r="A3920" s="10">
        <v>3914</v>
      </c>
      <c r="B3920" s="7">
        <v>3850000</v>
      </c>
      <c r="C3920" s="7">
        <v>7711193.6731542498</v>
      </c>
      <c r="D3920" s="7">
        <v>13305944.26576722</v>
      </c>
      <c r="E3920" s="7">
        <v>20165063.855827138</v>
      </c>
      <c r="F3920" s="7">
        <v>33944015.337731585</v>
      </c>
      <c r="G3920" s="7">
        <v>75033794.495336965</v>
      </c>
      <c r="H3920" s="7">
        <v>131530362.25571568</v>
      </c>
    </row>
    <row r="3921" spans="1:8" x14ac:dyDescent="0.2">
      <c r="A3921" s="10">
        <v>3915</v>
      </c>
      <c r="B3921" s="7">
        <v>3850000</v>
      </c>
      <c r="C3921" s="7">
        <v>10007817.454522215</v>
      </c>
      <c r="D3921" s="7">
        <v>16949008.070039328</v>
      </c>
      <c r="E3921" s="7">
        <v>22137355.996061035</v>
      </c>
      <c r="F3921" s="7">
        <v>28555860.63797817</v>
      </c>
      <c r="G3921" s="7">
        <v>54532037.870544866</v>
      </c>
      <c r="H3921" s="7">
        <v>85467128.209164977</v>
      </c>
    </row>
    <row r="3922" spans="1:8" x14ac:dyDescent="0.2">
      <c r="A3922" s="10">
        <v>3916</v>
      </c>
      <c r="B3922" s="7">
        <v>3850000</v>
      </c>
      <c r="C3922" s="7">
        <v>11956209.591689341</v>
      </c>
      <c r="D3922" s="7">
        <v>22469623.338231891</v>
      </c>
      <c r="E3922" s="7">
        <v>45800437.877612591</v>
      </c>
      <c r="F3922" s="7">
        <v>115867789.23005639</v>
      </c>
      <c r="G3922" s="7">
        <v>260924134.93700242</v>
      </c>
      <c r="H3922" s="7">
        <v>416305734.06437534</v>
      </c>
    </row>
    <row r="3923" spans="1:8" x14ac:dyDescent="0.2">
      <c r="A3923" s="10">
        <v>3917</v>
      </c>
      <c r="B3923" s="7">
        <v>3850000</v>
      </c>
      <c r="C3923" s="7">
        <v>10512159.192525988</v>
      </c>
      <c r="D3923" s="7">
        <v>22832930.252558734</v>
      </c>
      <c r="E3923" s="7">
        <v>31082558.122443832</v>
      </c>
      <c r="F3923" s="7">
        <v>59715122.511209175</v>
      </c>
      <c r="G3923" s="7">
        <v>110948787.00936861</v>
      </c>
      <c r="H3923" s="7">
        <v>133102012.17206757</v>
      </c>
    </row>
    <row r="3924" spans="1:8" x14ac:dyDescent="0.2">
      <c r="A3924" s="10">
        <v>3918</v>
      </c>
      <c r="B3924" s="7">
        <v>3850000</v>
      </c>
      <c r="C3924" s="7">
        <v>10905337.366732936</v>
      </c>
      <c r="D3924" s="7">
        <v>20686661.614789203</v>
      </c>
      <c r="E3924" s="7">
        <v>32097604.246478975</v>
      </c>
      <c r="F3924" s="7">
        <v>91025006.411782414</v>
      </c>
      <c r="G3924" s="7">
        <v>184069302.8341288</v>
      </c>
      <c r="H3924" s="7">
        <v>327063123.35878468</v>
      </c>
    </row>
    <row r="3925" spans="1:8" x14ac:dyDescent="0.2">
      <c r="A3925" s="10">
        <v>3919</v>
      </c>
      <c r="B3925" s="7">
        <v>3850000</v>
      </c>
      <c r="C3925" s="7">
        <v>12970855.982616199</v>
      </c>
      <c r="D3925" s="7">
        <v>33630704.292561911</v>
      </c>
      <c r="E3925" s="7">
        <v>56846524.619561948</v>
      </c>
      <c r="F3925" s="7">
        <v>121698648.22449927</v>
      </c>
      <c r="G3925" s="7">
        <v>221172738.07907736</v>
      </c>
      <c r="H3925" s="7">
        <v>363889995.29023784</v>
      </c>
    </row>
    <row r="3926" spans="1:8" x14ac:dyDescent="0.2">
      <c r="A3926" s="10">
        <v>3920</v>
      </c>
      <c r="B3926" s="7">
        <v>3850000</v>
      </c>
      <c r="C3926" s="7">
        <v>10815651.010339424</v>
      </c>
      <c r="D3926" s="7">
        <v>18388377.828830689</v>
      </c>
      <c r="E3926" s="7">
        <v>46193484.457456112</v>
      </c>
      <c r="F3926" s="7">
        <v>82572430.655076504</v>
      </c>
      <c r="G3926" s="7">
        <v>142797598.64354509</v>
      </c>
      <c r="H3926" s="7">
        <v>195549878.74850821</v>
      </c>
    </row>
    <row r="3927" spans="1:8" x14ac:dyDescent="0.2">
      <c r="A3927" s="10">
        <v>3921</v>
      </c>
      <c r="B3927" s="7">
        <v>3850000</v>
      </c>
      <c r="C3927" s="7">
        <v>12714209.648716645</v>
      </c>
      <c r="D3927" s="7">
        <v>26766084.061938468</v>
      </c>
      <c r="E3927" s="7">
        <v>79227477.382937908</v>
      </c>
      <c r="F3927" s="7">
        <v>236067465.26154578</v>
      </c>
      <c r="G3927" s="7">
        <v>415238375.22587478</v>
      </c>
      <c r="H3927" s="7">
        <v>578483858.70609176</v>
      </c>
    </row>
    <row r="3928" spans="1:8" x14ac:dyDescent="0.2">
      <c r="A3928" s="10">
        <v>3922</v>
      </c>
      <c r="B3928" s="7">
        <v>3850000</v>
      </c>
      <c r="C3928" s="7">
        <v>8519337.5852759778</v>
      </c>
      <c r="D3928" s="7">
        <v>20426296.139895853</v>
      </c>
      <c r="E3928" s="7">
        <v>40403186.911247075</v>
      </c>
      <c r="F3928" s="7">
        <v>47191670.000957221</v>
      </c>
      <c r="G3928" s="7">
        <v>75961594.28785868</v>
      </c>
      <c r="H3928" s="7">
        <v>138264664.2444841</v>
      </c>
    </row>
    <row r="3929" spans="1:8" x14ac:dyDescent="0.2">
      <c r="A3929" s="10">
        <v>3923</v>
      </c>
      <c r="B3929" s="7">
        <v>3850000</v>
      </c>
      <c r="C3929" s="7">
        <v>8514875.3171558604</v>
      </c>
      <c r="D3929" s="7">
        <v>12357089.891110979</v>
      </c>
      <c r="E3929" s="7">
        <v>21650230.071896963</v>
      </c>
      <c r="F3929" s="7">
        <v>41824661.994609058</v>
      </c>
      <c r="G3929" s="7">
        <v>84394765.872389838</v>
      </c>
      <c r="H3929" s="7">
        <v>105811186.59339345</v>
      </c>
    </row>
    <row r="3930" spans="1:8" x14ac:dyDescent="0.2">
      <c r="A3930" s="10">
        <v>3924</v>
      </c>
      <c r="B3930" s="7">
        <v>3850000</v>
      </c>
      <c r="C3930" s="7">
        <v>7256340.8826002274</v>
      </c>
      <c r="D3930" s="7">
        <v>9625785.7516571674</v>
      </c>
      <c r="E3930" s="7">
        <v>7179672.0604077224</v>
      </c>
      <c r="F3930" s="7">
        <v>7286153.626862823</v>
      </c>
      <c r="G3930" s="7">
        <v>1441373.1285265503</v>
      </c>
      <c r="H3930" s="7">
        <v>-4444980.3032443421</v>
      </c>
    </row>
    <row r="3931" spans="1:8" x14ac:dyDescent="0.2">
      <c r="A3931" s="10">
        <v>3925</v>
      </c>
      <c r="B3931" s="7">
        <v>3850000</v>
      </c>
      <c r="C3931" s="7">
        <v>8742488.9403702877</v>
      </c>
      <c r="D3931" s="7">
        <v>13618007.184708603</v>
      </c>
      <c r="E3931" s="7">
        <v>21576202.057812478</v>
      </c>
      <c r="F3931" s="7">
        <v>34619839.883024193</v>
      </c>
      <c r="G3931" s="7">
        <v>86047833.082002237</v>
      </c>
      <c r="H3931" s="7">
        <v>148446469.19089535</v>
      </c>
    </row>
    <row r="3932" spans="1:8" x14ac:dyDescent="0.2">
      <c r="A3932" s="10">
        <v>3926</v>
      </c>
      <c r="B3932" s="7">
        <v>3850000</v>
      </c>
      <c r="C3932" s="7">
        <v>7838101.2724605612</v>
      </c>
      <c r="D3932" s="7">
        <v>12208112.986611545</v>
      </c>
      <c r="E3932" s="7">
        <v>16216590.19396002</v>
      </c>
      <c r="F3932" s="7">
        <v>32184804.605487313</v>
      </c>
      <c r="G3932" s="7">
        <v>62666774.876193404</v>
      </c>
      <c r="H3932" s="7">
        <v>113707269.27258442</v>
      </c>
    </row>
    <row r="3933" spans="1:8" x14ac:dyDescent="0.2">
      <c r="A3933" s="10">
        <v>3927</v>
      </c>
      <c r="B3933" s="7">
        <v>3850000</v>
      </c>
      <c r="C3933" s="7">
        <v>13078445.074000869</v>
      </c>
      <c r="D3933" s="7">
        <v>21358037.397310454</v>
      </c>
      <c r="E3933" s="7">
        <v>44738961.851106361</v>
      </c>
      <c r="F3933" s="7">
        <v>74137127.837450624</v>
      </c>
      <c r="G3933" s="7">
        <v>133707353.78794256</v>
      </c>
      <c r="H3933" s="7">
        <v>215158289.01315442</v>
      </c>
    </row>
    <row r="3934" spans="1:8" x14ac:dyDescent="0.2">
      <c r="A3934" s="10">
        <v>3928</v>
      </c>
      <c r="B3934" s="7">
        <v>3850000</v>
      </c>
      <c r="C3934" s="7">
        <v>13592756.091777598</v>
      </c>
      <c r="D3934" s="7">
        <v>22682568.673540033</v>
      </c>
      <c r="E3934" s="7">
        <v>38953245.781416543</v>
      </c>
      <c r="F3934" s="7">
        <v>87226419.940939665</v>
      </c>
      <c r="G3934" s="7">
        <v>145061702.91292763</v>
      </c>
      <c r="H3934" s="7">
        <v>218845825.32819846</v>
      </c>
    </row>
    <row r="3935" spans="1:8" x14ac:dyDescent="0.2">
      <c r="A3935" s="10">
        <v>3929</v>
      </c>
      <c r="B3935" s="7">
        <v>3850000</v>
      </c>
      <c r="C3935" s="7">
        <v>6640275.4685767572</v>
      </c>
      <c r="D3935" s="7">
        <v>13051489.214502357</v>
      </c>
      <c r="E3935" s="7">
        <v>30855943.335296858</v>
      </c>
      <c r="F3935" s="7">
        <v>79694153.531041369</v>
      </c>
      <c r="G3935" s="7">
        <v>219487510.11837947</v>
      </c>
      <c r="H3935" s="7">
        <v>305285483.02370554</v>
      </c>
    </row>
    <row r="3936" spans="1:8" x14ac:dyDescent="0.2">
      <c r="A3936" s="10">
        <v>3930</v>
      </c>
      <c r="B3936" s="7">
        <v>3850000</v>
      </c>
      <c r="C3936" s="7">
        <v>12145663.833781086</v>
      </c>
      <c r="D3936" s="7">
        <v>29335534.175384305</v>
      </c>
      <c r="E3936" s="7">
        <v>74425116.9565797</v>
      </c>
      <c r="F3936" s="7">
        <v>125846417.85510151</v>
      </c>
      <c r="G3936" s="7">
        <v>284706689.51086247</v>
      </c>
      <c r="H3936" s="7">
        <v>395864736.68015099</v>
      </c>
    </row>
    <row r="3937" spans="1:8" x14ac:dyDescent="0.2">
      <c r="A3937" s="10">
        <v>3931</v>
      </c>
      <c r="B3937" s="7">
        <v>3850000</v>
      </c>
      <c r="C3937" s="7">
        <v>10422097.349401746</v>
      </c>
      <c r="D3937" s="7">
        <v>26312818.068891846</v>
      </c>
      <c r="E3937" s="7">
        <v>38629996.498378843</v>
      </c>
      <c r="F3937" s="7">
        <v>75504040.466686636</v>
      </c>
      <c r="G3937" s="7">
        <v>151661586.20423901</v>
      </c>
      <c r="H3937" s="7">
        <v>265950000.88554201</v>
      </c>
    </row>
    <row r="3938" spans="1:8" x14ac:dyDescent="0.2">
      <c r="A3938" s="10">
        <v>3932</v>
      </c>
      <c r="B3938" s="7">
        <v>3850000</v>
      </c>
      <c r="C3938" s="7">
        <v>10920863.686292604</v>
      </c>
      <c r="D3938" s="7">
        <v>21610368.7443901</v>
      </c>
      <c r="E3938" s="7">
        <v>39416552.488637879</v>
      </c>
      <c r="F3938" s="7">
        <v>82547633.454231143</v>
      </c>
      <c r="G3938" s="7">
        <v>166288963.5266811</v>
      </c>
      <c r="H3938" s="7">
        <v>185310535.89409766</v>
      </c>
    </row>
    <row r="3939" spans="1:8" x14ac:dyDescent="0.2">
      <c r="A3939" s="10">
        <v>3933</v>
      </c>
      <c r="B3939" s="7">
        <v>3850000</v>
      </c>
      <c r="C3939" s="7">
        <v>11633666.435266726</v>
      </c>
      <c r="D3939" s="7">
        <v>19150548.547295175</v>
      </c>
      <c r="E3939" s="7">
        <v>36156997.456710741</v>
      </c>
      <c r="F3939" s="7">
        <v>81603700.321623355</v>
      </c>
      <c r="G3939" s="7">
        <v>227921023.67450082</v>
      </c>
      <c r="H3939" s="7">
        <v>282338076.06486619</v>
      </c>
    </row>
    <row r="3940" spans="1:8" x14ac:dyDescent="0.2">
      <c r="A3940" s="10">
        <v>3934</v>
      </c>
      <c r="B3940" s="7">
        <v>3850000</v>
      </c>
      <c r="C3940" s="7">
        <v>12062769.115846779</v>
      </c>
      <c r="D3940" s="7">
        <v>29475529.897945337</v>
      </c>
      <c r="E3940" s="7">
        <v>75069653.297064528</v>
      </c>
      <c r="F3940" s="7">
        <v>166727355.3177686</v>
      </c>
      <c r="G3940" s="7">
        <v>387543434.78096902</v>
      </c>
      <c r="H3940" s="7">
        <v>565076832.12550879</v>
      </c>
    </row>
    <row r="3941" spans="1:8" x14ac:dyDescent="0.2">
      <c r="A3941" s="10">
        <v>3935</v>
      </c>
      <c r="B3941" s="7">
        <v>3850000</v>
      </c>
      <c r="C3941" s="7">
        <v>8547237.1141673513</v>
      </c>
      <c r="D3941" s="7">
        <v>10343410.565520009</v>
      </c>
      <c r="E3941" s="7">
        <v>10617194.920681544</v>
      </c>
      <c r="F3941" s="7">
        <v>13357176.204327559</v>
      </c>
      <c r="G3941" s="7">
        <v>15048218.332377784</v>
      </c>
      <c r="H3941" s="7">
        <v>15158640.103831485</v>
      </c>
    </row>
    <row r="3942" spans="1:8" x14ac:dyDescent="0.2">
      <c r="A3942" s="10">
        <v>3936</v>
      </c>
      <c r="B3942" s="7">
        <v>3850000</v>
      </c>
      <c r="C3942" s="7">
        <v>10120626.104622729</v>
      </c>
      <c r="D3942" s="7">
        <v>20428721.102643829</v>
      </c>
      <c r="E3942" s="7">
        <v>37236942.290128723</v>
      </c>
      <c r="F3942" s="7">
        <v>89346498.995346367</v>
      </c>
      <c r="G3942" s="7">
        <v>116563046.2213164</v>
      </c>
      <c r="H3942" s="7">
        <v>144128347.14397418</v>
      </c>
    </row>
    <row r="3943" spans="1:8" x14ac:dyDescent="0.2">
      <c r="A3943" s="10">
        <v>3937</v>
      </c>
      <c r="B3943" s="7">
        <v>3850000</v>
      </c>
      <c r="C3943" s="7">
        <v>10249696.87401446</v>
      </c>
      <c r="D3943" s="7">
        <v>23629794.090195585</v>
      </c>
      <c r="E3943" s="7">
        <v>45799824.700727999</v>
      </c>
      <c r="F3943" s="7">
        <v>69366097.346747667</v>
      </c>
      <c r="G3943" s="7">
        <v>127141980.8576017</v>
      </c>
      <c r="H3943" s="7">
        <v>163112289.15596282</v>
      </c>
    </row>
    <row r="3944" spans="1:8" x14ac:dyDescent="0.2">
      <c r="A3944" s="10">
        <v>3938</v>
      </c>
      <c r="B3944" s="7">
        <v>3850000</v>
      </c>
      <c r="C3944" s="7">
        <v>9781847.0829076059</v>
      </c>
      <c r="D3944" s="7">
        <v>22582294.687612161</v>
      </c>
      <c r="E3944" s="7">
        <v>31153668.929741509</v>
      </c>
      <c r="F3944" s="7">
        <v>58996157.225904658</v>
      </c>
      <c r="G3944" s="7">
        <v>83517902.344571501</v>
      </c>
      <c r="H3944" s="7">
        <v>127961291.39516303</v>
      </c>
    </row>
    <row r="3945" spans="1:8" x14ac:dyDescent="0.2">
      <c r="A3945" s="10">
        <v>3939</v>
      </c>
      <c r="B3945" s="7">
        <v>3850000</v>
      </c>
      <c r="C3945" s="7">
        <v>10138499.182321802</v>
      </c>
      <c r="D3945" s="7">
        <v>24311099.184241377</v>
      </c>
      <c r="E3945" s="7">
        <v>79672120.128588259</v>
      </c>
      <c r="F3945" s="7">
        <v>152981228.94369102</v>
      </c>
      <c r="G3945" s="7">
        <v>384593935.01651454</v>
      </c>
      <c r="H3945" s="7">
        <v>518172453.2478112</v>
      </c>
    </row>
    <row r="3946" spans="1:8" x14ac:dyDescent="0.2">
      <c r="A3946" s="10">
        <v>3940</v>
      </c>
      <c r="B3946" s="7">
        <v>3850000</v>
      </c>
      <c r="C3946" s="7">
        <v>10107009.803703271</v>
      </c>
      <c r="D3946" s="7">
        <v>26620022.824999757</v>
      </c>
      <c r="E3946" s="7">
        <v>62420119.799393475</v>
      </c>
      <c r="F3946" s="7">
        <v>117194878.18844117</v>
      </c>
      <c r="G3946" s="7">
        <v>305172057.9295885</v>
      </c>
      <c r="H3946" s="7">
        <v>477947637.30702317</v>
      </c>
    </row>
    <row r="3947" spans="1:8" x14ac:dyDescent="0.2">
      <c r="A3947" s="10">
        <v>3941</v>
      </c>
      <c r="B3947" s="7">
        <v>3850000</v>
      </c>
      <c r="C3947" s="7">
        <v>10506919.36365784</v>
      </c>
      <c r="D3947" s="7">
        <v>20170941.20435505</v>
      </c>
      <c r="E3947" s="7">
        <v>55713742.217865229</v>
      </c>
      <c r="F3947" s="7">
        <v>114226607.25079328</v>
      </c>
      <c r="G3947" s="7">
        <v>204305144.5611251</v>
      </c>
      <c r="H3947" s="7">
        <v>250947942.24441549</v>
      </c>
    </row>
    <row r="3948" spans="1:8" x14ac:dyDescent="0.2">
      <c r="A3948" s="10">
        <v>3942</v>
      </c>
      <c r="B3948" s="7">
        <v>3850000</v>
      </c>
      <c r="C3948" s="7">
        <v>11276412.571627352</v>
      </c>
      <c r="D3948" s="7">
        <v>23933547.039663281</v>
      </c>
      <c r="E3948" s="7">
        <v>51023131.381064154</v>
      </c>
      <c r="F3948" s="7">
        <v>99540223.574399024</v>
      </c>
      <c r="G3948" s="7">
        <v>204506153.38039351</v>
      </c>
      <c r="H3948" s="7">
        <v>426771959.62940758</v>
      </c>
    </row>
    <row r="3949" spans="1:8" x14ac:dyDescent="0.2">
      <c r="A3949" s="10">
        <v>3943</v>
      </c>
      <c r="B3949" s="7">
        <v>3850000</v>
      </c>
      <c r="C3949" s="7">
        <v>10490777.432648556</v>
      </c>
      <c r="D3949" s="7">
        <v>24841434.025343135</v>
      </c>
      <c r="E3949" s="7">
        <v>41571394.734960645</v>
      </c>
      <c r="F3949" s="7">
        <v>88754999.559771806</v>
      </c>
      <c r="G3949" s="7">
        <v>186723391.83382213</v>
      </c>
      <c r="H3949" s="7">
        <v>234371336.67804062</v>
      </c>
    </row>
    <row r="3950" spans="1:8" x14ac:dyDescent="0.2">
      <c r="A3950" s="10">
        <v>3944</v>
      </c>
      <c r="B3950" s="7">
        <v>3850000</v>
      </c>
      <c r="C3950" s="7">
        <v>11495587.094263105</v>
      </c>
      <c r="D3950" s="7">
        <v>25057286.622658078</v>
      </c>
      <c r="E3950" s="7">
        <v>61638315.176982865</v>
      </c>
      <c r="F3950" s="7">
        <v>102632725.88332197</v>
      </c>
      <c r="G3950" s="7">
        <v>250000752.09326309</v>
      </c>
      <c r="H3950" s="7">
        <v>336572495.42802525</v>
      </c>
    </row>
    <row r="3951" spans="1:8" x14ac:dyDescent="0.2">
      <c r="A3951" s="10">
        <v>3945</v>
      </c>
      <c r="B3951" s="7">
        <v>3850000</v>
      </c>
      <c r="C3951" s="7">
        <v>10309968.469119318</v>
      </c>
      <c r="D3951" s="7">
        <v>15284441.198237497</v>
      </c>
      <c r="E3951" s="7">
        <v>17055156.106640242</v>
      </c>
      <c r="F3951" s="7">
        <v>22571667.789325248</v>
      </c>
      <c r="G3951" s="7">
        <v>44981847.308126524</v>
      </c>
      <c r="H3951" s="7">
        <v>58367673.084435605</v>
      </c>
    </row>
    <row r="3952" spans="1:8" x14ac:dyDescent="0.2">
      <c r="A3952" s="10">
        <v>3946</v>
      </c>
      <c r="B3952" s="7">
        <v>3850000</v>
      </c>
      <c r="C3952" s="7">
        <v>9925123.414853435</v>
      </c>
      <c r="D3952" s="7">
        <v>22824913.742404111</v>
      </c>
      <c r="E3952" s="7">
        <v>44586323.675680757</v>
      </c>
      <c r="F3952" s="7">
        <v>110862491.88867995</v>
      </c>
      <c r="G3952" s="7">
        <v>277026049.70488381</v>
      </c>
      <c r="H3952" s="7">
        <v>392399952.97793448</v>
      </c>
    </row>
    <row r="3953" spans="1:8" x14ac:dyDescent="0.2">
      <c r="A3953" s="10">
        <v>3947</v>
      </c>
      <c r="B3953" s="7">
        <v>3850000</v>
      </c>
      <c r="C3953" s="7">
        <v>9880950.561807638</v>
      </c>
      <c r="D3953" s="7">
        <v>29150290.361569397</v>
      </c>
      <c r="E3953" s="7">
        <v>43352014.543488815</v>
      </c>
      <c r="F3953" s="7">
        <v>82850000.409242317</v>
      </c>
      <c r="G3953" s="7">
        <v>205563628.53309238</v>
      </c>
      <c r="H3953" s="7">
        <v>344519732.07789731</v>
      </c>
    </row>
    <row r="3954" spans="1:8" x14ac:dyDescent="0.2">
      <c r="A3954" s="10">
        <v>3948</v>
      </c>
      <c r="B3954" s="7">
        <v>3850000</v>
      </c>
      <c r="C3954" s="7">
        <v>12725773.095886942</v>
      </c>
      <c r="D3954" s="7">
        <v>27609170.972218521</v>
      </c>
      <c r="E3954" s="7">
        <v>67737265.163309187</v>
      </c>
      <c r="F3954" s="7">
        <v>136485781.54343411</v>
      </c>
      <c r="G3954" s="7">
        <v>265866784.41721162</v>
      </c>
      <c r="H3954" s="7">
        <v>430174940.19074214</v>
      </c>
    </row>
    <row r="3955" spans="1:8" x14ac:dyDescent="0.2">
      <c r="A3955" s="10">
        <v>3949</v>
      </c>
      <c r="B3955" s="7">
        <v>3850000</v>
      </c>
      <c r="C3955" s="7">
        <v>11112170.241020039</v>
      </c>
      <c r="D3955" s="7">
        <v>27555788.054042816</v>
      </c>
      <c r="E3955" s="7">
        <v>70498652.507319093</v>
      </c>
      <c r="F3955" s="7">
        <v>154293598.07862872</v>
      </c>
      <c r="G3955" s="7">
        <v>282424230.92010063</v>
      </c>
      <c r="H3955" s="7">
        <v>421993810.74510264</v>
      </c>
    </row>
    <row r="3956" spans="1:8" x14ac:dyDescent="0.2">
      <c r="A3956" s="10">
        <v>3950</v>
      </c>
      <c r="B3956" s="7">
        <v>3850000</v>
      </c>
      <c r="C3956" s="7">
        <v>11338059.620363722</v>
      </c>
      <c r="D3956" s="7">
        <v>16529616.131382147</v>
      </c>
      <c r="E3956" s="7">
        <v>34494155.837612778</v>
      </c>
      <c r="F3956" s="7">
        <v>68683341.450205624</v>
      </c>
      <c r="G3956" s="7">
        <v>161419243.97587723</v>
      </c>
      <c r="H3956" s="7">
        <v>248281822.91046748</v>
      </c>
    </row>
    <row r="3957" spans="1:8" x14ac:dyDescent="0.2">
      <c r="A3957" s="10">
        <v>3951</v>
      </c>
      <c r="B3957" s="7">
        <v>3850000</v>
      </c>
      <c r="C3957" s="7">
        <v>9058099.0564548783</v>
      </c>
      <c r="D3957" s="7">
        <v>20026519.314532906</v>
      </c>
      <c r="E3957" s="7">
        <v>32442460.259565592</v>
      </c>
      <c r="F3957" s="7">
        <v>42286937.786518902</v>
      </c>
      <c r="G3957" s="7">
        <v>96786821.599146217</v>
      </c>
      <c r="H3957" s="7">
        <v>114514630.04921798</v>
      </c>
    </row>
    <row r="3958" spans="1:8" x14ac:dyDescent="0.2">
      <c r="A3958" s="10">
        <v>3952</v>
      </c>
      <c r="B3958" s="7">
        <v>3850000</v>
      </c>
      <c r="C3958" s="7">
        <v>7874849.1569144707</v>
      </c>
      <c r="D3958" s="7">
        <v>12478394.074244134</v>
      </c>
      <c r="E3958" s="7">
        <v>14232875.486094765</v>
      </c>
      <c r="F3958" s="7">
        <v>20522109.975467842</v>
      </c>
      <c r="G3958" s="7">
        <v>18604812.838419128</v>
      </c>
      <c r="H3958" s="7">
        <v>16417357.889805799</v>
      </c>
    </row>
    <row r="3959" spans="1:8" x14ac:dyDescent="0.2">
      <c r="A3959" s="10">
        <v>3953</v>
      </c>
      <c r="B3959" s="7">
        <v>3850000</v>
      </c>
      <c r="C3959" s="7">
        <v>9858936.3622013684</v>
      </c>
      <c r="D3959" s="7">
        <v>19289951.966460831</v>
      </c>
      <c r="E3959" s="7">
        <v>30062147.814830098</v>
      </c>
      <c r="F3959" s="7">
        <v>52701962.192354821</v>
      </c>
      <c r="G3959" s="7">
        <v>86363358.92364873</v>
      </c>
      <c r="H3959" s="7">
        <v>114422472.74381289</v>
      </c>
    </row>
    <row r="3960" spans="1:8" x14ac:dyDescent="0.2">
      <c r="A3960" s="10">
        <v>3954</v>
      </c>
      <c r="B3960" s="7">
        <v>3850000</v>
      </c>
      <c r="C3960" s="7">
        <v>9272287.8796734214</v>
      </c>
      <c r="D3960" s="7">
        <v>24907253.738482706</v>
      </c>
      <c r="E3960" s="7">
        <v>47978318.611422516</v>
      </c>
      <c r="F3960" s="7">
        <v>152280382.9652046</v>
      </c>
      <c r="G3960" s="7">
        <v>322770781.46728498</v>
      </c>
      <c r="H3960" s="7">
        <v>609913798.99922991</v>
      </c>
    </row>
    <row r="3961" spans="1:8" x14ac:dyDescent="0.2">
      <c r="A3961" s="10">
        <v>3955</v>
      </c>
      <c r="B3961" s="7">
        <v>3850000</v>
      </c>
      <c r="C3961" s="7">
        <v>12702056.092186647</v>
      </c>
      <c r="D3961" s="7">
        <v>30169229.395800658</v>
      </c>
      <c r="E3961" s="7">
        <v>55698115.078231081</v>
      </c>
      <c r="F3961" s="7">
        <v>127621968.94471803</v>
      </c>
      <c r="G3961" s="7">
        <v>342159716.20453531</v>
      </c>
      <c r="H3961" s="7">
        <v>468981937.49730849</v>
      </c>
    </row>
    <row r="3962" spans="1:8" x14ac:dyDescent="0.2">
      <c r="A3962" s="10">
        <v>3956</v>
      </c>
      <c r="B3962" s="7">
        <v>3850000</v>
      </c>
      <c r="C3962" s="7">
        <v>10645037.174303344</v>
      </c>
      <c r="D3962" s="7">
        <v>18821762.560072746</v>
      </c>
      <c r="E3962" s="7">
        <v>44731877.915017717</v>
      </c>
      <c r="F3962" s="7">
        <v>154132932.55170062</v>
      </c>
      <c r="G3962" s="7">
        <v>297967595.48589659</v>
      </c>
      <c r="H3962" s="7">
        <v>446560343.15497506</v>
      </c>
    </row>
    <row r="3963" spans="1:8" x14ac:dyDescent="0.2">
      <c r="A3963" s="10">
        <v>3957</v>
      </c>
      <c r="B3963" s="7">
        <v>3850000</v>
      </c>
      <c r="C3963" s="7">
        <v>9932159.6679514106</v>
      </c>
      <c r="D3963" s="7">
        <v>26417273.278933011</v>
      </c>
      <c r="E3963" s="7">
        <v>35381964.939136058</v>
      </c>
      <c r="F3963" s="7">
        <v>52352464.49974665</v>
      </c>
      <c r="G3963" s="7">
        <v>129757119.57519045</v>
      </c>
      <c r="H3963" s="7">
        <v>148068835.69397634</v>
      </c>
    </row>
    <row r="3964" spans="1:8" x14ac:dyDescent="0.2">
      <c r="A3964" s="10">
        <v>3958</v>
      </c>
      <c r="B3964" s="7">
        <v>3850000</v>
      </c>
      <c r="C3964" s="7">
        <v>9606143.9677538164</v>
      </c>
      <c r="D3964" s="7">
        <v>14808669.432531919</v>
      </c>
      <c r="E3964" s="7">
        <v>26807285.987863712</v>
      </c>
      <c r="F3964" s="7">
        <v>45661027.50760594</v>
      </c>
      <c r="G3964" s="7">
        <v>83341429.218334913</v>
      </c>
      <c r="H3964" s="7">
        <v>123662223.11758614</v>
      </c>
    </row>
    <row r="3965" spans="1:8" x14ac:dyDescent="0.2">
      <c r="A3965" s="10">
        <v>3959</v>
      </c>
      <c r="B3965" s="7">
        <v>3850000</v>
      </c>
      <c r="C3965" s="7">
        <v>12947277.860942792</v>
      </c>
      <c r="D3965" s="7">
        <v>29794417.343171246</v>
      </c>
      <c r="E3965" s="7">
        <v>52536103.692803681</v>
      </c>
      <c r="F3965" s="7">
        <v>77868969.449600741</v>
      </c>
      <c r="G3965" s="7">
        <v>173696904.58878464</v>
      </c>
      <c r="H3965" s="7">
        <v>248455969.24445271</v>
      </c>
    </row>
    <row r="3966" spans="1:8" x14ac:dyDescent="0.2">
      <c r="A3966" s="10">
        <v>3960</v>
      </c>
      <c r="B3966" s="7">
        <v>3850000</v>
      </c>
      <c r="C3966" s="7">
        <v>10161621.735711059</v>
      </c>
      <c r="D3966" s="7">
        <v>22051679.775220729</v>
      </c>
      <c r="E3966" s="7">
        <v>45725141.083433695</v>
      </c>
      <c r="F3966" s="7">
        <v>92968934.007495344</v>
      </c>
      <c r="G3966" s="7">
        <v>308755412.50143147</v>
      </c>
      <c r="H3966" s="7">
        <v>541915064.45033276</v>
      </c>
    </row>
    <row r="3967" spans="1:8" x14ac:dyDescent="0.2">
      <c r="A3967" s="10">
        <v>3961</v>
      </c>
      <c r="B3967" s="7">
        <v>3850000</v>
      </c>
      <c r="C3967" s="7">
        <v>8437459.7910415623</v>
      </c>
      <c r="D3967" s="7">
        <v>16553969.957063992</v>
      </c>
      <c r="E3967" s="7">
        <v>35311225.378515929</v>
      </c>
      <c r="F3967" s="7">
        <v>71167830.322501883</v>
      </c>
      <c r="G3967" s="7">
        <v>181912659.18543497</v>
      </c>
      <c r="H3967" s="7">
        <v>226883008.84700149</v>
      </c>
    </row>
    <row r="3968" spans="1:8" x14ac:dyDescent="0.2">
      <c r="A3968" s="10">
        <v>3962</v>
      </c>
      <c r="B3968" s="7">
        <v>3850000</v>
      </c>
      <c r="C3968" s="7">
        <v>10634575.448910199</v>
      </c>
      <c r="D3968" s="7">
        <v>26529345.436150342</v>
      </c>
      <c r="E3968" s="7">
        <v>49351855.885391936</v>
      </c>
      <c r="F3968" s="7">
        <v>94133067.09085232</v>
      </c>
      <c r="G3968" s="7">
        <v>229888272.36278355</v>
      </c>
      <c r="H3968" s="7">
        <v>327229535.50615227</v>
      </c>
    </row>
    <row r="3969" spans="1:8" x14ac:dyDescent="0.2">
      <c r="A3969" s="10">
        <v>3963</v>
      </c>
      <c r="B3969" s="7">
        <v>3850000</v>
      </c>
      <c r="C3969" s="7">
        <v>10268219.229430219</v>
      </c>
      <c r="D3969" s="7">
        <v>15033699.484439766</v>
      </c>
      <c r="E3969" s="7">
        <v>19322300.602718532</v>
      </c>
      <c r="F3969" s="7">
        <v>24192671.151641712</v>
      </c>
      <c r="G3969" s="7">
        <v>29702296.127721604</v>
      </c>
      <c r="H3969" s="7">
        <v>36122918.311504036</v>
      </c>
    </row>
    <row r="3970" spans="1:8" x14ac:dyDescent="0.2">
      <c r="A3970" s="10">
        <v>3964</v>
      </c>
      <c r="B3970" s="7">
        <v>3850000</v>
      </c>
      <c r="C3970" s="7">
        <v>11632646.817767255</v>
      </c>
      <c r="D3970" s="7">
        <v>18152878.386554517</v>
      </c>
      <c r="E3970" s="7">
        <v>36393120.973688677</v>
      </c>
      <c r="F3970" s="7">
        <v>58761337.427203223</v>
      </c>
      <c r="G3970" s="7">
        <v>107120005.44306639</v>
      </c>
      <c r="H3970" s="7">
        <v>151368036.89964995</v>
      </c>
    </row>
    <row r="3971" spans="1:8" x14ac:dyDescent="0.2">
      <c r="A3971" s="10">
        <v>3965</v>
      </c>
      <c r="B3971" s="7">
        <v>3850000</v>
      </c>
      <c r="C3971" s="7">
        <v>9187274.6376881376</v>
      </c>
      <c r="D3971" s="7">
        <v>17427365.673137151</v>
      </c>
      <c r="E3971" s="7">
        <v>28393399.368351869</v>
      </c>
      <c r="F3971" s="7">
        <v>62914258.263298303</v>
      </c>
      <c r="G3971" s="7">
        <v>95660649.960430071</v>
      </c>
      <c r="H3971" s="7">
        <v>147449010.00530049</v>
      </c>
    </row>
    <row r="3972" spans="1:8" x14ac:dyDescent="0.2">
      <c r="A3972" s="10">
        <v>3966</v>
      </c>
      <c r="B3972" s="7">
        <v>3850000</v>
      </c>
      <c r="C3972" s="7">
        <v>10424445.178895889</v>
      </c>
      <c r="D3972" s="7">
        <v>28134621.325651526</v>
      </c>
      <c r="E3972" s="7">
        <v>52862243.180846766</v>
      </c>
      <c r="F3972" s="7">
        <v>87027742.725693673</v>
      </c>
      <c r="G3972" s="7">
        <v>178561563.25192231</v>
      </c>
      <c r="H3972" s="7">
        <v>250198288.76478833</v>
      </c>
    </row>
    <row r="3973" spans="1:8" x14ac:dyDescent="0.2">
      <c r="A3973" s="10">
        <v>3967</v>
      </c>
      <c r="B3973" s="7">
        <v>3850000</v>
      </c>
      <c r="C3973" s="7">
        <v>11295868.462061262</v>
      </c>
      <c r="D3973" s="7">
        <v>22660476.239271216</v>
      </c>
      <c r="E3973" s="7">
        <v>44195275.695362218</v>
      </c>
      <c r="F3973" s="7">
        <v>80567555.593173876</v>
      </c>
      <c r="G3973" s="7">
        <v>159084897.95331812</v>
      </c>
      <c r="H3973" s="7">
        <v>256851588.15085518</v>
      </c>
    </row>
    <row r="3974" spans="1:8" x14ac:dyDescent="0.2">
      <c r="A3974" s="10">
        <v>3968</v>
      </c>
      <c r="B3974" s="7">
        <v>3850000</v>
      </c>
      <c r="C3974" s="7">
        <v>15848180.053989638</v>
      </c>
      <c r="D3974" s="7">
        <v>34482364.878039353</v>
      </c>
      <c r="E3974" s="7">
        <v>78773348.351839781</v>
      </c>
      <c r="F3974" s="7">
        <v>198802076.71775419</v>
      </c>
      <c r="G3974" s="7">
        <v>366440186.51729989</v>
      </c>
      <c r="H3974" s="7">
        <v>510745991.47388637</v>
      </c>
    </row>
    <row r="3975" spans="1:8" x14ac:dyDescent="0.2">
      <c r="A3975" s="10">
        <v>3969</v>
      </c>
      <c r="B3975" s="7">
        <v>3850000</v>
      </c>
      <c r="C3975" s="7">
        <v>8742981.8116578311</v>
      </c>
      <c r="D3975" s="7">
        <v>20096951.314797495</v>
      </c>
      <c r="E3975" s="7">
        <v>51472162.823914185</v>
      </c>
      <c r="F3975" s="7">
        <v>102797910.45214689</v>
      </c>
      <c r="G3975" s="7">
        <v>186567823.33420354</v>
      </c>
      <c r="H3975" s="7">
        <v>263284614.30779088</v>
      </c>
    </row>
    <row r="3976" spans="1:8" x14ac:dyDescent="0.2">
      <c r="A3976" s="10">
        <v>3970</v>
      </c>
      <c r="B3976" s="7">
        <v>3850000</v>
      </c>
      <c r="C3976" s="7">
        <v>10849758.557845702</v>
      </c>
      <c r="D3976" s="7">
        <v>23544558.276327349</v>
      </c>
      <c r="E3976" s="7">
        <v>55769825.830954343</v>
      </c>
      <c r="F3976" s="7">
        <v>86525878.58086656</v>
      </c>
      <c r="G3976" s="7">
        <v>119643731.82041079</v>
      </c>
      <c r="H3976" s="7">
        <v>177090002.77850133</v>
      </c>
    </row>
    <row r="3977" spans="1:8" x14ac:dyDescent="0.2">
      <c r="A3977" s="10">
        <v>3971</v>
      </c>
      <c r="B3977" s="7">
        <v>3850000</v>
      </c>
      <c r="C3977" s="7">
        <v>11425327.837316131</v>
      </c>
      <c r="D3977" s="7">
        <v>22930401.208183948</v>
      </c>
      <c r="E3977" s="7">
        <v>56732473.579697385</v>
      </c>
      <c r="F3977" s="7">
        <v>104143736.33840945</v>
      </c>
      <c r="G3977" s="7">
        <v>163869149.80909836</v>
      </c>
      <c r="H3977" s="7">
        <v>243756762.17888665</v>
      </c>
    </row>
    <row r="3978" spans="1:8" x14ac:dyDescent="0.2">
      <c r="A3978" s="10">
        <v>3972</v>
      </c>
      <c r="B3978" s="7">
        <v>3850000</v>
      </c>
      <c r="C3978" s="7">
        <v>12000825.962134006</v>
      </c>
      <c r="D3978" s="7">
        <v>27780252.129527148</v>
      </c>
      <c r="E3978" s="7">
        <v>39616887.759162031</v>
      </c>
      <c r="F3978" s="7">
        <v>104336007.56760205</v>
      </c>
      <c r="G3978" s="7">
        <v>165568883.50649488</v>
      </c>
      <c r="H3978" s="7">
        <v>265366583.52499461</v>
      </c>
    </row>
    <row r="3979" spans="1:8" x14ac:dyDescent="0.2">
      <c r="A3979" s="10">
        <v>3973</v>
      </c>
      <c r="B3979" s="7">
        <v>3850000</v>
      </c>
      <c r="C3979" s="7">
        <v>11316582.216965266</v>
      </c>
      <c r="D3979" s="7">
        <v>14812352.984363534</v>
      </c>
      <c r="E3979" s="7">
        <v>28219850.429049976</v>
      </c>
      <c r="F3979" s="7">
        <v>40866594.84604428</v>
      </c>
      <c r="G3979" s="7">
        <v>74521815.936078802</v>
      </c>
      <c r="H3979" s="7">
        <v>101772694.62321045</v>
      </c>
    </row>
    <row r="3980" spans="1:8" x14ac:dyDescent="0.2">
      <c r="A3980" s="10">
        <v>3974</v>
      </c>
      <c r="B3980" s="7">
        <v>3850000</v>
      </c>
      <c r="C3980" s="7">
        <v>14430754.982783034</v>
      </c>
      <c r="D3980" s="7">
        <v>24423045.357333943</v>
      </c>
      <c r="E3980" s="7">
        <v>46831499.635986507</v>
      </c>
      <c r="F3980" s="7">
        <v>109873070.63873281</v>
      </c>
      <c r="G3980" s="7">
        <v>241821160.15520483</v>
      </c>
      <c r="H3980" s="7">
        <v>406898397.29125738</v>
      </c>
    </row>
    <row r="3981" spans="1:8" x14ac:dyDescent="0.2">
      <c r="A3981" s="10">
        <v>3975</v>
      </c>
      <c r="B3981" s="7">
        <v>3850000</v>
      </c>
      <c r="C3981" s="7">
        <v>9346618.5209603142</v>
      </c>
      <c r="D3981" s="7">
        <v>19930466.648000501</v>
      </c>
      <c r="E3981" s="7">
        <v>40353947.234084971</v>
      </c>
      <c r="F3981" s="7">
        <v>69541954.942265645</v>
      </c>
      <c r="G3981" s="7">
        <v>178045892.9145593</v>
      </c>
      <c r="H3981" s="7">
        <v>273927694.02687615</v>
      </c>
    </row>
    <row r="3982" spans="1:8" x14ac:dyDescent="0.2">
      <c r="A3982" s="10">
        <v>3976</v>
      </c>
      <c r="B3982" s="7">
        <v>3850000</v>
      </c>
      <c r="C3982" s="7">
        <v>9368145.431511879</v>
      </c>
      <c r="D3982" s="7">
        <v>15878149.065419175</v>
      </c>
      <c r="E3982" s="7">
        <v>33944589.73895973</v>
      </c>
      <c r="F3982" s="7">
        <v>85979860.887977734</v>
      </c>
      <c r="G3982" s="7">
        <v>151436639.39950457</v>
      </c>
      <c r="H3982" s="7">
        <v>223769667.90350416</v>
      </c>
    </row>
    <row r="3983" spans="1:8" x14ac:dyDescent="0.2">
      <c r="A3983" s="10">
        <v>3977</v>
      </c>
      <c r="B3983" s="7">
        <v>3850000</v>
      </c>
      <c r="C3983" s="7">
        <v>11248031.862166815</v>
      </c>
      <c r="D3983" s="7">
        <v>27426339.053312406</v>
      </c>
      <c r="E3983" s="7">
        <v>59869689.738660865</v>
      </c>
      <c r="F3983" s="7">
        <v>103784363.20063254</v>
      </c>
      <c r="G3983" s="7">
        <v>294614124.10883617</v>
      </c>
      <c r="H3983" s="7">
        <v>482907694.51234365</v>
      </c>
    </row>
    <row r="3984" spans="1:8" x14ac:dyDescent="0.2">
      <c r="A3984" s="10">
        <v>3978</v>
      </c>
      <c r="B3984" s="7">
        <v>3850000</v>
      </c>
      <c r="C3984" s="7">
        <v>12166739.249131843</v>
      </c>
      <c r="D3984" s="7">
        <v>21646463.615251701</v>
      </c>
      <c r="E3984" s="7">
        <v>43265967.0875732</v>
      </c>
      <c r="F3984" s="7">
        <v>104793646.10132261</v>
      </c>
      <c r="G3984" s="7">
        <v>252396348.28136507</v>
      </c>
      <c r="H3984" s="7">
        <v>291747380.2235992</v>
      </c>
    </row>
    <row r="3985" spans="1:8" x14ac:dyDescent="0.2">
      <c r="A3985" s="10">
        <v>3979</v>
      </c>
      <c r="B3985" s="7">
        <v>3850000</v>
      </c>
      <c r="C3985" s="7">
        <v>11595199.601215111</v>
      </c>
      <c r="D3985" s="7">
        <v>17592077.670884311</v>
      </c>
      <c r="E3985" s="7">
        <v>27205026.024144609</v>
      </c>
      <c r="F3985" s="7">
        <v>44213384.052980639</v>
      </c>
      <c r="G3985" s="7">
        <v>94590843.782504022</v>
      </c>
      <c r="H3985" s="7">
        <v>136262397.59690979</v>
      </c>
    </row>
    <row r="3986" spans="1:8" x14ac:dyDescent="0.2">
      <c r="A3986" s="10">
        <v>3980</v>
      </c>
      <c r="B3986" s="7">
        <v>3850000</v>
      </c>
      <c r="C3986" s="7">
        <v>13023444.809781333</v>
      </c>
      <c r="D3986" s="7">
        <v>21681267.114445098</v>
      </c>
      <c r="E3986" s="7">
        <v>44736569.080930784</v>
      </c>
      <c r="F3986" s="7">
        <v>93025569.582731768</v>
      </c>
      <c r="G3986" s="7">
        <v>169976957.54447746</v>
      </c>
      <c r="H3986" s="7">
        <v>256394328.96552411</v>
      </c>
    </row>
    <row r="3987" spans="1:8" x14ac:dyDescent="0.2">
      <c r="A3987" s="10">
        <v>3981</v>
      </c>
      <c r="B3987" s="7">
        <v>3850000</v>
      </c>
      <c r="C3987" s="7">
        <v>10901052.73798814</v>
      </c>
      <c r="D3987" s="7">
        <v>17513517.246769786</v>
      </c>
      <c r="E3987" s="7">
        <v>28740238.55399695</v>
      </c>
      <c r="F3987" s="7">
        <v>62676420.494228601</v>
      </c>
      <c r="G3987" s="7">
        <v>161588651.09919798</v>
      </c>
      <c r="H3987" s="7">
        <v>296919565.18892932</v>
      </c>
    </row>
    <row r="3988" spans="1:8" x14ac:dyDescent="0.2">
      <c r="A3988" s="10">
        <v>3982</v>
      </c>
      <c r="B3988" s="7">
        <v>3850000</v>
      </c>
      <c r="C3988" s="7">
        <v>11587333.023490615</v>
      </c>
      <c r="D3988" s="7">
        <v>29991677.967893831</v>
      </c>
      <c r="E3988" s="7">
        <v>49248750.164756447</v>
      </c>
      <c r="F3988" s="7">
        <v>84983900.810940832</v>
      </c>
      <c r="G3988" s="7">
        <v>181148955.05306792</v>
      </c>
      <c r="H3988" s="7">
        <v>270249257.68975854</v>
      </c>
    </row>
    <row r="3989" spans="1:8" x14ac:dyDescent="0.2">
      <c r="A3989" s="10">
        <v>3983</v>
      </c>
      <c r="B3989" s="7">
        <v>3850000</v>
      </c>
      <c r="C3989" s="7">
        <v>14954917.653586444</v>
      </c>
      <c r="D3989" s="7">
        <v>33807261.91147171</v>
      </c>
      <c r="E3989" s="7">
        <v>87083173.739899009</v>
      </c>
      <c r="F3989" s="7">
        <v>203798046.15984601</v>
      </c>
      <c r="G3989" s="7">
        <v>559363234.8747617</v>
      </c>
      <c r="H3989" s="7">
        <v>748414933.78927112</v>
      </c>
    </row>
    <row r="3990" spans="1:8" x14ac:dyDescent="0.2">
      <c r="A3990" s="10">
        <v>3984</v>
      </c>
      <c r="B3990" s="7">
        <v>3850000</v>
      </c>
      <c r="C3990" s="7">
        <v>10419096.161716916</v>
      </c>
      <c r="D3990" s="7">
        <v>18583427.348951824</v>
      </c>
      <c r="E3990" s="7">
        <v>39706662.694091424</v>
      </c>
      <c r="F3990" s="7">
        <v>48797586.793821052</v>
      </c>
      <c r="G3990" s="7">
        <v>108772319.25585845</v>
      </c>
      <c r="H3990" s="7">
        <v>146887713.88951093</v>
      </c>
    </row>
    <row r="3991" spans="1:8" x14ac:dyDescent="0.2">
      <c r="A3991" s="10">
        <v>3985</v>
      </c>
      <c r="B3991" s="7">
        <v>3850000</v>
      </c>
      <c r="C3991" s="7">
        <v>14472054.025190966</v>
      </c>
      <c r="D3991" s="7">
        <v>32100167.209747523</v>
      </c>
      <c r="E3991" s="7">
        <v>66689887.242543489</v>
      </c>
      <c r="F3991" s="7">
        <v>163336229.89985722</v>
      </c>
      <c r="G3991" s="7">
        <v>274354462.32740939</v>
      </c>
      <c r="H3991" s="7">
        <v>453702676.40140486</v>
      </c>
    </row>
    <row r="3992" spans="1:8" x14ac:dyDescent="0.2">
      <c r="A3992" s="10">
        <v>3986</v>
      </c>
      <c r="B3992" s="7">
        <v>3850000</v>
      </c>
      <c r="C3992" s="7">
        <v>12701618.364357084</v>
      </c>
      <c r="D3992" s="7">
        <v>22891653.458492525</v>
      </c>
      <c r="E3992" s="7">
        <v>24830388.034657378</v>
      </c>
      <c r="F3992" s="7">
        <v>38004314.136648893</v>
      </c>
      <c r="G3992" s="7">
        <v>126093695.99715026</v>
      </c>
      <c r="H3992" s="7">
        <v>182012702.69124562</v>
      </c>
    </row>
    <row r="3993" spans="1:8" x14ac:dyDescent="0.2">
      <c r="A3993" s="10">
        <v>3987</v>
      </c>
      <c r="B3993" s="7">
        <v>3850000</v>
      </c>
      <c r="C3993" s="7">
        <v>10342526.102068268</v>
      </c>
      <c r="D3993" s="7">
        <v>16621215.614376396</v>
      </c>
      <c r="E3993" s="7">
        <v>35203100.230603077</v>
      </c>
      <c r="F3993" s="7">
        <v>54539145.531949013</v>
      </c>
      <c r="G3993" s="7">
        <v>121773939.99752513</v>
      </c>
      <c r="H3993" s="7">
        <v>170673811.24619988</v>
      </c>
    </row>
    <row r="3994" spans="1:8" x14ac:dyDescent="0.2">
      <c r="A3994" s="10">
        <v>3988</v>
      </c>
      <c r="B3994" s="7">
        <v>3850000</v>
      </c>
      <c r="C3994" s="7">
        <v>10081687.653138038</v>
      </c>
      <c r="D3994" s="7">
        <v>21572308.417296827</v>
      </c>
      <c r="E3994" s="7">
        <v>48769511.723173752</v>
      </c>
      <c r="F3994" s="7">
        <v>133165079.63489848</v>
      </c>
      <c r="G3994" s="7">
        <v>366875454.73300922</v>
      </c>
      <c r="H3994" s="7">
        <v>516605397.21797788</v>
      </c>
    </row>
    <row r="3995" spans="1:8" x14ac:dyDescent="0.2">
      <c r="A3995" s="10">
        <v>3989</v>
      </c>
      <c r="B3995" s="7">
        <v>3850000</v>
      </c>
      <c r="C3995" s="7">
        <v>12672305.63213221</v>
      </c>
      <c r="D3995" s="7">
        <v>22444398.111326434</v>
      </c>
      <c r="E3995" s="7">
        <v>62946096.671884641</v>
      </c>
      <c r="F3995" s="7">
        <v>144676488.55092847</v>
      </c>
      <c r="G3995" s="7">
        <v>353138923.68105382</v>
      </c>
      <c r="H3995" s="7">
        <v>757113519.52289462</v>
      </c>
    </row>
    <row r="3996" spans="1:8" x14ac:dyDescent="0.2">
      <c r="A3996" s="10">
        <v>3990</v>
      </c>
      <c r="B3996" s="7">
        <v>3850000</v>
      </c>
      <c r="C3996" s="7">
        <v>11467688.185141079</v>
      </c>
      <c r="D3996" s="7">
        <v>18142585.172099091</v>
      </c>
      <c r="E3996" s="7">
        <v>24713138.420608386</v>
      </c>
      <c r="F3996" s="7">
        <v>34349587.902736068</v>
      </c>
      <c r="G3996" s="7">
        <v>74235363.106796756</v>
      </c>
      <c r="H3996" s="7">
        <v>116422453.18806735</v>
      </c>
    </row>
    <row r="3997" spans="1:8" x14ac:dyDescent="0.2">
      <c r="A3997" s="10">
        <v>3991</v>
      </c>
      <c r="B3997" s="7">
        <v>3850000</v>
      </c>
      <c r="C3997" s="7">
        <v>7382034.769314792</v>
      </c>
      <c r="D3997" s="7">
        <v>16239314.156836186</v>
      </c>
      <c r="E3997" s="7">
        <v>16662132.756871628</v>
      </c>
      <c r="F3997" s="7">
        <v>42241365.649509758</v>
      </c>
      <c r="G3997" s="7">
        <v>99179733.395555556</v>
      </c>
      <c r="H3997" s="7">
        <v>130387022.1186453</v>
      </c>
    </row>
    <row r="3998" spans="1:8" x14ac:dyDescent="0.2">
      <c r="A3998" s="10">
        <v>3992</v>
      </c>
      <c r="B3998" s="7">
        <v>3850000</v>
      </c>
      <c r="C3998" s="7">
        <v>8175047.3412690796</v>
      </c>
      <c r="D3998" s="7">
        <v>20857789.626190268</v>
      </c>
      <c r="E3998" s="7">
        <v>35932277.85224916</v>
      </c>
      <c r="F3998" s="7">
        <v>77917464.33348161</v>
      </c>
      <c r="G3998" s="7">
        <v>143993627.1062586</v>
      </c>
      <c r="H3998" s="7">
        <v>193061415.76221019</v>
      </c>
    </row>
    <row r="3999" spans="1:8" x14ac:dyDescent="0.2">
      <c r="A3999" s="10">
        <v>3993</v>
      </c>
      <c r="B3999" s="7">
        <v>3850000</v>
      </c>
      <c r="C3999" s="7">
        <v>9284312.6431905925</v>
      </c>
      <c r="D3999" s="7">
        <v>20373008.445952456</v>
      </c>
      <c r="E3999" s="7">
        <v>34259162.396550857</v>
      </c>
      <c r="F3999" s="7">
        <v>56550510.434282027</v>
      </c>
      <c r="G3999" s="7">
        <v>117825883.88698468</v>
      </c>
      <c r="H3999" s="7">
        <v>145050802.35219461</v>
      </c>
    </row>
    <row r="4000" spans="1:8" x14ac:dyDescent="0.2">
      <c r="A4000" s="10">
        <v>3994</v>
      </c>
      <c r="B4000" s="7">
        <v>3850000</v>
      </c>
      <c r="C4000" s="7">
        <v>9921285.6276383493</v>
      </c>
      <c r="D4000" s="7">
        <v>17026995.146368511</v>
      </c>
      <c r="E4000" s="7">
        <v>33673529.409911647</v>
      </c>
      <c r="F4000" s="7">
        <v>67218140.896772638</v>
      </c>
      <c r="G4000" s="7">
        <v>151746229.93960765</v>
      </c>
      <c r="H4000" s="7">
        <v>218629074.774975</v>
      </c>
    </row>
    <row r="4001" spans="1:8" x14ac:dyDescent="0.2">
      <c r="A4001" s="10">
        <v>3995</v>
      </c>
      <c r="B4001" s="7">
        <v>3850000</v>
      </c>
      <c r="C4001" s="7">
        <v>9521460.115334779</v>
      </c>
      <c r="D4001" s="7">
        <v>17138974.228069548</v>
      </c>
      <c r="E4001" s="7">
        <v>24496054.438859288</v>
      </c>
      <c r="F4001" s="7">
        <v>49378896.18673899</v>
      </c>
      <c r="G4001" s="7">
        <v>107499413.73732796</v>
      </c>
      <c r="H4001" s="7">
        <v>150051122.00255626</v>
      </c>
    </row>
    <row r="4002" spans="1:8" x14ac:dyDescent="0.2">
      <c r="A4002" s="10">
        <v>3996</v>
      </c>
      <c r="B4002" s="7">
        <v>3850000</v>
      </c>
      <c r="C4002" s="7">
        <v>9606762.4388459213</v>
      </c>
      <c r="D4002" s="7">
        <v>15859660.681974005</v>
      </c>
      <c r="E4002" s="7">
        <v>36895722.394089766</v>
      </c>
      <c r="F4002" s="7">
        <v>60914380.755061135</v>
      </c>
      <c r="G4002" s="7">
        <v>77338001.913158715</v>
      </c>
      <c r="H4002" s="7">
        <v>97992742.506947383</v>
      </c>
    </row>
    <row r="4003" spans="1:8" x14ac:dyDescent="0.2">
      <c r="A4003" s="10">
        <v>3997</v>
      </c>
      <c r="B4003" s="7">
        <v>3850000</v>
      </c>
      <c r="C4003" s="7">
        <v>6201411.0537208151</v>
      </c>
      <c r="D4003" s="7">
        <v>10100361.628897723</v>
      </c>
      <c r="E4003" s="7">
        <v>9817680.8471000865</v>
      </c>
      <c r="F4003" s="7">
        <v>12811466.823380111</v>
      </c>
      <c r="G4003" s="7">
        <v>21046744.186125867</v>
      </c>
      <c r="H4003" s="7">
        <v>31834850.597946141</v>
      </c>
    </row>
    <row r="4004" spans="1:8" x14ac:dyDescent="0.2">
      <c r="A4004" s="10">
        <v>3998</v>
      </c>
      <c r="B4004" s="7">
        <v>3850000</v>
      </c>
      <c r="C4004" s="7">
        <v>11274167.328775182</v>
      </c>
      <c r="D4004" s="7">
        <v>16790340.554102786</v>
      </c>
      <c r="E4004" s="7">
        <v>19735511.171311386</v>
      </c>
      <c r="F4004" s="7">
        <v>38446525.470512316</v>
      </c>
      <c r="G4004" s="7">
        <v>76009755.234705597</v>
      </c>
      <c r="H4004" s="7">
        <v>100982838.39820823</v>
      </c>
    </row>
    <row r="4005" spans="1:8" x14ac:dyDescent="0.2">
      <c r="A4005" s="10">
        <v>3999</v>
      </c>
      <c r="B4005" s="7">
        <v>3850000</v>
      </c>
      <c r="C4005" s="7">
        <v>8321022.8311660588</v>
      </c>
      <c r="D4005" s="7">
        <v>18583353.504538067</v>
      </c>
      <c r="E4005" s="7">
        <v>36397085.67513746</v>
      </c>
      <c r="F4005" s="7">
        <v>58023944.394920796</v>
      </c>
      <c r="G4005" s="7">
        <v>148936810.79292572</v>
      </c>
      <c r="H4005" s="7">
        <v>177707479.50341654</v>
      </c>
    </row>
    <row r="4006" spans="1:8" x14ac:dyDescent="0.2">
      <c r="A4006" s="10">
        <v>4000</v>
      </c>
      <c r="B4006" s="7">
        <v>3850000</v>
      </c>
      <c r="C4006" s="7">
        <v>10197336.963669533</v>
      </c>
      <c r="D4006" s="7">
        <v>29066574.058836475</v>
      </c>
      <c r="E4006" s="7">
        <v>49892212.728039294</v>
      </c>
      <c r="F4006" s="7">
        <v>113164439.45306385</v>
      </c>
      <c r="G4006" s="7">
        <v>243602364.82713372</v>
      </c>
      <c r="H4006" s="7">
        <v>396870815.7545386</v>
      </c>
    </row>
    <row r="4007" spans="1:8" x14ac:dyDescent="0.2">
      <c r="A4007" s="10">
        <v>4001</v>
      </c>
      <c r="B4007" s="7">
        <v>3850000</v>
      </c>
      <c r="C4007" s="7">
        <v>10350450.169008676</v>
      </c>
      <c r="D4007" s="7">
        <v>19506899.90682824</v>
      </c>
      <c r="E4007" s="7">
        <v>35031980.944386303</v>
      </c>
      <c r="F4007" s="7">
        <v>78377805.166785121</v>
      </c>
      <c r="G4007" s="7">
        <v>217371694.58938316</v>
      </c>
      <c r="H4007" s="7">
        <v>327670995.72292441</v>
      </c>
    </row>
    <row r="4008" spans="1:8" x14ac:dyDescent="0.2">
      <c r="A4008" s="10">
        <v>4002</v>
      </c>
      <c r="B4008" s="7">
        <v>3850000</v>
      </c>
      <c r="C4008" s="7">
        <v>9662266.048694348</v>
      </c>
      <c r="D4008" s="7">
        <v>21751869.298894186</v>
      </c>
      <c r="E4008" s="7">
        <v>42163823.256385572</v>
      </c>
      <c r="F4008" s="7">
        <v>61012436.981653035</v>
      </c>
      <c r="G4008" s="7">
        <v>147203225.91884702</v>
      </c>
      <c r="H4008" s="7">
        <v>239099538.20078143</v>
      </c>
    </row>
    <row r="4009" spans="1:8" x14ac:dyDescent="0.2">
      <c r="A4009" s="10">
        <v>4003</v>
      </c>
      <c r="B4009" s="7">
        <v>3850000</v>
      </c>
      <c r="C4009" s="7">
        <v>10800019.73890972</v>
      </c>
      <c r="D4009" s="7">
        <v>15289617.777529413</v>
      </c>
      <c r="E4009" s="7">
        <v>26113489.874649383</v>
      </c>
      <c r="F4009" s="7">
        <v>68284648.711994588</v>
      </c>
      <c r="G4009" s="7">
        <v>191105267.13591921</v>
      </c>
      <c r="H4009" s="7">
        <v>273055381.08399314</v>
      </c>
    </row>
    <row r="4010" spans="1:8" x14ac:dyDescent="0.2">
      <c r="A4010" s="10">
        <v>4004</v>
      </c>
      <c r="B4010" s="7">
        <v>3850000</v>
      </c>
      <c r="C4010" s="7">
        <v>10282520.713614618</v>
      </c>
      <c r="D4010" s="7">
        <v>16031344.600888886</v>
      </c>
      <c r="E4010" s="7">
        <v>26978510.946229931</v>
      </c>
      <c r="F4010" s="7">
        <v>35188458.422671497</v>
      </c>
      <c r="G4010" s="7">
        <v>48632422.613339327</v>
      </c>
      <c r="H4010" s="7">
        <v>77288437.28015475</v>
      </c>
    </row>
    <row r="4011" spans="1:8" x14ac:dyDescent="0.2">
      <c r="A4011" s="10">
        <v>4005</v>
      </c>
      <c r="B4011" s="7">
        <v>3850000</v>
      </c>
      <c r="C4011" s="7">
        <v>10135021.705852941</v>
      </c>
      <c r="D4011" s="7">
        <v>17795110.074379787</v>
      </c>
      <c r="E4011" s="7">
        <v>22361109.197761603</v>
      </c>
      <c r="F4011" s="7">
        <v>30660885.286196623</v>
      </c>
      <c r="G4011" s="7">
        <v>59439680.131298959</v>
      </c>
      <c r="H4011" s="7">
        <v>67993629.526291147</v>
      </c>
    </row>
    <row r="4012" spans="1:8" x14ac:dyDescent="0.2">
      <c r="A4012" s="10">
        <v>4006</v>
      </c>
      <c r="B4012" s="7">
        <v>3850000</v>
      </c>
      <c r="C4012" s="7">
        <v>6994379.7711760951</v>
      </c>
      <c r="D4012" s="7">
        <v>7223494.4285846464</v>
      </c>
      <c r="E4012" s="7">
        <v>4789202.6497957902</v>
      </c>
      <c r="F4012" s="7">
        <v>1480129.6153381935</v>
      </c>
      <c r="G4012" s="7">
        <v>-9425401.5134160183</v>
      </c>
      <c r="H4012" s="7">
        <v>-21893012.182847273</v>
      </c>
    </row>
    <row r="4013" spans="1:8" x14ac:dyDescent="0.2">
      <c r="A4013" s="10">
        <v>4007</v>
      </c>
      <c r="B4013" s="7">
        <v>3850000</v>
      </c>
      <c r="C4013" s="7">
        <v>9034398.4932023175</v>
      </c>
      <c r="D4013" s="7">
        <v>13792803.048904464</v>
      </c>
      <c r="E4013" s="7">
        <v>18657121.90340456</v>
      </c>
      <c r="F4013" s="7">
        <v>39200866.592205934</v>
      </c>
      <c r="G4013" s="7">
        <v>86870381.644382954</v>
      </c>
      <c r="H4013" s="7">
        <v>142614845.47701153</v>
      </c>
    </row>
    <row r="4014" spans="1:8" x14ac:dyDescent="0.2">
      <c r="A4014" s="10">
        <v>4008</v>
      </c>
      <c r="B4014" s="7">
        <v>3850000</v>
      </c>
      <c r="C4014" s="7">
        <v>9416869.2815932371</v>
      </c>
      <c r="D4014" s="7">
        <v>18298847.007433012</v>
      </c>
      <c r="E4014" s="7">
        <v>36828987.356124938</v>
      </c>
      <c r="F4014" s="7">
        <v>61942324.87275406</v>
      </c>
      <c r="G4014" s="7">
        <v>109090079.40523365</v>
      </c>
      <c r="H4014" s="7">
        <v>149736077.64259443</v>
      </c>
    </row>
    <row r="4015" spans="1:8" x14ac:dyDescent="0.2">
      <c r="A4015" s="10">
        <v>4009</v>
      </c>
      <c r="B4015" s="7">
        <v>3850000</v>
      </c>
      <c r="C4015" s="7">
        <v>15632636.830110298</v>
      </c>
      <c r="D4015" s="7">
        <v>42757447.162915766</v>
      </c>
      <c r="E4015" s="7">
        <v>91768643.136778682</v>
      </c>
      <c r="F4015" s="7">
        <v>215768330.83935273</v>
      </c>
      <c r="G4015" s="7">
        <v>600302722.21312273</v>
      </c>
      <c r="H4015" s="7">
        <v>934602663.5466578</v>
      </c>
    </row>
    <row r="4016" spans="1:8" x14ac:dyDescent="0.2">
      <c r="A4016" s="10">
        <v>4010</v>
      </c>
      <c r="B4016" s="7">
        <v>3850000</v>
      </c>
      <c r="C4016" s="7">
        <v>11368924.574976765</v>
      </c>
      <c r="D4016" s="7">
        <v>29098604.512871791</v>
      </c>
      <c r="E4016" s="7">
        <v>44009633.282368243</v>
      </c>
      <c r="F4016" s="7">
        <v>63287851.095356256</v>
      </c>
      <c r="G4016" s="7">
        <v>126490609.19200553</v>
      </c>
      <c r="H4016" s="7">
        <v>177580832.38752413</v>
      </c>
    </row>
    <row r="4017" spans="1:8" x14ac:dyDescent="0.2">
      <c r="A4017" s="10">
        <v>4011</v>
      </c>
      <c r="B4017" s="7">
        <v>3850000</v>
      </c>
      <c r="C4017" s="7">
        <v>11669126.330391817</v>
      </c>
      <c r="D4017" s="7">
        <v>16809128.950927265</v>
      </c>
      <c r="E4017" s="7">
        <v>26804029.337669328</v>
      </c>
      <c r="F4017" s="7">
        <v>46081286.497028738</v>
      </c>
      <c r="G4017" s="7">
        <v>97308841.063268438</v>
      </c>
      <c r="H4017" s="7">
        <v>137721569.94453126</v>
      </c>
    </row>
    <row r="4018" spans="1:8" x14ac:dyDescent="0.2">
      <c r="A4018" s="10">
        <v>4012</v>
      </c>
      <c r="B4018" s="7">
        <v>3850000</v>
      </c>
      <c r="C4018" s="7">
        <v>13293855.863673035</v>
      </c>
      <c r="D4018" s="7">
        <v>28194188.923155151</v>
      </c>
      <c r="E4018" s="7">
        <v>71533966.280315414</v>
      </c>
      <c r="F4018" s="7">
        <v>149987854.42211571</v>
      </c>
      <c r="G4018" s="7">
        <v>366790199.00954926</v>
      </c>
      <c r="H4018" s="7">
        <v>547893814.78749883</v>
      </c>
    </row>
    <row r="4019" spans="1:8" x14ac:dyDescent="0.2">
      <c r="A4019" s="10">
        <v>4013</v>
      </c>
      <c r="B4019" s="7">
        <v>3850000</v>
      </c>
      <c r="C4019" s="7">
        <v>7881781.5174793303</v>
      </c>
      <c r="D4019" s="7">
        <v>12416096.414994761</v>
      </c>
      <c r="E4019" s="7">
        <v>18915856.933818296</v>
      </c>
      <c r="F4019" s="7">
        <v>32698516.677256741</v>
      </c>
      <c r="G4019" s="7">
        <v>60531782.486220539</v>
      </c>
      <c r="H4019" s="7">
        <v>82220865.908988342</v>
      </c>
    </row>
    <row r="4020" spans="1:8" x14ac:dyDescent="0.2">
      <c r="A4020" s="10">
        <v>4014</v>
      </c>
      <c r="B4020" s="7">
        <v>3850000</v>
      </c>
      <c r="C4020" s="7">
        <v>13182452.962418284</v>
      </c>
      <c r="D4020" s="7">
        <v>31158898.597645018</v>
      </c>
      <c r="E4020" s="7">
        <v>70657717.017513573</v>
      </c>
      <c r="F4020" s="7">
        <v>147646483.00755528</v>
      </c>
      <c r="G4020" s="7">
        <v>353569390.04841113</v>
      </c>
      <c r="H4020" s="7">
        <v>565783143.26988685</v>
      </c>
    </row>
    <row r="4021" spans="1:8" x14ac:dyDescent="0.2">
      <c r="A4021" s="10">
        <v>4015</v>
      </c>
      <c r="B4021" s="7">
        <v>3850000</v>
      </c>
      <c r="C4021" s="7">
        <v>7979799.2164287698</v>
      </c>
      <c r="D4021" s="7">
        <v>10072076.882889684</v>
      </c>
      <c r="E4021" s="7">
        <v>13103792.678601068</v>
      </c>
      <c r="F4021" s="7">
        <v>23229073.610950217</v>
      </c>
      <c r="G4021" s="7">
        <v>36733135.32396175</v>
      </c>
      <c r="H4021" s="7">
        <v>56637609.281155914</v>
      </c>
    </row>
    <row r="4022" spans="1:8" x14ac:dyDescent="0.2">
      <c r="A4022" s="10">
        <v>4016</v>
      </c>
      <c r="B4022" s="7">
        <v>3850000</v>
      </c>
      <c r="C4022" s="7">
        <v>11320073.015250556</v>
      </c>
      <c r="D4022" s="7">
        <v>26506472.653983682</v>
      </c>
      <c r="E4022" s="7">
        <v>67176113.204669088</v>
      </c>
      <c r="F4022" s="7">
        <v>134783523.10425875</v>
      </c>
      <c r="G4022" s="7">
        <v>279332633.27240735</v>
      </c>
      <c r="H4022" s="7">
        <v>526234230.02926147</v>
      </c>
    </row>
    <row r="4023" spans="1:8" x14ac:dyDescent="0.2">
      <c r="A4023" s="10">
        <v>4017</v>
      </c>
      <c r="B4023" s="7">
        <v>3850000</v>
      </c>
      <c r="C4023" s="7">
        <v>13979038.601310698</v>
      </c>
      <c r="D4023" s="7">
        <v>24629891.542593442</v>
      </c>
      <c r="E4023" s="7">
        <v>54674476.038637362</v>
      </c>
      <c r="F4023" s="7">
        <v>89705637.954846844</v>
      </c>
      <c r="G4023" s="7">
        <v>222174347.13873363</v>
      </c>
      <c r="H4023" s="7">
        <v>265973310.45067179</v>
      </c>
    </row>
    <row r="4024" spans="1:8" x14ac:dyDescent="0.2">
      <c r="A4024" s="10">
        <v>4018</v>
      </c>
      <c r="B4024" s="7">
        <v>3850000</v>
      </c>
      <c r="C4024" s="7">
        <v>9357607.5948324054</v>
      </c>
      <c r="D4024" s="7">
        <v>18681198.674028724</v>
      </c>
      <c r="E4024" s="7">
        <v>29908671.998165261</v>
      </c>
      <c r="F4024" s="7">
        <v>64718852.896956995</v>
      </c>
      <c r="G4024" s="7">
        <v>162675683.66416982</v>
      </c>
      <c r="H4024" s="7">
        <v>237956229.92147821</v>
      </c>
    </row>
    <row r="4025" spans="1:8" x14ac:dyDescent="0.2">
      <c r="A4025" s="10">
        <v>4019</v>
      </c>
      <c r="B4025" s="7">
        <v>3850000</v>
      </c>
      <c r="C4025" s="7">
        <v>10838930.239932265</v>
      </c>
      <c r="D4025" s="7">
        <v>17480269.638344932</v>
      </c>
      <c r="E4025" s="7">
        <v>37766721.709447816</v>
      </c>
      <c r="F4025" s="7">
        <v>59980426.274483994</v>
      </c>
      <c r="G4025" s="7">
        <v>77779866.094581395</v>
      </c>
      <c r="H4025" s="7">
        <v>106707007.34764749</v>
      </c>
    </row>
    <row r="4026" spans="1:8" x14ac:dyDescent="0.2">
      <c r="A4026" s="10">
        <v>4020</v>
      </c>
      <c r="B4026" s="7">
        <v>3850000</v>
      </c>
      <c r="C4026" s="7">
        <v>11402617.424650148</v>
      </c>
      <c r="D4026" s="7">
        <v>17201367.871744003</v>
      </c>
      <c r="E4026" s="7">
        <v>34706031.580989614</v>
      </c>
      <c r="F4026" s="7">
        <v>64775514.182829082</v>
      </c>
      <c r="G4026" s="7">
        <v>142790473.31709072</v>
      </c>
      <c r="H4026" s="7">
        <v>202671530.44443199</v>
      </c>
    </row>
    <row r="4027" spans="1:8" x14ac:dyDescent="0.2">
      <c r="A4027" s="10">
        <v>4021</v>
      </c>
      <c r="B4027" s="7">
        <v>3850000</v>
      </c>
      <c r="C4027" s="7">
        <v>11171402.35910956</v>
      </c>
      <c r="D4027" s="7">
        <v>36123234.41198758</v>
      </c>
      <c r="E4027" s="7">
        <v>77320156.623457015</v>
      </c>
      <c r="F4027" s="7">
        <v>149903055.1718365</v>
      </c>
      <c r="G4027" s="7">
        <v>291669895.37407196</v>
      </c>
      <c r="H4027" s="7">
        <v>427755714.91353059</v>
      </c>
    </row>
    <row r="4028" spans="1:8" x14ac:dyDescent="0.2">
      <c r="A4028" s="10">
        <v>4022</v>
      </c>
      <c r="B4028" s="7">
        <v>3850000</v>
      </c>
      <c r="C4028" s="7">
        <v>10233868.636840768</v>
      </c>
      <c r="D4028" s="7">
        <v>16114601.847808782</v>
      </c>
      <c r="E4028" s="7">
        <v>30681610.717858136</v>
      </c>
      <c r="F4028" s="7">
        <v>74611160.042283624</v>
      </c>
      <c r="G4028" s="7">
        <v>146046245.87941769</v>
      </c>
      <c r="H4028" s="7">
        <v>278341634.40612972</v>
      </c>
    </row>
    <row r="4029" spans="1:8" x14ac:dyDescent="0.2">
      <c r="A4029" s="10">
        <v>4023</v>
      </c>
      <c r="B4029" s="7">
        <v>3850000</v>
      </c>
      <c r="C4029" s="7">
        <v>12318888.03522292</v>
      </c>
      <c r="D4029" s="7">
        <v>23666332.818965193</v>
      </c>
      <c r="E4029" s="7">
        <v>38051004.111274436</v>
      </c>
      <c r="F4029" s="7">
        <v>76794156.680492729</v>
      </c>
      <c r="G4029" s="7">
        <v>186125865.67887455</v>
      </c>
      <c r="H4029" s="7">
        <v>236382489.37468049</v>
      </c>
    </row>
    <row r="4030" spans="1:8" x14ac:dyDescent="0.2">
      <c r="A4030" s="10">
        <v>4024</v>
      </c>
      <c r="B4030" s="7">
        <v>3850000</v>
      </c>
      <c r="C4030" s="7">
        <v>8093654.1228041854</v>
      </c>
      <c r="D4030" s="7">
        <v>16947608.449449725</v>
      </c>
      <c r="E4030" s="7">
        <v>32411125.928872697</v>
      </c>
      <c r="F4030" s="7">
        <v>46982752.332897156</v>
      </c>
      <c r="G4030" s="7">
        <v>109382137.30255158</v>
      </c>
      <c r="H4030" s="7">
        <v>136919192.03640503</v>
      </c>
    </row>
    <row r="4031" spans="1:8" x14ac:dyDescent="0.2">
      <c r="A4031" s="10">
        <v>4025</v>
      </c>
      <c r="B4031" s="7">
        <v>3850000</v>
      </c>
      <c r="C4031" s="7">
        <v>13054014.483078441</v>
      </c>
      <c r="D4031" s="7">
        <v>28722690.945796266</v>
      </c>
      <c r="E4031" s="7">
        <v>53592924.366378039</v>
      </c>
      <c r="F4031" s="7">
        <v>133505156.95627171</v>
      </c>
      <c r="G4031" s="7">
        <v>282666695.54030871</v>
      </c>
      <c r="H4031" s="7">
        <v>441492418.21044874</v>
      </c>
    </row>
    <row r="4032" spans="1:8" x14ac:dyDescent="0.2">
      <c r="A4032" s="10">
        <v>4026</v>
      </c>
      <c r="B4032" s="7">
        <v>3850000</v>
      </c>
      <c r="C4032" s="7">
        <v>11882958.620206377</v>
      </c>
      <c r="D4032" s="7">
        <v>28998087.385470543</v>
      </c>
      <c r="E4032" s="7">
        <v>58568891.200373143</v>
      </c>
      <c r="F4032" s="7">
        <v>80090047.748156294</v>
      </c>
      <c r="G4032" s="7">
        <v>115533399.57896128</v>
      </c>
      <c r="H4032" s="7">
        <v>183282349.28059226</v>
      </c>
    </row>
    <row r="4033" spans="1:8" x14ac:dyDescent="0.2">
      <c r="A4033" s="10">
        <v>4027</v>
      </c>
      <c r="B4033" s="7">
        <v>3850000</v>
      </c>
      <c r="C4033" s="7">
        <v>10450865.913672259</v>
      </c>
      <c r="D4033" s="7">
        <v>19895023.756602697</v>
      </c>
      <c r="E4033" s="7">
        <v>39688615.045979388</v>
      </c>
      <c r="F4033" s="7">
        <v>66535466.221871749</v>
      </c>
      <c r="G4033" s="7">
        <v>121587817.09215689</v>
      </c>
      <c r="H4033" s="7">
        <v>172238154.45587268</v>
      </c>
    </row>
    <row r="4034" spans="1:8" x14ac:dyDescent="0.2">
      <c r="A4034" s="10">
        <v>4028</v>
      </c>
      <c r="B4034" s="7">
        <v>3850000</v>
      </c>
      <c r="C4034" s="7">
        <v>11811127.016646959</v>
      </c>
      <c r="D4034" s="7">
        <v>19817422.130123995</v>
      </c>
      <c r="E4034" s="7">
        <v>19701488.953215778</v>
      </c>
      <c r="F4034" s="7">
        <v>21527800.226948</v>
      </c>
      <c r="G4034" s="7">
        <v>37291809.286908075</v>
      </c>
      <c r="H4034" s="7">
        <v>55376341.204627328</v>
      </c>
    </row>
    <row r="4035" spans="1:8" x14ac:dyDescent="0.2">
      <c r="A4035" s="10">
        <v>4029</v>
      </c>
      <c r="B4035" s="7">
        <v>3850000</v>
      </c>
      <c r="C4035" s="7">
        <v>12228154.976221062</v>
      </c>
      <c r="D4035" s="7">
        <v>24195855.50514096</v>
      </c>
      <c r="E4035" s="7">
        <v>35091468.221123427</v>
      </c>
      <c r="F4035" s="7">
        <v>73135323.033932462</v>
      </c>
      <c r="G4035" s="7">
        <v>166839440.88189355</v>
      </c>
      <c r="H4035" s="7">
        <v>259032674.17734444</v>
      </c>
    </row>
    <row r="4036" spans="1:8" x14ac:dyDescent="0.2">
      <c r="A4036" s="10">
        <v>4030</v>
      </c>
      <c r="B4036" s="7">
        <v>3850000</v>
      </c>
      <c r="C4036" s="7">
        <v>11608076.129406132</v>
      </c>
      <c r="D4036" s="7">
        <v>11824746.229730051</v>
      </c>
      <c r="E4036" s="7">
        <v>11279469.385553831</v>
      </c>
      <c r="F4036" s="7">
        <v>15807194.456861306</v>
      </c>
      <c r="G4036" s="7">
        <v>32009926.145329528</v>
      </c>
      <c r="H4036" s="7">
        <v>38287988.774938285</v>
      </c>
    </row>
    <row r="4037" spans="1:8" x14ac:dyDescent="0.2">
      <c r="A4037" s="10">
        <v>4031</v>
      </c>
      <c r="B4037" s="7">
        <v>3850000</v>
      </c>
      <c r="C4037" s="7">
        <v>9660726.3517935313</v>
      </c>
      <c r="D4037" s="7">
        <v>13384202.329282776</v>
      </c>
      <c r="E4037" s="7">
        <v>17556750.420560881</v>
      </c>
      <c r="F4037" s="7">
        <v>21678024.672950029</v>
      </c>
      <c r="G4037" s="7">
        <v>27944020.963961013</v>
      </c>
      <c r="H4037" s="7">
        <v>35293084.828229316</v>
      </c>
    </row>
    <row r="4038" spans="1:8" x14ac:dyDescent="0.2">
      <c r="A4038" s="10">
        <v>4032</v>
      </c>
      <c r="B4038" s="7">
        <v>3850000</v>
      </c>
      <c r="C4038" s="7">
        <v>11280395.119521238</v>
      </c>
      <c r="D4038" s="7">
        <v>22308479.059323065</v>
      </c>
      <c r="E4038" s="7">
        <v>43502345.171331123</v>
      </c>
      <c r="F4038" s="7">
        <v>84561015.632140413</v>
      </c>
      <c r="G4038" s="7">
        <v>244628540.137467</v>
      </c>
      <c r="H4038" s="7">
        <v>270636675.40056562</v>
      </c>
    </row>
    <row r="4039" spans="1:8" x14ac:dyDescent="0.2">
      <c r="A4039" s="10">
        <v>4033</v>
      </c>
      <c r="B4039" s="7">
        <v>3850000</v>
      </c>
      <c r="C4039" s="7">
        <v>12735142.110521961</v>
      </c>
      <c r="D4039" s="7">
        <v>22670767.47664386</v>
      </c>
      <c r="E4039" s="7">
        <v>30201877.506787091</v>
      </c>
      <c r="F4039" s="7">
        <v>52212125.791707784</v>
      </c>
      <c r="G4039" s="7">
        <v>118345263.10350959</v>
      </c>
      <c r="H4039" s="7">
        <v>227198226.00141084</v>
      </c>
    </row>
    <row r="4040" spans="1:8" x14ac:dyDescent="0.2">
      <c r="A4040" s="10">
        <v>4034</v>
      </c>
      <c r="B4040" s="7">
        <v>3850000</v>
      </c>
      <c r="C4040" s="7">
        <v>12094829.651535194</v>
      </c>
      <c r="D4040" s="7">
        <v>15995064.298567459</v>
      </c>
      <c r="E4040" s="7">
        <v>29043510.762420662</v>
      </c>
      <c r="F4040" s="7">
        <v>57936804.114852004</v>
      </c>
      <c r="G4040" s="7">
        <v>96533850.706720844</v>
      </c>
      <c r="H4040" s="7">
        <v>169135808.54906842</v>
      </c>
    </row>
    <row r="4041" spans="1:8" x14ac:dyDescent="0.2">
      <c r="A4041" s="10">
        <v>4035</v>
      </c>
      <c r="B4041" s="7">
        <v>3850000</v>
      </c>
      <c r="C4041" s="7">
        <v>11437446.860039448</v>
      </c>
      <c r="D4041" s="7">
        <v>28673385.742710512</v>
      </c>
      <c r="E4041" s="7">
        <v>54893684.057300121</v>
      </c>
      <c r="F4041" s="7">
        <v>90507708.838885665</v>
      </c>
      <c r="G4041" s="7">
        <v>181736263.08965689</v>
      </c>
      <c r="H4041" s="7">
        <v>308299845.79913592</v>
      </c>
    </row>
    <row r="4042" spans="1:8" x14ac:dyDescent="0.2">
      <c r="A4042" s="10">
        <v>4036</v>
      </c>
      <c r="B4042" s="7">
        <v>3850000</v>
      </c>
      <c r="C4042" s="7">
        <v>12285005.322238866</v>
      </c>
      <c r="D4042" s="7">
        <v>17611416.079397243</v>
      </c>
      <c r="E4042" s="7">
        <v>20939914.862841859</v>
      </c>
      <c r="F4042" s="7">
        <v>26227658.494933397</v>
      </c>
      <c r="G4042" s="7">
        <v>47157750.323600516</v>
      </c>
      <c r="H4042" s="7">
        <v>56215936.135503709</v>
      </c>
    </row>
    <row r="4043" spans="1:8" x14ac:dyDescent="0.2">
      <c r="A4043" s="10">
        <v>4037</v>
      </c>
      <c r="B4043" s="7">
        <v>3850000</v>
      </c>
      <c r="C4043" s="7">
        <v>9560887.486570945</v>
      </c>
      <c r="D4043" s="7">
        <v>20879353.065452144</v>
      </c>
      <c r="E4043" s="7">
        <v>62737949.383014172</v>
      </c>
      <c r="F4043" s="7">
        <v>150560312.13570136</v>
      </c>
      <c r="G4043" s="7">
        <v>362160026.14551049</v>
      </c>
      <c r="H4043" s="7">
        <v>454956498.8525604</v>
      </c>
    </row>
    <row r="4044" spans="1:8" x14ac:dyDescent="0.2">
      <c r="A4044" s="10">
        <v>4038</v>
      </c>
      <c r="B4044" s="7">
        <v>3850000</v>
      </c>
      <c r="C4044" s="7">
        <v>13695804.290749917</v>
      </c>
      <c r="D4044" s="7">
        <v>23938859.669199184</v>
      </c>
      <c r="E4044" s="7">
        <v>58932943.653690666</v>
      </c>
      <c r="F4044" s="7">
        <v>110924712.41665417</v>
      </c>
      <c r="G4044" s="7">
        <v>293342163.24089992</v>
      </c>
      <c r="H4044" s="7">
        <v>459524624.11418307</v>
      </c>
    </row>
    <row r="4045" spans="1:8" x14ac:dyDescent="0.2">
      <c r="A4045" s="10">
        <v>4039</v>
      </c>
      <c r="B4045" s="7">
        <v>3850000</v>
      </c>
      <c r="C4045" s="7">
        <v>13922998.160597006</v>
      </c>
      <c r="D4045" s="7">
        <v>21970767.702294972</v>
      </c>
      <c r="E4045" s="7">
        <v>40559312.828782871</v>
      </c>
      <c r="F4045" s="7">
        <v>89799190.984686643</v>
      </c>
      <c r="G4045" s="7">
        <v>173816716.17827627</v>
      </c>
      <c r="H4045" s="7">
        <v>241858399.03542221</v>
      </c>
    </row>
    <row r="4046" spans="1:8" x14ac:dyDescent="0.2">
      <c r="A4046" s="10">
        <v>4040</v>
      </c>
      <c r="B4046" s="7">
        <v>3850000</v>
      </c>
      <c r="C4046" s="7">
        <v>12184944.367997713</v>
      </c>
      <c r="D4046" s="7">
        <v>17513746.09650271</v>
      </c>
      <c r="E4046" s="7">
        <v>31897318.081516027</v>
      </c>
      <c r="F4046" s="7">
        <v>59013801.078865215</v>
      </c>
      <c r="G4046" s="7">
        <v>97824718.752337053</v>
      </c>
      <c r="H4046" s="7">
        <v>145995912.00402063</v>
      </c>
    </row>
    <row r="4047" spans="1:8" x14ac:dyDescent="0.2">
      <c r="A4047" s="10">
        <v>4041</v>
      </c>
      <c r="B4047" s="7">
        <v>3850000</v>
      </c>
      <c r="C4047" s="7">
        <v>11224127.613167532</v>
      </c>
      <c r="D4047" s="7">
        <v>24115811.704853207</v>
      </c>
      <c r="E4047" s="7">
        <v>50224769.601774722</v>
      </c>
      <c r="F4047" s="7">
        <v>105774519.15644005</v>
      </c>
      <c r="G4047" s="7">
        <v>204343615.70374954</v>
      </c>
      <c r="H4047" s="7">
        <v>288392288.70720541</v>
      </c>
    </row>
    <row r="4048" spans="1:8" x14ac:dyDescent="0.2">
      <c r="A4048" s="10">
        <v>4042</v>
      </c>
      <c r="B4048" s="7">
        <v>3850000</v>
      </c>
      <c r="C4048" s="7">
        <v>12183145.332873732</v>
      </c>
      <c r="D4048" s="7">
        <v>38647075.207817867</v>
      </c>
      <c r="E4048" s="7">
        <v>79661036.698196247</v>
      </c>
      <c r="F4048" s="7">
        <v>174113064.23050648</v>
      </c>
      <c r="G4048" s="7">
        <v>483265032.33790541</v>
      </c>
      <c r="H4048" s="7">
        <v>559452526.6121614</v>
      </c>
    </row>
    <row r="4049" spans="1:8" x14ac:dyDescent="0.2">
      <c r="A4049" s="10">
        <v>4043</v>
      </c>
      <c r="B4049" s="7">
        <v>3850000</v>
      </c>
      <c r="C4049" s="7">
        <v>9088841.1352745295</v>
      </c>
      <c r="D4049" s="7">
        <v>18376865.916568466</v>
      </c>
      <c r="E4049" s="7">
        <v>29217499.903084435</v>
      </c>
      <c r="F4049" s="7">
        <v>42308458.080285415</v>
      </c>
      <c r="G4049" s="7">
        <v>83899215.952657059</v>
      </c>
      <c r="H4049" s="7">
        <v>115926105.82504749</v>
      </c>
    </row>
    <row r="4050" spans="1:8" x14ac:dyDescent="0.2">
      <c r="A4050" s="10">
        <v>4044</v>
      </c>
      <c r="B4050" s="7">
        <v>3850000</v>
      </c>
      <c r="C4050" s="7">
        <v>12049264.296614749</v>
      </c>
      <c r="D4050" s="7">
        <v>20122992.750868227</v>
      </c>
      <c r="E4050" s="7">
        <v>35916692.261988752</v>
      </c>
      <c r="F4050" s="7">
        <v>80730154.570560873</v>
      </c>
      <c r="G4050" s="7">
        <v>156211610.79030681</v>
      </c>
      <c r="H4050" s="7">
        <v>193582449.99690014</v>
      </c>
    </row>
    <row r="4051" spans="1:8" x14ac:dyDescent="0.2">
      <c r="A4051" s="10">
        <v>4045</v>
      </c>
      <c r="B4051" s="7">
        <v>3850000</v>
      </c>
      <c r="C4051" s="7">
        <v>11600654.201690018</v>
      </c>
      <c r="D4051" s="7">
        <v>23721248.813693509</v>
      </c>
      <c r="E4051" s="7">
        <v>54946118.780588605</v>
      </c>
      <c r="F4051" s="7">
        <v>126827681.75609633</v>
      </c>
      <c r="G4051" s="7">
        <v>370051825.42414874</v>
      </c>
      <c r="H4051" s="7">
        <v>643847326.09882855</v>
      </c>
    </row>
    <row r="4052" spans="1:8" x14ac:dyDescent="0.2">
      <c r="A4052" s="10">
        <v>4046</v>
      </c>
      <c r="B4052" s="7">
        <v>3850000</v>
      </c>
      <c r="C4052" s="7">
        <v>11116366.821361752</v>
      </c>
      <c r="D4052" s="7">
        <v>24950544.63653142</v>
      </c>
      <c r="E4052" s="7">
        <v>68109032.678731203</v>
      </c>
      <c r="F4052" s="7">
        <v>129216569.6904584</v>
      </c>
      <c r="G4052" s="7">
        <v>326620918.6659739</v>
      </c>
      <c r="H4052" s="7">
        <v>368113610.21902597</v>
      </c>
    </row>
    <row r="4053" spans="1:8" x14ac:dyDescent="0.2">
      <c r="A4053" s="10">
        <v>4047</v>
      </c>
      <c r="B4053" s="7">
        <v>3850000</v>
      </c>
      <c r="C4053" s="7">
        <v>10310344.310661821</v>
      </c>
      <c r="D4053" s="7">
        <v>14525550.225606713</v>
      </c>
      <c r="E4053" s="7">
        <v>17163024.799021572</v>
      </c>
      <c r="F4053" s="7">
        <v>19359400.071260501</v>
      </c>
      <c r="G4053" s="7">
        <v>28622787.25807042</v>
      </c>
      <c r="H4053" s="7">
        <v>37199524.675703295</v>
      </c>
    </row>
    <row r="4054" spans="1:8" x14ac:dyDescent="0.2">
      <c r="A4054" s="10">
        <v>4048</v>
      </c>
      <c r="B4054" s="7">
        <v>3850000</v>
      </c>
      <c r="C4054" s="7">
        <v>9250932.302373318</v>
      </c>
      <c r="D4054" s="7">
        <v>22651147.112416759</v>
      </c>
      <c r="E4054" s="7">
        <v>54757062.757073388</v>
      </c>
      <c r="F4054" s="7">
        <v>163306254.3814382</v>
      </c>
      <c r="G4054" s="7">
        <v>370022455.88135099</v>
      </c>
      <c r="H4054" s="7">
        <v>555808846.12618208</v>
      </c>
    </row>
    <row r="4055" spans="1:8" x14ac:dyDescent="0.2">
      <c r="A4055" s="10">
        <v>4049</v>
      </c>
      <c r="B4055" s="7">
        <v>3850000</v>
      </c>
      <c r="C4055" s="7">
        <v>9404050.871009022</v>
      </c>
      <c r="D4055" s="7">
        <v>15546120.767410833</v>
      </c>
      <c r="E4055" s="7">
        <v>21906507.53414809</v>
      </c>
      <c r="F4055" s="7">
        <v>47946718.0701648</v>
      </c>
      <c r="G4055" s="7">
        <v>98588794.16373989</v>
      </c>
      <c r="H4055" s="7">
        <v>171445913.03235692</v>
      </c>
    </row>
    <row r="4056" spans="1:8" x14ac:dyDescent="0.2">
      <c r="A4056" s="10">
        <v>4050</v>
      </c>
      <c r="B4056" s="7">
        <v>3850000</v>
      </c>
      <c r="C4056" s="7">
        <v>9314254.4118924253</v>
      </c>
      <c r="D4056" s="7">
        <v>20722349.239908651</v>
      </c>
      <c r="E4056" s="7">
        <v>39272531.69975996</v>
      </c>
      <c r="F4056" s="7">
        <v>106234119.34379226</v>
      </c>
      <c r="G4056" s="7">
        <v>135972202.20891941</v>
      </c>
      <c r="H4056" s="7">
        <v>195265784.00911093</v>
      </c>
    </row>
    <row r="4057" spans="1:8" x14ac:dyDescent="0.2">
      <c r="A4057" s="10">
        <v>4051</v>
      </c>
      <c r="B4057" s="7">
        <v>3850000</v>
      </c>
      <c r="C4057" s="7">
        <v>11422009.370317183</v>
      </c>
      <c r="D4057" s="7">
        <v>20502999.35173706</v>
      </c>
      <c r="E4057" s="7">
        <v>26840817.510499503</v>
      </c>
      <c r="F4057" s="7">
        <v>60191312.419819474</v>
      </c>
      <c r="G4057" s="7">
        <v>138855007.53957844</v>
      </c>
      <c r="H4057" s="7">
        <v>160935875.50147757</v>
      </c>
    </row>
    <row r="4058" spans="1:8" x14ac:dyDescent="0.2">
      <c r="A4058" s="10">
        <v>4052</v>
      </c>
      <c r="B4058" s="7">
        <v>3850000</v>
      </c>
      <c r="C4058" s="7">
        <v>11078198.277026352</v>
      </c>
      <c r="D4058" s="7">
        <v>29547386.52489135</v>
      </c>
      <c r="E4058" s="7">
        <v>69079135.835226253</v>
      </c>
      <c r="F4058" s="7">
        <v>90087005.462665617</v>
      </c>
      <c r="G4058" s="7">
        <v>197462839.81096953</v>
      </c>
      <c r="H4058" s="7">
        <v>252394027.30661082</v>
      </c>
    </row>
    <row r="4059" spans="1:8" x14ac:dyDescent="0.2">
      <c r="A4059" s="10">
        <v>4053</v>
      </c>
      <c r="B4059" s="7">
        <v>3850000</v>
      </c>
      <c r="C4059" s="7">
        <v>9891235.2424109727</v>
      </c>
      <c r="D4059" s="7">
        <v>22369403.351770215</v>
      </c>
      <c r="E4059" s="7">
        <v>37623586.174986109</v>
      </c>
      <c r="F4059" s="7">
        <v>60371677.736159757</v>
      </c>
      <c r="G4059" s="7">
        <v>106057527.91345574</v>
      </c>
      <c r="H4059" s="7">
        <v>199534710.16011626</v>
      </c>
    </row>
    <row r="4060" spans="1:8" x14ac:dyDescent="0.2">
      <c r="A4060" s="10">
        <v>4054</v>
      </c>
      <c r="B4060" s="7">
        <v>3850000</v>
      </c>
      <c r="C4060" s="7">
        <v>11054475.747731427</v>
      </c>
      <c r="D4060" s="7">
        <v>28498361.711160954</v>
      </c>
      <c r="E4060" s="7">
        <v>71154197.57873708</v>
      </c>
      <c r="F4060" s="7">
        <v>184968096.68851203</v>
      </c>
      <c r="G4060" s="7">
        <v>438287177.67093313</v>
      </c>
      <c r="H4060" s="7">
        <v>717603732.94911337</v>
      </c>
    </row>
    <row r="4061" spans="1:8" x14ac:dyDescent="0.2">
      <c r="A4061" s="10">
        <v>4055</v>
      </c>
      <c r="B4061" s="7">
        <v>3850000</v>
      </c>
      <c r="C4061" s="7">
        <v>14188496.195467155</v>
      </c>
      <c r="D4061" s="7">
        <v>34022807.067337625</v>
      </c>
      <c r="E4061" s="7">
        <v>80040871.784789264</v>
      </c>
      <c r="F4061" s="7">
        <v>206256014.24931195</v>
      </c>
      <c r="G4061" s="7">
        <v>539665766.53569174</v>
      </c>
      <c r="H4061" s="7">
        <v>711433008.09102535</v>
      </c>
    </row>
    <row r="4062" spans="1:8" x14ac:dyDescent="0.2">
      <c r="A4062" s="10">
        <v>4056</v>
      </c>
      <c r="B4062" s="7">
        <v>3850000</v>
      </c>
      <c r="C4062" s="7">
        <v>10036251.261819333</v>
      </c>
      <c r="D4062" s="7">
        <v>25629242.69902917</v>
      </c>
      <c r="E4062" s="7">
        <v>65486729.718918681</v>
      </c>
      <c r="F4062" s="7">
        <v>102926376.60041112</v>
      </c>
      <c r="G4062" s="7">
        <v>268467442.37853944</v>
      </c>
      <c r="H4062" s="7">
        <v>505065630.44880784</v>
      </c>
    </row>
    <row r="4063" spans="1:8" x14ac:dyDescent="0.2">
      <c r="A4063" s="10">
        <v>4057</v>
      </c>
      <c r="B4063" s="7">
        <v>3850000</v>
      </c>
      <c r="C4063" s="7">
        <v>8246814.9277526345</v>
      </c>
      <c r="D4063" s="7">
        <v>25180405.495849073</v>
      </c>
      <c r="E4063" s="7">
        <v>44288086.163285352</v>
      </c>
      <c r="F4063" s="7">
        <v>109732261.32704318</v>
      </c>
      <c r="G4063" s="7">
        <v>293137882.70536</v>
      </c>
      <c r="H4063" s="7">
        <v>552126419.87431765</v>
      </c>
    </row>
    <row r="4064" spans="1:8" x14ac:dyDescent="0.2">
      <c r="A4064" s="10">
        <v>4058</v>
      </c>
      <c r="B4064" s="7">
        <v>3850000</v>
      </c>
      <c r="C4064" s="7">
        <v>9980952.641806826</v>
      </c>
      <c r="D4064" s="7">
        <v>19133732.897318169</v>
      </c>
      <c r="E4064" s="7">
        <v>41517851.341329306</v>
      </c>
      <c r="F4064" s="7">
        <v>79486119.116492182</v>
      </c>
      <c r="G4064" s="7">
        <v>197124196.04796553</v>
      </c>
      <c r="H4064" s="7">
        <v>285284697.29641974</v>
      </c>
    </row>
    <row r="4065" spans="1:8" x14ac:dyDescent="0.2">
      <c r="A4065" s="10">
        <v>4059</v>
      </c>
      <c r="B4065" s="7">
        <v>3850000</v>
      </c>
      <c r="C4065" s="7">
        <v>8764193.4632378649</v>
      </c>
      <c r="D4065" s="7">
        <v>14315052.104709033</v>
      </c>
      <c r="E4065" s="7">
        <v>23461568.863096036</v>
      </c>
      <c r="F4065" s="7">
        <v>32811826.448782176</v>
      </c>
      <c r="G4065" s="7">
        <v>49403825.405229487</v>
      </c>
      <c r="H4065" s="7">
        <v>70485853.760717973</v>
      </c>
    </row>
    <row r="4066" spans="1:8" x14ac:dyDescent="0.2">
      <c r="A4066" s="10">
        <v>4060</v>
      </c>
      <c r="B4066" s="7">
        <v>3850000</v>
      </c>
      <c r="C4066" s="7">
        <v>12106220.220898233</v>
      </c>
      <c r="D4066" s="7">
        <v>21807870.928945299</v>
      </c>
      <c r="E4066" s="7">
        <v>49590901.288984016</v>
      </c>
      <c r="F4066" s="7">
        <v>113543691.29146178</v>
      </c>
      <c r="G4066" s="7">
        <v>256244159.84379655</v>
      </c>
      <c r="H4066" s="7">
        <v>381571566.8334561</v>
      </c>
    </row>
    <row r="4067" spans="1:8" x14ac:dyDescent="0.2">
      <c r="A4067" s="10">
        <v>4061</v>
      </c>
      <c r="B4067" s="7">
        <v>3850000</v>
      </c>
      <c r="C4067" s="7">
        <v>7378972.1915469849</v>
      </c>
      <c r="D4067" s="7">
        <v>14237878.489662152</v>
      </c>
      <c r="E4067" s="7">
        <v>13939326.823204005</v>
      </c>
      <c r="F4067" s="7">
        <v>20165754.744886037</v>
      </c>
      <c r="G4067" s="7">
        <v>31303904.590420417</v>
      </c>
      <c r="H4067" s="7">
        <v>44178687.394943342</v>
      </c>
    </row>
    <row r="4068" spans="1:8" x14ac:dyDescent="0.2">
      <c r="A4068" s="10">
        <v>4062</v>
      </c>
      <c r="B4068" s="7">
        <v>3850000</v>
      </c>
      <c r="C4068" s="7">
        <v>12014066.888573563</v>
      </c>
      <c r="D4068" s="7">
        <v>33033575.651056513</v>
      </c>
      <c r="E4068" s="7">
        <v>63598160.252482846</v>
      </c>
      <c r="F4068" s="7">
        <v>122759218.50668371</v>
      </c>
      <c r="G4068" s="7">
        <v>228942860.86278749</v>
      </c>
      <c r="H4068" s="7">
        <v>368585469.24738753</v>
      </c>
    </row>
    <row r="4069" spans="1:8" x14ac:dyDescent="0.2">
      <c r="A4069" s="10">
        <v>4063</v>
      </c>
      <c r="B4069" s="7">
        <v>3850000</v>
      </c>
      <c r="C4069" s="7">
        <v>9743607.180504553</v>
      </c>
      <c r="D4069" s="7">
        <v>26424100.153269492</v>
      </c>
      <c r="E4069" s="7">
        <v>58423875.883443788</v>
      </c>
      <c r="F4069" s="7">
        <v>100503434.14420459</v>
      </c>
      <c r="G4069" s="7">
        <v>204953846.08170336</v>
      </c>
      <c r="H4069" s="7">
        <v>308429735.13572156</v>
      </c>
    </row>
    <row r="4070" spans="1:8" x14ac:dyDescent="0.2">
      <c r="A4070" s="10">
        <v>4064</v>
      </c>
      <c r="B4070" s="7">
        <v>3850000</v>
      </c>
      <c r="C4070" s="7">
        <v>8412029.5288637448</v>
      </c>
      <c r="D4070" s="7">
        <v>9904387.7942960672</v>
      </c>
      <c r="E4070" s="7">
        <v>4457207.1595234377</v>
      </c>
      <c r="F4070" s="7">
        <v>-1349378.0688973833</v>
      </c>
      <c r="G4070" s="7">
        <v>-24420901.959871341</v>
      </c>
      <c r="H4070" s="7">
        <v>-47868246.383435942</v>
      </c>
    </row>
    <row r="4071" spans="1:8" x14ac:dyDescent="0.2">
      <c r="A4071" s="10">
        <v>4065</v>
      </c>
      <c r="B4071" s="7">
        <v>3850000</v>
      </c>
      <c r="C4071" s="7">
        <v>9337339.0216909051</v>
      </c>
      <c r="D4071" s="7">
        <v>24772979.361913927</v>
      </c>
      <c r="E4071" s="7">
        <v>60828168.730742432</v>
      </c>
      <c r="F4071" s="7">
        <v>170245262.41149861</v>
      </c>
      <c r="G4071" s="7">
        <v>368465558.94347799</v>
      </c>
      <c r="H4071" s="7">
        <v>481861418.94284403</v>
      </c>
    </row>
    <row r="4072" spans="1:8" x14ac:dyDescent="0.2">
      <c r="A4072" s="10">
        <v>4066</v>
      </c>
      <c r="B4072" s="7">
        <v>3850000</v>
      </c>
      <c r="C4072" s="7">
        <v>11821942.967161382</v>
      </c>
      <c r="D4072" s="7">
        <v>21623004.841837279</v>
      </c>
      <c r="E4072" s="7">
        <v>41305109.93301262</v>
      </c>
      <c r="F4072" s="7">
        <v>107138134.95942739</v>
      </c>
      <c r="G4072" s="7">
        <v>260180949.59799254</v>
      </c>
      <c r="H4072" s="7">
        <v>416065557.48829144</v>
      </c>
    </row>
    <row r="4073" spans="1:8" x14ac:dyDescent="0.2">
      <c r="A4073" s="10">
        <v>4067</v>
      </c>
      <c r="B4073" s="7">
        <v>3850000</v>
      </c>
      <c r="C4073" s="7">
        <v>14244344.821763493</v>
      </c>
      <c r="D4073" s="7">
        <v>32913352.874341395</v>
      </c>
      <c r="E4073" s="7">
        <v>77923953.842645615</v>
      </c>
      <c r="F4073" s="7">
        <v>145293732.21129277</v>
      </c>
      <c r="G4073" s="7">
        <v>289046662.31753045</v>
      </c>
      <c r="H4073" s="7">
        <v>439563171.1066072</v>
      </c>
    </row>
    <row r="4074" spans="1:8" x14ac:dyDescent="0.2">
      <c r="A4074" s="10">
        <v>4068</v>
      </c>
      <c r="B4074" s="7">
        <v>3850000</v>
      </c>
      <c r="C4074" s="7">
        <v>12486065.744599564</v>
      </c>
      <c r="D4074" s="7">
        <v>31114682.296730269</v>
      </c>
      <c r="E4074" s="7">
        <v>57406832.186066493</v>
      </c>
      <c r="F4074" s="7">
        <v>89630557.174951524</v>
      </c>
      <c r="G4074" s="7">
        <v>227285918.55519193</v>
      </c>
      <c r="H4074" s="7">
        <v>314853152.73449773</v>
      </c>
    </row>
    <row r="4075" spans="1:8" x14ac:dyDescent="0.2">
      <c r="A4075" s="10">
        <v>4069</v>
      </c>
      <c r="B4075" s="7">
        <v>3850000</v>
      </c>
      <c r="C4075" s="7">
        <v>9337675.5326884631</v>
      </c>
      <c r="D4075" s="7">
        <v>13352825.548002871</v>
      </c>
      <c r="E4075" s="7">
        <v>20296198.739020549</v>
      </c>
      <c r="F4075" s="7">
        <v>36867655.63496846</v>
      </c>
      <c r="G4075" s="7">
        <v>92196964.184748381</v>
      </c>
      <c r="H4075" s="7">
        <v>147014943.03017735</v>
      </c>
    </row>
    <row r="4076" spans="1:8" x14ac:dyDescent="0.2">
      <c r="A4076" s="10">
        <v>4070</v>
      </c>
      <c r="B4076" s="7">
        <v>3850000</v>
      </c>
      <c r="C4076" s="7">
        <v>11065849.051513599</v>
      </c>
      <c r="D4076" s="7">
        <v>20611858.832070533</v>
      </c>
      <c r="E4076" s="7">
        <v>32936646.62427609</v>
      </c>
      <c r="F4076" s="7">
        <v>88124340.365212828</v>
      </c>
      <c r="G4076" s="7">
        <v>172038857.71465522</v>
      </c>
      <c r="H4076" s="7">
        <v>241229618.20938241</v>
      </c>
    </row>
    <row r="4077" spans="1:8" x14ac:dyDescent="0.2">
      <c r="A4077" s="10">
        <v>4071</v>
      </c>
      <c r="B4077" s="7">
        <v>3850000</v>
      </c>
      <c r="C4077" s="7">
        <v>11491909.603244478</v>
      </c>
      <c r="D4077" s="7">
        <v>26419367.721100591</v>
      </c>
      <c r="E4077" s="7">
        <v>50141991.558936469</v>
      </c>
      <c r="F4077" s="7">
        <v>100213688.87196055</v>
      </c>
      <c r="G4077" s="7">
        <v>202442873.96920407</v>
      </c>
      <c r="H4077" s="7">
        <v>311518992.63153028</v>
      </c>
    </row>
    <row r="4078" spans="1:8" x14ac:dyDescent="0.2">
      <c r="A4078" s="10">
        <v>4072</v>
      </c>
      <c r="B4078" s="7">
        <v>3850000</v>
      </c>
      <c r="C4078" s="7">
        <v>10333799.223542115</v>
      </c>
      <c r="D4078" s="7">
        <v>22939452.306122873</v>
      </c>
      <c r="E4078" s="7">
        <v>27450001.041780401</v>
      </c>
      <c r="F4078" s="7">
        <v>63016115.176600441</v>
      </c>
      <c r="G4078" s="7">
        <v>112559430.12781519</v>
      </c>
      <c r="H4078" s="7">
        <v>145441874.03266579</v>
      </c>
    </row>
    <row r="4079" spans="1:8" x14ac:dyDescent="0.2">
      <c r="A4079" s="10">
        <v>4073</v>
      </c>
      <c r="B4079" s="7">
        <v>3850000</v>
      </c>
      <c r="C4079" s="7">
        <v>9047054.9451777618</v>
      </c>
      <c r="D4079" s="7">
        <v>11974096.468217406</v>
      </c>
      <c r="E4079" s="7">
        <v>17617129.358428847</v>
      </c>
      <c r="F4079" s="7">
        <v>26903993.581734113</v>
      </c>
      <c r="G4079" s="7">
        <v>60761281.404284827</v>
      </c>
      <c r="H4079" s="7">
        <v>73169764.023968652</v>
      </c>
    </row>
    <row r="4080" spans="1:8" x14ac:dyDescent="0.2">
      <c r="A4080" s="10">
        <v>4074</v>
      </c>
      <c r="B4080" s="7">
        <v>3850000</v>
      </c>
      <c r="C4080" s="7">
        <v>10541007.744003512</v>
      </c>
      <c r="D4080" s="7">
        <v>23317473.137036707</v>
      </c>
      <c r="E4080" s="7">
        <v>45728760.472343251</v>
      </c>
      <c r="F4080" s="7">
        <v>106916468.14652574</v>
      </c>
      <c r="G4080" s="7">
        <v>235566402.42439497</v>
      </c>
      <c r="H4080" s="7">
        <v>351277973.20304024</v>
      </c>
    </row>
    <row r="4081" spans="1:8" x14ac:dyDescent="0.2">
      <c r="A4081" s="10">
        <v>4075</v>
      </c>
      <c r="B4081" s="7">
        <v>3850000</v>
      </c>
      <c r="C4081" s="7">
        <v>10659685.600813629</v>
      </c>
      <c r="D4081" s="7">
        <v>14206097.768785723</v>
      </c>
      <c r="E4081" s="7">
        <v>32087366.305115532</v>
      </c>
      <c r="F4081" s="7">
        <v>52520269.721107632</v>
      </c>
      <c r="G4081" s="7">
        <v>90053548.095861495</v>
      </c>
      <c r="H4081" s="7">
        <v>115226577.67867526</v>
      </c>
    </row>
    <row r="4082" spans="1:8" x14ac:dyDescent="0.2">
      <c r="A4082" s="10">
        <v>4076</v>
      </c>
      <c r="B4082" s="7">
        <v>3850000</v>
      </c>
      <c r="C4082" s="7">
        <v>10090663.040094208</v>
      </c>
      <c r="D4082" s="7">
        <v>17347439.574070554</v>
      </c>
      <c r="E4082" s="7">
        <v>36551028.333768383</v>
      </c>
      <c r="F4082" s="7">
        <v>69000326.02997601</v>
      </c>
      <c r="G4082" s="7">
        <v>139428593.00506884</v>
      </c>
      <c r="H4082" s="7">
        <v>184538586.6218577</v>
      </c>
    </row>
    <row r="4083" spans="1:8" x14ac:dyDescent="0.2">
      <c r="A4083" s="10">
        <v>4077</v>
      </c>
      <c r="B4083" s="7">
        <v>3850000</v>
      </c>
      <c r="C4083" s="7">
        <v>8567641.4763590265</v>
      </c>
      <c r="D4083" s="7">
        <v>7744559.4749965006</v>
      </c>
      <c r="E4083" s="7">
        <v>8170448.7234817417</v>
      </c>
      <c r="F4083" s="7">
        <v>12821440.989571042</v>
      </c>
      <c r="G4083" s="7">
        <v>13086622.779414903</v>
      </c>
      <c r="H4083" s="7">
        <v>16156513.032232653</v>
      </c>
    </row>
    <row r="4084" spans="1:8" x14ac:dyDescent="0.2">
      <c r="A4084" s="10">
        <v>4078</v>
      </c>
      <c r="B4084" s="7">
        <v>3850000</v>
      </c>
      <c r="C4084" s="7">
        <v>14057758.062728539</v>
      </c>
      <c r="D4084" s="7">
        <v>24367470.717665199</v>
      </c>
      <c r="E4084" s="7">
        <v>41066967.52775526</v>
      </c>
      <c r="F4084" s="7">
        <v>76029386.96095255</v>
      </c>
      <c r="G4084" s="7">
        <v>229066342.78254145</v>
      </c>
      <c r="H4084" s="7">
        <v>330522624.47224998</v>
      </c>
    </row>
    <row r="4085" spans="1:8" x14ac:dyDescent="0.2">
      <c r="A4085" s="10">
        <v>4079</v>
      </c>
      <c r="B4085" s="7">
        <v>3850000</v>
      </c>
      <c r="C4085" s="7">
        <v>9688326.982287325</v>
      </c>
      <c r="D4085" s="7">
        <v>14948384.596650805</v>
      </c>
      <c r="E4085" s="7">
        <v>21660012.28341262</v>
      </c>
      <c r="F4085" s="7">
        <v>40476453.662227057</v>
      </c>
      <c r="G4085" s="7">
        <v>75811692.649560168</v>
      </c>
      <c r="H4085" s="7">
        <v>128719902.05644587</v>
      </c>
    </row>
    <row r="4086" spans="1:8" x14ac:dyDescent="0.2">
      <c r="A4086" s="10">
        <v>4080</v>
      </c>
      <c r="B4086" s="7">
        <v>3850000</v>
      </c>
      <c r="C4086" s="7">
        <v>15891514.583782613</v>
      </c>
      <c r="D4086" s="7">
        <v>35508831.901078001</v>
      </c>
      <c r="E4086" s="7">
        <v>59519442.088950925</v>
      </c>
      <c r="F4086" s="7">
        <v>104277219.35758829</v>
      </c>
      <c r="G4086" s="7">
        <v>164890984.66590464</v>
      </c>
      <c r="H4086" s="7">
        <v>239558001.89746231</v>
      </c>
    </row>
    <row r="4087" spans="1:8" x14ac:dyDescent="0.2">
      <c r="A4087" s="10">
        <v>4081</v>
      </c>
      <c r="B4087" s="7">
        <v>3850000</v>
      </c>
      <c r="C4087" s="7">
        <v>9946138.4745129757</v>
      </c>
      <c r="D4087" s="7">
        <v>17332784.990764484</v>
      </c>
      <c r="E4087" s="7">
        <v>32597653.661315776</v>
      </c>
      <c r="F4087" s="7">
        <v>38616322.9621915</v>
      </c>
      <c r="G4087" s="7">
        <v>75029305.641567975</v>
      </c>
      <c r="H4087" s="7">
        <v>101410696.23190705</v>
      </c>
    </row>
    <row r="4088" spans="1:8" x14ac:dyDescent="0.2">
      <c r="A4088" s="10">
        <v>4082</v>
      </c>
      <c r="B4088" s="7">
        <v>3850000</v>
      </c>
      <c r="C4088" s="7">
        <v>11518457.516292047</v>
      </c>
      <c r="D4088" s="7">
        <v>27188894.918185607</v>
      </c>
      <c r="E4088" s="7">
        <v>59313839.969304442</v>
      </c>
      <c r="F4088" s="7">
        <v>100815661.25656508</v>
      </c>
      <c r="G4088" s="7">
        <v>240541694.97307956</v>
      </c>
      <c r="H4088" s="7">
        <v>407547332.27763951</v>
      </c>
    </row>
    <row r="4089" spans="1:8" x14ac:dyDescent="0.2">
      <c r="A4089" s="10">
        <v>4083</v>
      </c>
      <c r="B4089" s="7">
        <v>3850000</v>
      </c>
      <c r="C4089" s="7">
        <v>13581321.078840455</v>
      </c>
      <c r="D4089" s="7">
        <v>22927500.268501744</v>
      </c>
      <c r="E4089" s="7">
        <v>37273692.132491112</v>
      </c>
      <c r="F4089" s="7">
        <v>76262597.787160397</v>
      </c>
      <c r="G4089" s="7">
        <v>114037761.38926955</v>
      </c>
      <c r="H4089" s="7">
        <v>135235416.74127409</v>
      </c>
    </row>
    <row r="4090" spans="1:8" x14ac:dyDescent="0.2">
      <c r="A4090" s="10">
        <v>4084</v>
      </c>
      <c r="B4090" s="7">
        <v>3850000</v>
      </c>
      <c r="C4090" s="7">
        <v>8639781.5701604187</v>
      </c>
      <c r="D4090" s="7">
        <v>10909985.935935702</v>
      </c>
      <c r="E4090" s="7">
        <v>11774398.793688912</v>
      </c>
      <c r="F4090" s="7">
        <v>11311890.441616923</v>
      </c>
      <c r="G4090" s="7">
        <v>11765967.219040191</v>
      </c>
      <c r="H4090" s="7">
        <v>12685397.829557203</v>
      </c>
    </row>
    <row r="4091" spans="1:8" x14ac:dyDescent="0.2">
      <c r="A4091" s="10">
        <v>4085</v>
      </c>
      <c r="B4091" s="7">
        <v>3850000</v>
      </c>
      <c r="C4091" s="7">
        <v>12781223.690626007</v>
      </c>
      <c r="D4091" s="7">
        <v>22055555.842760917</v>
      </c>
      <c r="E4091" s="7">
        <v>24978258.637437195</v>
      </c>
      <c r="F4091" s="7">
        <v>37163427.750005744</v>
      </c>
      <c r="G4091" s="7">
        <v>52715335.899822481</v>
      </c>
      <c r="H4091" s="7">
        <v>88591064.291059375</v>
      </c>
    </row>
    <row r="4092" spans="1:8" x14ac:dyDescent="0.2">
      <c r="A4092" s="10">
        <v>4086</v>
      </c>
      <c r="B4092" s="7">
        <v>3850000</v>
      </c>
      <c r="C4092" s="7">
        <v>11229880.020354852</v>
      </c>
      <c r="D4092" s="7">
        <v>21327042.860751715</v>
      </c>
      <c r="E4092" s="7">
        <v>57544073.296300888</v>
      </c>
      <c r="F4092" s="7">
        <v>122556217.42887008</v>
      </c>
      <c r="G4092" s="7">
        <v>230264832.70387846</v>
      </c>
      <c r="H4092" s="7">
        <v>343884320.68239462</v>
      </c>
    </row>
    <row r="4093" spans="1:8" x14ac:dyDescent="0.2">
      <c r="A4093" s="10">
        <v>4087</v>
      </c>
      <c r="B4093" s="7">
        <v>3850000</v>
      </c>
      <c r="C4093" s="7">
        <v>9545505.5145646781</v>
      </c>
      <c r="D4093" s="7">
        <v>16969164.695613742</v>
      </c>
      <c r="E4093" s="7">
        <v>22782265.919132348</v>
      </c>
      <c r="F4093" s="7">
        <v>34040286.409661047</v>
      </c>
      <c r="G4093" s="7">
        <v>57326532.792424306</v>
      </c>
      <c r="H4093" s="7">
        <v>85425523.475538805</v>
      </c>
    </row>
    <row r="4094" spans="1:8" x14ac:dyDescent="0.2">
      <c r="A4094" s="10">
        <v>4088</v>
      </c>
      <c r="B4094" s="7">
        <v>3850000</v>
      </c>
      <c r="C4094" s="7">
        <v>7191951.6595218349</v>
      </c>
      <c r="D4094" s="7">
        <v>13672165.396300718</v>
      </c>
      <c r="E4094" s="7">
        <v>28736111.111972831</v>
      </c>
      <c r="F4094" s="7">
        <v>74030512.00390479</v>
      </c>
      <c r="G4094" s="7">
        <v>187616228.59756717</v>
      </c>
      <c r="H4094" s="7">
        <v>243345224.1763128</v>
      </c>
    </row>
    <row r="4095" spans="1:8" x14ac:dyDescent="0.2">
      <c r="A4095" s="10">
        <v>4089</v>
      </c>
      <c r="B4095" s="7">
        <v>3850000</v>
      </c>
      <c r="C4095" s="7">
        <v>10367545.67561676</v>
      </c>
      <c r="D4095" s="7">
        <v>15988939.755994942</v>
      </c>
      <c r="E4095" s="7">
        <v>29423896.184009418</v>
      </c>
      <c r="F4095" s="7">
        <v>55338618.574348658</v>
      </c>
      <c r="G4095" s="7">
        <v>119269033.24450937</v>
      </c>
      <c r="H4095" s="7">
        <v>207209661.70133224</v>
      </c>
    </row>
    <row r="4096" spans="1:8" x14ac:dyDescent="0.2">
      <c r="A4096" s="10">
        <v>4090</v>
      </c>
      <c r="B4096" s="7">
        <v>3850000</v>
      </c>
      <c r="C4096" s="7">
        <v>8222235.0155656328</v>
      </c>
      <c r="D4096" s="7">
        <v>13681738.878837897</v>
      </c>
      <c r="E4096" s="7">
        <v>13380628.870645534</v>
      </c>
      <c r="F4096" s="7">
        <v>16018279.988339605</v>
      </c>
      <c r="G4096" s="7">
        <v>21223755.57584054</v>
      </c>
      <c r="H4096" s="7">
        <v>32753539.477383398</v>
      </c>
    </row>
    <row r="4097" spans="1:8" x14ac:dyDescent="0.2">
      <c r="A4097" s="10">
        <v>4091</v>
      </c>
      <c r="B4097" s="7">
        <v>3850000</v>
      </c>
      <c r="C4097" s="7">
        <v>11033632.134036547</v>
      </c>
      <c r="D4097" s="7">
        <v>18128361.625771262</v>
      </c>
      <c r="E4097" s="7">
        <v>30402329.091845103</v>
      </c>
      <c r="F4097" s="7">
        <v>44089439.577805728</v>
      </c>
      <c r="G4097" s="7">
        <v>67679478.668001518</v>
      </c>
      <c r="H4097" s="7">
        <v>108571018.52095136</v>
      </c>
    </row>
    <row r="4098" spans="1:8" x14ac:dyDescent="0.2">
      <c r="A4098" s="10">
        <v>4092</v>
      </c>
      <c r="B4098" s="7">
        <v>3850000</v>
      </c>
      <c r="C4098" s="7">
        <v>10448915.464385791</v>
      </c>
      <c r="D4098" s="7">
        <v>18052201.802760258</v>
      </c>
      <c r="E4098" s="7">
        <v>31686999.084436033</v>
      </c>
      <c r="F4098" s="7">
        <v>64360601.858898848</v>
      </c>
      <c r="G4098" s="7">
        <v>144781892.36594665</v>
      </c>
      <c r="H4098" s="7">
        <v>206197441.55483502</v>
      </c>
    </row>
    <row r="4099" spans="1:8" x14ac:dyDescent="0.2">
      <c r="A4099" s="10">
        <v>4093</v>
      </c>
      <c r="B4099" s="7">
        <v>3850000</v>
      </c>
      <c r="C4099" s="7">
        <v>11450852.160912341</v>
      </c>
      <c r="D4099" s="7">
        <v>16997622.966855206</v>
      </c>
      <c r="E4099" s="7">
        <v>26346164.207464755</v>
      </c>
      <c r="F4099" s="7">
        <v>49759899.022055253</v>
      </c>
      <c r="G4099" s="7">
        <v>91926999.542659685</v>
      </c>
      <c r="H4099" s="7">
        <v>104586097.27805829</v>
      </c>
    </row>
    <row r="4100" spans="1:8" x14ac:dyDescent="0.2">
      <c r="A4100" s="10">
        <v>4094</v>
      </c>
      <c r="B4100" s="7">
        <v>3850000</v>
      </c>
      <c r="C4100" s="7">
        <v>12837029.625955414</v>
      </c>
      <c r="D4100" s="7">
        <v>27650193.6975381</v>
      </c>
      <c r="E4100" s="7">
        <v>49217289.658138722</v>
      </c>
      <c r="F4100" s="7">
        <v>96458459.370210528</v>
      </c>
      <c r="G4100" s="7">
        <v>256654067.68258429</v>
      </c>
      <c r="H4100" s="7">
        <v>311815961.84377503</v>
      </c>
    </row>
    <row r="4101" spans="1:8" x14ac:dyDescent="0.2">
      <c r="A4101" s="10">
        <v>4095</v>
      </c>
      <c r="B4101" s="7">
        <v>3850000</v>
      </c>
      <c r="C4101" s="7">
        <v>9064909.5757258646</v>
      </c>
      <c r="D4101" s="7">
        <v>9061906.7166186012</v>
      </c>
      <c r="E4101" s="7">
        <v>4442986.2704298757</v>
      </c>
      <c r="F4101" s="7">
        <v>-8260664.7762161298</v>
      </c>
      <c r="G4101" s="7">
        <v>-33986889.847826011</v>
      </c>
      <c r="H4101" s="7">
        <v>-80994825.936017096</v>
      </c>
    </row>
    <row r="4102" spans="1:8" x14ac:dyDescent="0.2">
      <c r="A4102" s="10">
        <v>4096</v>
      </c>
      <c r="B4102" s="7">
        <v>3850000</v>
      </c>
      <c r="C4102" s="7">
        <v>11973856.911473678</v>
      </c>
      <c r="D4102" s="7">
        <v>33775800.45402129</v>
      </c>
      <c r="E4102" s="7">
        <v>61004489.792949401</v>
      </c>
      <c r="F4102" s="7">
        <v>127795021.55744715</v>
      </c>
      <c r="G4102" s="7">
        <v>239134120.68733263</v>
      </c>
      <c r="H4102" s="7">
        <v>300319933.13249695</v>
      </c>
    </row>
    <row r="4103" spans="1:8" x14ac:dyDescent="0.2">
      <c r="A4103" s="10">
        <v>4097</v>
      </c>
      <c r="B4103" s="7">
        <v>3850000</v>
      </c>
      <c r="C4103" s="7">
        <v>11855049.476593006</v>
      </c>
      <c r="D4103" s="7">
        <v>18436614.376981519</v>
      </c>
      <c r="E4103" s="7">
        <v>21186569.098194703</v>
      </c>
      <c r="F4103" s="7">
        <v>26368470.353350751</v>
      </c>
      <c r="G4103" s="7">
        <v>56432932.559527919</v>
      </c>
      <c r="H4103" s="7">
        <v>100981314.85664454</v>
      </c>
    </row>
    <row r="4104" spans="1:8" x14ac:dyDescent="0.2">
      <c r="A4104" s="10">
        <v>4098</v>
      </c>
      <c r="B4104" s="7">
        <v>3850000</v>
      </c>
      <c r="C4104" s="7">
        <v>10069788.632896282</v>
      </c>
      <c r="D4104" s="7">
        <v>15518912.992601637</v>
      </c>
      <c r="E4104" s="7">
        <v>29968535.528810758</v>
      </c>
      <c r="F4104" s="7">
        <v>37520555.920159601</v>
      </c>
      <c r="G4104" s="7">
        <v>86623585.413616911</v>
      </c>
      <c r="H4104" s="7">
        <v>165597732.22039989</v>
      </c>
    </row>
    <row r="4105" spans="1:8" x14ac:dyDescent="0.2">
      <c r="A4105" s="10">
        <v>4099</v>
      </c>
      <c r="B4105" s="7">
        <v>3850000</v>
      </c>
      <c r="C4105" s="7">
        <v>8872700.3496613726</v>
      </c>
      <c r="D4105" s="7">
        <v>13079422.053384636</v>
      </c>
      <c r="E4105" s="7">
        <v>13783920.101342775</v>
      </c>
      <c r="F4105" s="7">
        <v>16778442.717419464</v>
      </c>
      <c r="G4105" s="7">
        <v>38571499.161553077</v>
      </c>
      <c r="H4105" s="7">
        <v>59880666.6162434</v>
      </c>
    </row>
    <row r="4106" spans="1:8" x14ac:dyDescent="0.2">
      <c r="A4106" s="10">
        <v>4100</v>
      </c>
      <c r="B4106" s="7">
        <v>3850000</v>
      </c>
      <c r="C4106" s="7">
        <v>13652661.743841045</v>
      </c>
      <c r="D4106" s="7">
        <v>29428532.441384535</v>
      </c>
      <c r="E4106" s="7">
        <v>53619405.581389487</v>
      </c>
      <c r="F4106" s="7">
        <v>121033173.86638118</v>
      </c>
      <c r="G4106" s="7">
        <v>225447504.31091428</v>
      </c>
      <c r="H4106" s="7">
        <v>322898541.36228818</v>
      </c>
    </row>
    <row r="4107" spans="1:8" x14ac:dyDescent="0.2">
      <c r="A4107" s="10">
        <v>4101</v>
      </c>
      <c r="B4107" s="7">
        <v>3850000</v>
      </c>
      <c r="C4107" s="7">
        <v>10060504.249115244</v>
      </c>
      <c r="D4107" s="7">
        <v>19679700.972739764</v>
      </c>
      <c r="E4107" s="7">
        <v>38715493.934254527</v>
      </c>
      <c r="F4107" s="7">
        <v>72542501.30529961</v>
      </c>
      <c r="G4107" s="7">
        <v>153837281.50606018</v>
      </c>
      <c r="H4107" s="7">
        <v>208749545.24061054</v>
      </c>
    </row>
    <row r="4108" spans="1:8" x14ac:dyDescent="0.2">
      <c r="A4108" s="10">
        <v>4102</v>
      </c>
      <c r="B4108" s="7">
        <v>3850000</v>
      </c>
      <c r="C4108" s="7">
        <v>10357402.020324308</v>
      </c>
      <c r="D4108" s="7">
        <v>23015824.937004432</v>
      </c>
      <c r="E4108" s="7">
        <v>49718821.450083941</v>
      </c>
      <c r="F4108" s="7">
        <v>103035293.19884059</v>
      </c>
      <c r="G4108" s="7">
        <v>268600972.37740755</v>
      </c>
      <c r="H4108" s="7">
        <v>428145817.05987251</v>
      </c>
    </row>
    <row r="4109" spans="1:8" x14ac:dyDescent="0.2">
      <c r="A4109" s="10">
        <v>4103</v>
      </c>
      <c r="B4109" s="7">
        <v>3850000</v>
      </c>
      <c r="C4109" s="7">
        <v>9834928.6259910781</v>
      </c>
      <c r="D4109" s="7">
        <v>14558682.752924208</v>
      </c>
      <c r="E4109" s="7">
        <v>31860607.339628059</v>
      </c>
      <c r="F4109" s="7">
        <v>62163330.281596884</v>
      </c>
      <c r="G4109" s="7">
        <v>111257350.50704181</v>
      </c>
      <c r="H4109" s="7">
        <v>143692142.09303802</v>
      </c>
    </row>
    <row r="4110" spans="1:8" x14ac:dyDescent="0.2">
      <c r="A4110" s="10">
        <v>4104</v>
      </c>
      <c r="B4110" s="7">
        <v>3850000</v>
      </c>
      <c r="C4110" s="7">
        <v>11238852.772248948</v>
      </c>
      <c r="D4110" s="7">
        <v>20178328.966096222</v>
      </c>
      <c r="E4110" s="7">
        <v>34920686.755279943</v>
      </c>
      <c r="F4110" s="7">
        <v>59102288.119356081</v>
      </c>
      <c r="G4110" s="7">
        <v>120004246.48165499</v>
      </c>
      <c r="H4110" s="7">
        <v>162704877.88706684</v>
      </c>
    </row>
    <row r="4111" spans="1:8" x14ac:dyDescent="0.2">
      <c r="A4111" s="10">
        <v>4105</v>
      </c>
      <c r="B4111" s="7">
        <v>3850000</v>
      </c>
      <c r="C4111" s="7">
        <v>10383600.634783193</v>
      </c>
      <c r="D4111" s="7">
        <v>20767448.972648382</v>
      </c>
      <c r="E4111" s="7">
        <v>24468492.853397168</v>
      </c>
      <c r="F4111" s="7">
        <v>23033429.698841982</v>
      </c>
      <c r="G4111" s="7">
        <v>33164787.337258931</v>
      </c>
      <c r="H4111" s="7">
        <v>45473405.332723089</v>
      </c>
    </row>
    <row r="4112" spans="1:8" x14ac:dyDescent="0.2">
      <c r="A4112" s="10">
        <v>4106</v>
      </c>
      <c r="B4112" s="7">
        <v>3850000</v>
      </c>
      <c r="C4112" s="7">
        <v>10605186.099246411</v>
      </c>
      <c r="D4112" s="7">
        <v>21151108.477758698</v>
      </c>
      <c r="E4112" s="7">
        <v>35357454.113913015</v>
      </c>
      <c r="F4112" s="7">
        <v>64878194.967309155</v>
      </c>
      <c r="G4112" s="7">
        <v>189037393.02958685</v>
      </c>
      <c r="H4112" s="7">
        <v>260762575.35520506</v>
      </c>
    </row>
    <row r="4113" spans="1:8" x14ac:dyDescent="0.2">
      <c r="A4113" s="10">
        <v>4107</v>
      </c>
      <c r="B4113" s="7">
        <v>3850000</v>
      </c>
      <c r="C4113" s="7">
        <v>9564997.6560209934</v>
      </c>
      <c r="D4113" s="7">
        <v>13201287.464033913</v>
      </c>
      <c r="E4113" s="7">
        <v>16270287.947224917</v>
      </c>
      <c r="F4113" s="7">
        <v>22827566.287877064</v>
      </c>
      <c r="G4113" s="7">
        <v>49038918.407332771</v>
      </c>
      <c r="H4113" s="7">
        <v>70406694.944150954</v>
      </c>
    </row>
    <row r="4114" spans="1:8" x14ac:dyDescent="0.2">
      <c r="A4114" s="10">
        <v>4108</v>
      </c>
      <c r="B4114" s="7">
        <v>3850000</v>
      </c>
      <c r="C4114" s="7">
        <v>10835304.946634075</v>
      </c>
      <c r="D4114" s="7">
        <v>23039529.271412466</v>
      </c>
      <c r="E4114" s="7">
        <v>42492879.186758116</v>
      </c>
      <c r="F4114" s="7">
        <v>85834121.791529864</v>
      </c>
      <c r="G4114" s="7">
        <v>120937857.47819173</v>
      </c>
      <c r="H4114" s="7">
        <v>156003341.52146298</v>
      </c>
    </row>
    <row r="4115" spans="1:8" x14ac:dyDescent="0.2">
      <c r="A4115" s="10">
        <v>4109</v>
      </c>
      <c r="B4115" s="7">
        <v>3850000</v>
      </c>
      <c r="C4115" s="7">
        <v>7874929.0537610352</v>
      </c>
      <c r="D4115" s="7">
        <v>14245558.47612562</v>
      </c>
      <c r="E4115" s="7">
        <v>30616524.706277311</v>
      </c>
      <c r="F4115" s="7">
        <v>44105343.155071415</v>
      </c>
      <c r="G4115" s="7">
        <v>111626416.23891932</v>
      </c>
      <c r="H4115" s="7">
        <v>153657945.95633954</v>
      </c>
    </row>
    <row r="4116" spans="1:8" x14ac:dyDescent="0.2">
      <c r="A4116" s="10">
        <v>4110</v>
      </c>
      <c r="B4116" s="7">
        <v>3850000</v>
      </c>
      <c r="C4116" s="7">
        <v>10364123.484322337</v>
      </c>
      <c r="D4116" s="7">
        <v>31160791.593504995</v>
      </c>
      <c r="E4116" s="7">
        <v>72536277.211726233</v>
      </c>
      <c r="F4116" s="7">
        <v>202091681.05032527</v>
      </c>
      <c r="G4116" s="7">
        <v>469792478.27811062</v>
      </c>
      <c r="H4116" s="7">
        <v>729957573.22501814</v>
      </c>
    </row>
    <row r="4117" spans="1:8" x14ac:dyDescent="0.2">
      <c r="A4117" s="10">
        <v>4111</v>
      </c>
      <c r="B4117" s="7">
        <v>3850000</v>
      </c>
      <c r="C4117" s="7">
        <v>11661893.636730025</v>
      </c>
      <c r="D4117" s="7">
        <v>23850106.953927219</v>
      </c>
      <c r="E4117" s="7">
        <v>47308301.580478162</v>
      </c>
      <c r="F4117" s="7">
        <v>88651693.414434284</v>
      </c>
      <c r="G4117" s="7">
        <v>142061844.99006662</v>
      </c>
      <c r="H4117" s="7">
        <v>192561099.84036869</v>
      </c>
    </row>
    <row r="4118" spans="1:8" x14ac:dyDescent="0.2">
      <c r="A4118" s="10">
        <v>4112</v>
      </c>
      <c r="B4118" s="7">
        <v>3850000</v>
      </c>
      <c r="C4118" s="7">
        <v>9912862.7205491532</v>
      </c>
      <c r="D4118" s="7">
        <v>23477037.989067443</v>
      </c>
      <c r="E4118" s="7">
        <v>31608184.949553087</v>
      </c>
      <c r="F4118" s="7">
        <v>50857026.99663908</v>
      </c>
      <c r="G4118" s="7">
        <v>102589166.42123646</v>
      </c>
      <c r="H4118" s="7">
        <v>150205093.26260215</v>
      </c>
    </row>
    <row r="4119" spans="1:8" x14ac:dyDescent="0.2">
      <c r="A4119" s="10">
        <v>4113</v>
      </c>
      <c r="B4119" s="7">
        <v>3850000</v>
      </c>
      <c r="C4119" s="7">
        <v>11151803.142029965</v>
      </c>
      <c r="D4119" s="7">
        <v>13594976.45812336</v>
      </c>
      <c r="E4119" s="7">
        <v>20991201.127224125</v>
      </c>
      <c r="F4119" s="7">
        <v>28270934.044660907</v>
      </c>
      <c r="G4119" s="7">
        <v>42043886.474784344</v>
      </c>
      <c r="H4119" s="7">
        <v>63850344.794297896</v>
      </c>
    </row>
    <row r="4120" spans="1:8" x14ac:dyDescent="0.2">
      <c r="A4120" s="10">
        <v>4114</v>
      </c>
      <c r="B4120" s="7">
        <v>3850000</v>
      </c>
      <c r="C4120" s="7">
        <v>11555445.671904497</v>
      </c>
      <c r="D4120" s="7">
        <v>22780227.63884569</v>
      </c>
      <c r="E4120" s="7">
        <v>37175883.193883792</v>
      </c>
      <c r="F4120" s="7">
        <v>72838173.1350113</v>
      </c>
      <c r="G4120" s="7">
        <v>171478421.037287</v>
      </c>
      <c r="H4120" s="7">
        <v>227891211.86128071</v>
      </c>
    </row>
    <row r="4121" spans="1:8" x14ac:dyDescent="0.2">
      <c r="A4121" s="10">
        <v>4115</v>
      </c>
      <c r="B4121" s="7">
        <v>3850000</v>
      </c>
      <c r="C4121" s="7">
        <v>11076302.771764986</v>
      </c>
      <c r="D4121" s="7">
        <v>28729703.044395968</v>
      </c>
      <c r="E4121" s="7">
        <v>53765395.804130942</v>
      </c>
      <c r="F4121" s="7">
        <v>142001800.8762607</v>
      </c>
      <c r="G4121" s="7">
        <v>250147367.22558534</v>
      </c>
      <c r="H4121" s="7">
        <v>440286153.95801401</v>
      </c>
    </row>
    <row r="4122" spans="1:8" x14ac:dyDescent="0.2">
      <c r="A4122" s="10">
        <v>4116</v>
      </c>
      <c r="B4122" s="7">
        <v>3850000</v>
      </c>
      <c r="C4122" s="7">
        <v>8513239.6832260843</v>
      </c>
      <c r="D4122" s="7">
        <v>11453524.38027503</v>
      </c>
      <c r="E4122" s="7">
        <v>13453092.691327339</v>
      </c>
      <c r="F4122" s="7">
        <v>12224925.953929562</v>
      </c>
      <c r="G4122" s="7">
        <v>-1095706.0305298036</v>
      </c>
      <c r="H4122" s="7">
        <v>-15524431.721708955</v>
      </c>
    </row>
    <row r="4123" spans="1:8" x14ac:dyDescent="0.2">
      <c r="A4123" s="10">
        <v>4117</v>
      </c>
      <c r="B4123" s="7">
        <v>3850000</v>
      </c>
      <c r="C4123" s="7">
        <v>8919400.7262850087</v>
      </c>
      <c r="D4123" s="7">
        <v>22403551.628081884</v>
      </c>
      <c r="E4123" s="7">
        <v>37764991.68199382</v>
      </c>
      <c r="F4123" s="7">
        <v>62674392.530026145</v>
      </c>
      <c r="G4123" s="7">
        <v>83069519.919642329</v>
      </c>
      <c r="H4123" s="7">
        <v>118695140.06844544</v>
      </c>
    </row>
    <row r="4124" spans="1:8" x14ac:dyDescent="0.2">
      <c r="A4124" s="10">
        <v>4118</v>
      </c>
      <c r="B4124" s="7">
        <v>3850000</v>
      </c>
      <c r="C4124" s="7">
        <v>8615377.1189035997</v>
      </c>
      <c r="D4124" s="7">
        <v>17166922.555776257</v>
      </c>
      <c r="E4124" s="7">
        <v>17189092.046671323</v>
      </c>
      <c r="F4124" s="7">
        <v>23075861.526379768</v>
      </c>
      <c r="G4124" s="7">
        <v>34106863.947151363</v>
      </c>
      <c r="H4124" s="7">
        <v>45974972.329358108</v>
      </c>
    </row>
    <row r="4125" spans="1:8" x14ac:dyDescent="0.2">
      <c r="A4125" s="10">
        <v>4119</v>
      </c>
      <c r="B4125" s="7">
        <v>3850000</v>
      </c>
      <c r="C4125" s="7">
        <v>8355635.9103751406</v>
      </c>
      <c r="D4125" s="7">
        <v>10922548.321654044</v>
      </c>
      <c r="E4125" s="7">
        <v>15866581.505544879</v>
      </c>
      <c r="F4125" s="7">
        <v>22696548.498629339</v>
      </c>
      <c r="G4125" s="7">
        <v>48350578.412513375</v>
      </c>
      <c r="H4125" s="7">
        <v>80107961.625648558</v>
      </c>
    </row>
    <row r="4126" spans="1:8" x14ac:dyDescent="0.2">
      <c r="A4126" s="10">
        <v>4120</v>
      </c>
      <c r="B4126" s="7">
        <v>3850000</v>
      </c>
      <c r="C4126" s="7">
        <v>10929527.64112452</v>
      </c>
      <c r="D4126" s="7">
        <v>23098777.106440078</v>
      </c>
      <c r="E4126" s="7">
        <v>36398150.825537167</v>
      </c>
      <c r="F4126" s="7">
        <v>51126921.140867621</v>
      </c>
      <c r="G4126" s="7">
        <v>118879315.73458587</v>
      </c>
      <c r="H4126" s="7">
        <v>229937113.27982336</v>
      </c>
    </row>
    <row r="4127" spans="1:8" x14ac:dyDescent="0.2">
      <c r="A4127" s="10">
        <v>4121</v>
      </c>
      <c r="B4127" s="7">
        <v>3850000</v>
      </c>
      <c r="C4127" s="7">
        <v>10245681.1847758</v>
      </c>
      <c r="D4127" s="7">
        <v>24813752.889267098</v>
      </c>
      <c r="E4127" s="7">
        <v>39722084.578489371</v>
      </c>
      <c r="F4127" s="7">
        <v>147960073.669478</v>
      </c>
      <c r="G4127" s="7">
        <v>296987203.76514512</v>
      </c>
      <c r="H4127" s="7">
        <v>590489886.08244944</v>
      </c>
    </row>
    <row r="4128" spans="1:8" x14ac:dyDescent="0.2">
      <c r="A4128" s="10">
        <v>4122</v>
      </c>
      <c r="B4128" s="7">
        <v>3850000</v>
      </c>
      <c r="C4128" s="7">
        <v>12126323.803548234</v>
      </c>
      <c r="D4128" s="7">
        <v>26925610.383117646</v>
      </c>
      <c r="E4128" s="7">
        <v>60619381.3413959</v>
      </c>
      <c r="F4128" s="7">
        <v>146118440.20970047</v>
      </c>
      <c r="G4128" s="7">
        <v>364089571.46005392</v>
      </c>
      <c r="H4128" s="7">
        <v>438539834.71516526</v>
      </c>
    </row>
    <row r="4129" spans="1:8" x14ac:dyDescent="0.2">
      <c r="A4129" s="10">
        <v>4123</v>
      </c>
      <c r="B4129" s="7">
        <v>3850000</v>
      </c>
      <c r="C4129" s="7">
        <v>13813359.228954358</v>
      </c>
      <c r="D4129" s="7">
        <v>23469762.052931495</v>
      </c>
      <c r="E4129" s="7">
        <v>52549950.229864895</v>
      </c>
      <c r="F4129" s="7">
        <v>129448622.95514795</v>
      </c>
      <c r="G4129" s="7">
        <v>260256349.76536775</v>
      </c>
      <c r="H4129" s="7">
        <v>382401301.957874</v>
      </c>
    </row>
    <row r="4130" spans="1:8" x14ac:dyDescent="0.2">
      <c r="A4130" s="10">
        <v>4124</v>
      </c>
      <c r="B4130" s="7">
        <v>3850000</v>
      </c>
      <c r="C4130" s="7">
        <v>8082354.839982843</v>
      </c>
      <c r="D4130" s="7">
        <v>13338185.642156925</v>
      </c>
      <c r="E4130" s="7">
        <v>21092753.665744573</v>
      </c>
      <c r="F4130" s="7">
        <v>38323919.528496377</v>
      </c>
      <c r="G4130" s="7">
        <v>115936043.30052114</v>
      </c>
      <c r="H4130" s="7">
        <v>154780580.89105019</v>
      </c>
    </row>
    <row r="4131" spans="1:8" x14ac:dyDescent="0.2">
      <c r="A4131" s="10">
        <v>4125</v>
      </c>
      <c r="B4131" s="7">
        <v>3850000</v>
      </c>
      <c r="C4131" s="7">
        <v>11945765.770443497</v>
      </c>
      <c r="D4131" s="7">
        <v>21693580.941015579</v>
      </c>
      <c r="E4131" s="7">
        <v>29019012.866036698</v>
      </c>
      <c r="F4131" s="7">
        <v>31363141.853013448</v>
      </c>
      <c r="G4131" s="7">
        <v>41069043.690364473</v>
      </c>
      <c r="H4131" s="7">
        <v>56214086.992306218</v>
      </c>
    </row>
    <row r="4132" spans="1:8" x14ac:dyDescent="0.2">
      <c r="A4132" s="10">
        <v>4126</v>
      </c>
      <c r="B4132" s="7">
        <v>3850000</v>
      </c>
      <c r="C4132" s="7">
        <v>7786313.0016945861</v>
      </c>
      <c r="D4132" s="7">
        <v>12996248.714350427</v>
      </c>
      <c r="E4132" s="7">
        <v>15016426.438733313</v>
      </c>
      <c r="F4132" s="7">
        <v>24716426.872435555</v>
      </c>
      <c r="G4132" s="7">
        <v>29824443.641710036</v>
      </c>
      <c r="H4132" s="7">
        <v>42432749.357282095</v>
      </c>
    </row>
    <row r="4133" spans="1:8" x14ac:dyDescent="0.2">
      <c r="A4133" s="10">
        <v>4127</v>
      </c>
      <c r="B4133" s="7">
        <v>3850000</v>
      </c>
      <c r="C4133" s="7">
        <v>12152850.521993041</v>
      </c>
      <c r="D4133" s="7">
        <v>32520245.930628687</v>
      </c>
      <c r="E4133" s="7">
        <v>61946201.904963262</v>
      </c>
      <c r="F4133" s="7">
        <v>107233266.1539692</v>
      </c>
      <c r="G4133" s="7">
        <v>287669824.12094474</v>
      </c>
      <c r="H4133" s="7">
        <v>567393552.78643417</v>
      </c>
    </row>
    <row r="4134" spans="1:8" x14ac:dyDescent="0.2">
      <c r="A4134" s="10">
        <v>4128</v>
      </c>
      <c r="B4134" s="7">
        <v>3850000</v>
      </c>
      <c r="C4134" s="7">
        <v>9968336.3911068514</v>
      </c>
      <c r="D4134" s="7">
        <v>25878126.828759931</v>
      </c>
      <c r="E4134" s="7">
        <v>56496012.949776083</v>
      </c>
      <c r="F4134" s="7">
        <v>193869141.93258637</v>
      </c>
      <c r="G4134" s="7">
        <v>320587380.5165323</v>
      </c>
      <c r="H4134" s="7">
        <v>509119693.72003233</v>
      </c>
    </row>
    <row r="4135" spans="1:8" x14ac:dyDescent="0.2">
      <c r="A4135" s="10">
        <v>4129</v>
      </c>
      <c r="B4135" s="7">
        <v>3850000</v>
      </c>
      <c r="C4135" s="7">
        <v>11808236.155162551</v>
      </c>
      <c r="D4135" s="7">
        <v>17649734.701552078</v>
      </c>
      <c r="E4135" s="7">
        <v>23336133.436595991</v>
      </c>
      <c r="F4135" s="7">
        <v>42180576.288367495</v>
      </c>
      <c r="G4135" s="7">
        <v>56944088.960908711</v>
      </c>
      <c r="H4135" s="7">
        <v>88245410.766412303</v>
      </c>
    </row>
    <row r="4136" spans="1:8" x14ac:dyDescent="0.2">
      <c r="A4136" s="10">
        <v>4130</v>
      </c>
      <c r="B4136" s="7">
        <v>3850000</v>
      </c>
      <c r="C4136" s="7">
        <v>11255867.637591401</v>
      </c>
      <c r="D4136" s="7">
        <v>22045727.715427846</v>
      </c>
      <c r="E4136" s="7">
        <v>43213455.588519253</v>
      </c>
      <c r="F4136" s="7">
        <v>75733954.690643087</v>
      </c>
      <c r="G4136" s="7">
        <v>189022976.52357045</v>
      </c>
      <c r="H4136" s="7">
        <v>335461722.58877999</v>
      </c>
    </row>
    <row r="4137" spans="1:8" x14ac:dyDescent="0.2">
      <c r="A4137" s="10">
        <v>4131</v>
      </c>
      <c r="B4137" s="7">
        <v>3850000</v>
      </c>
      <c r="C4137" s="7">
        <v>11979407.762942471</v>
      </c>
      <c r="D4137" s="7">
        <v>25139877.888477467</v>
      </c>
      <c r="E4137" s="7">
        <v>43610632.838277921</v>
      </c>
      <c r="F4137" s="7">
        <v>100618954.25551736</v>
      </c>
      <c r="G4137" s="7">
        <v>196951078.9510138</v>
      </c>
      <c r="H4137" s="7">
        <v>240843860.04080021</v>
      </c>
    </row>
    <row r="4138" spans="1:8" x14ac:dyDescent="0.2">
      <c r="A4138" s="10">
        <v>4132</v>
      </c>
      <c r="B4138" s="7">
        <v>3850000</v>
      </c>
      <c r="C4138" s="7">
        <v>7577296.376741685</v>
      </c>
      <c r="D4138" s="7">
        <v>12045696.63341259</v>
      </c>
      <c r="E4138" s="7">
        <v>15252437.516210124</v>
      </c>
      <c r="F4138" s="7">
        <v>16533579.47449025</v>
      </c>
      <c r="G4138" s="7">
        <v>34509968.255369738</v>
      </c>
      <c r="H4138" s="7">
        <v>61286390.925955206</v>
      </c>
    </row>
    <row r="4139" spans="1:8" x14ac:dyDescent="0.2">
      <c r="A4139" s="10">
        <v>4133</v>
      </c>
      <c r="B4139" s="7">
        <v>3850000</v>
      </c>
      <c r="C4139" s="7">
        <v>11525530.539161554</v>
      </c>
      <c r="D4139" s="7">
        <v>17304372.494077832</v>
      </c>
      <c r="E4139" s="7">
        <v>23302341.758349754</v>
      </c>
      <c r="F4139" s="7">
        <v>39976126.280242562</v>
      </c>
      <c r="G4139" s="7">
        <v>93072906.725278229</v>
      </c>
      <c r="H4139" s="7">
        <v>136501916.87239176</v>
      </c>
    </row>
    <row r="4140" spans="1:8" x14ac:dyDescent="0.2">
      <c r="A4140" s="10">
        <v>4134</v>
      </c>
      <c r="B4140" s="7">
        <v>3850000</v>
      </c>
      <c r="C4140" s="7">
        <v>9668612.3270592988</v>
      </c>
      <c r="D4140" s="7">
        <v>15753571.023928436</v>
      </c>
      <c r="E4140" s="7">
        <v>20418229.991122805</v>
      </c>
      <c r="F4140" s="7">
        <v>19528825.756240368</v>
      </c>
      <c r="G4140" s="7">
        <v>25123563.659086313</v>
      </c>
      <c r="H4140" s="7">
        <v>29254685.318962086</v>
      </c>
    </row>
    <row r="4141" spans="1:8" x14ac:dyDescent="0.2">
      <c r="A4141" s="10">
        <v>4135</v>
      </c>
      <c r="B4141" s="7">
        <v>3850000</v>
      </c>
      <c r="C4141" s="7">
        <v>9267274.5924757607</v>
      </c>
      <c r="D4141" s="7">
        <v>18471300.415476292</v>
      </c>
      <c r="E4141" s="7">
        <v>20603540.825145505</v>
      </c>
      <c r="F4141" s="7">
        <v>34291391.529074386</v>
      </c>
      <c r="G4141" s="7">
        <v>41660124.453069732</v>
      </c>
      <c r="H4141" s="7">
        <v>59444241.124018066</v>
      </c>
    </row>
    <row r="4142" spans="1:8" x14ac:dyDescent="0.2">
      <c r="A4142" s="10">
        <v>4136</v>
      </c>
      <c r="B4142" s="7">
        <v>3850000</v>
      </c>
      <c r="C4142" s="7">
        <v>11960564.815334806</v>
      </c>
      <c r="D4142" s="7">
        <v>28137579.872318871</v>
      </c>
      <c r="E4142" s="7">
        <v>54197662.073375955</v>
      </c>
      <c r="F4142" s="7">
        <v>139893031.48483729</v>
      </c>
      <c r="G4142" s="7">
        <v>264606768.90592104</v>
      </c>
      <c r="H4142" s="7">
        <v>450857700.03002584</v>
      </c>
    </row>
    <row r="4143" spans="1:8" x14ac:dyDescent="0.2">
      <c r="A4143" s="10">
        <v>4137</v>
      </c>
      <c r="B4143" s="7">
        <v>3850000</v>
      </c>
      <c r="C4143" s="7">
        <v>8903944.4813904278</v>
      </c>
      <c r="D4143" s="7">
        <v>11993402.152022831</v>
      </c>
      <c r="E4143" s="7">
        <v>14804323.493699543</v>
      </c>
      <c r="F4143" s="7">
        <v>24743607.775903493</v>
      </c>
      <c r="G4143" s="7">
        <v>58438045.824643403</v>
      </c>
      <c r="H4143" s="7">
        <v>82622457.611250669</v>
      </c>
    </row>
    <row r="4144" spans="1:8" x14ac:dyDescent="0.2">
      <c r="A4144" s="10">
        <v>4138</v>
      </c>
      <c r="B4144" s="7">
        <v>3850000</v>
      </c>
      <c r="C4144" s="7">
        <v>10629796.052970497</v>
      </c>
      <c r="D4144" s="7">
        <v>17110129.773103684</v>
      </c>
      <c r="E4144" s="7">
        <v>30344989.066525474</v>
      </c>
      <c r="F4144" s="7">
        <v>60145194.683542125</v>
      </c>
      <c r="G4144" s="7">
        <v>108886410.58463037</v>
      </c>
      <c r="H4144" s="7">
        <v>170030670.8321667</v>
      </c>
    </row>
    <row r="4145" spans="1:8" x14ac:dyDescent="0.2">
      <c r="A4145" s="10">
        <v>4139</v>
      </c>
      <c r="B4145" s="7">
        <v>3850000</v>
      </c>
      <c r="C4145" s="7">
        <v>12020481.843902338</v>
      </c>
      <c r="D4145" s="7">
        <v>25373499.202428378</v>
      </c>
      <c r="E4145" s="7">
        <v>59982044.750376932</v>
      </c>
      <c r="F4145" s="7">
        <v>104190266.23102646</v>
      </c>
      <c r="G4145" s="7">
        <v>219403231.88263631</v>
      </c>
      <c r="H4145" s="7">
        <v>342030714.29879153</v>
      </c>
    </row>
    <row r="4146" spans="1:8" x14ac:dyDescent="0.2">
      <c r="A4146" s="10">
        <v>4140</v>
      </c>
      <c r="B4146" s="7">
        <v>3850000</v>
      </c>
      <c r="C4146" s="7">
        <v>10606782.100991715</v>
      </c>
      <c r="D4146" s="7">
        <v>26060598.092262082</v>
      </c>
      <c r="E4146" s="7">
        <v>55734325.718571022</v>
      </c>
      <c r="F4146" s="7">
        <v>142547208.18992978</v>
      </c>
      <c r="G4146" s="7">
        <v>270327193.36479509</v>
      </c>
      <c r="H4146" s="7">
        <v>486229047.51034409</v>
      </c>
    </row>
    <row r="4147" spans="1:8" x14ac:dyDescent="0.2">
      <c r="A4147" s="10">
        <v>4141</v>
      </c>
      <c r="B4147" s="7">
        <v>3850000</v>
      </c>
      <c r="C4147" s="7">
        <v>10320908.268552184</v>
      </c>
      <c r="D4147" s="7">
        <v>20687878.394634236</v>
      </c>
      <c r="E4147" s="7">
        <v>40875005.792738691</v>
      </c>
      <c r="F4147" s="7">
        <v>100655696.86380656</v>
      </c>
      <c r="G4147" s="7">
        <v>265416511.85927016</v>
      </c>
      <c r="H4147" s="7">
        <v>454750851.75953984</v>
      </c>
    </row>
    <row r="4148" spans="1:8" x14ac:dyDescent="0.2">
      <c r="A4148" s="10">
        <v>4142</v>
      </c>
      <c r="B4148" s="7">
        <v>3850000</v>
      </c>
      <c r="C4148" s="7">
        <v>10247100.663781997</v>
      </c>
      <c r="D4148" s="7">
        <v>13674597.319898803</v>
      </c>
      <c r="E4148" s="7">
        <v>25788488.063699424</v>
      </c>
      <c r="F4148" s="7">
        <v>64536825.539210871</v>
      </c>
      <c r="G4148" s="7">
        <v>125824179.57948232</v>
      </c>
      <c r="H4148" s="7">
        <v>172276044.25490734</v>
      </c>
    </row>
    <row r="4149" spans="1:8" x14ac:dyDescent="0.2">
      <c r="A4149" s="10">
        <v>4143</v>
      </c>
      <c r="B4149" s="7">
        <v>3850000</v>
      </c>
      <c r="C4149" s="7">
        <v>10751747.592113419</v>
      </c>
      <c r="D4149" s="7">
        <v>18928821.749418173</v>
      </c>
      <c r="E4149" s="7">
        <v>35205556.587456025</v>
      </c>
      <c r="F4149" s="7">
        <v>69185552.891694143</v>
      </c>
      <c r="G4149" s="7">
        <v>116198379.0625827</v>
      </c>
      <c r="H4149" s="7">
        <v>197682526.17456147</v>
      </c>
    </row>
    <row r="4150" spans="1:8" x14ac:dyDescent="0.2">
      <c r="A4150" s="10">
        <v>4144</v>
      </c>
      <c r="B4150" s="7">
        <v>3850000</v>
      </c>
      <c r="C4150" s="7">
        <v>10816951.329256589</v>
      </c>
      <c r="D4150" s="7">
        <v>21931763.421406902</v>
      </c>
      <c r="E4150" s="7">
        <v>39996669.294096977</v>
      </c>
      <c r="F4150" s="7">
        <v>61680968.929944083</v>
      </c>
      <c r="G4150" s="7">
        <v>93095031.93801567</v>
      </c>
      <c r="H4150" s="7">
        <v>138878711.92022851</v>
      </c>
    </row>
    <row r="4151" spans="1:8" x14ac:dyDescent="0.2">
      <c r="A4151" s="10">
        <v>4145</v>
      </c>
      <c r="B4151" s="7">
        <v>3850000</v>
      </c>
      <c r="C4151" s="7">
        <v>10524621.537477367</v>
      </c>
      <c r="D4151" s="7">
        <v>21140386.460744824</v>
      </c>
      <c r="E4151" s="7">
        <v>44429331.478944704</v>
      </c>
      <c r="F4151" s="7">
        <v>77086418.128407493</v>
      </c>
      <c r="G4151" s="7">
        <v>130571713.8989282</v>
      </c>
      <c r="H4151" s="7">
        <v>230036582.08812729</v>
      </c>
    </row>
    <row r="4152" spans="1:8" x14ac:dyDescent="0.2">
      <c r="A4152" s="10">
        <v>4146</v>
      </c>
      <c r="B4152" s="7">
        <v>3850000</v>
      </c>
      <c r="C4152" s="7">
        <v>15075798.599538691</v>
      </c>
      <c r="D4152" s="7">
        <v>30693492.317799125</v>
      </c>
      <c r="E4152" s="7">
        <v>59709898.262262017</v>
      </c>
      <c r="F4152" s="7">
        <v>154578219.98583251</v>
      </c>
      <c r="G4152" s="7">
        <v>392753892.7492947</v>
      </c>
      <c r="H4152" s="7">
        <v>544765619.20161808</v>
      </c>
    </row>
    <row r="4153" spans="1:8" x14ac:dyDescent="0.2">
      <c r="A4153" s="10">
        <v>4147</v>
      </c>
      <c r="B4153" s="7">
        <v>3850000</v>
      </c>
      <c r="C4153" s="7">
        <v>10877976.550350139</v>
      </c>
      <c r="D4153" s="7">
        <v>24303761.194514588</v>
      </c>
      <c r="E4153" s="7">
        <v>39360472.451157913</v>
      </c>
      <c r="F4153" s="7">
        <v>77948861.822790325</v>
      </c>
      <c r="G4153" s="7">
        <v>149065507.05281216</v>
      </c>
      <c r="H4153" s="7">
        <v>275516907.38269335</v>
      </c>
    </row>
    <row r="4154" spans="1:8" x14ac:dyDescent="0.2">
      <c r="A4154" s="10">
        <v>4148</v>
      </c>
      <c r="B4154" s="7">
        <v>3850000</v>
      </c>
      <c r="C4154" s="7">
        <v>11123813.596445935</v>
      </c>
      <c r="D4154" s="7">
        <v>14559965.610731116</v>
      </c>
      <c r="E4154" s="7">
        <v>25019199.992122404</v>
      </c>
      <c r="F4154" s="7">
        <v>41113395.777027413</v>
      </c>
      <c r="G4154" s="7">
        <v>68269195.00946559</v>
      </c>
      <c r="H4154" s="7">
        <v>134781878.65467522</v>
      </c>
    </row>
    <row r="4155" spans="1:8" x14ac:dyDescent="0.2">
      <c r="A4155" s="10">
        <v>4149</v>
      </c>
      <c r="B4155" s="7">
        <v>3850000</v>
      </c>
      <c r="C4155" s="7">
        <v>11060066.472416747</v>
      </c>
      <c r="D4155" s="7">
        <v>17114175.516865507</v>
      </c>
      <c r="E4155" s="7">
        <v>40582601.229146227</v>
      </c>
      <c r="F4155" s="7">
        <v>91016811.203931391</v>
      </c>
      <c r="G4155" s="7">
        <v>148484555.65870348</v>
      </c>
      <c r="H4155" s="7">
        <v>252590398.05080181</v>
      </c>
    </row>
    <row r="4156" spans="1:8" x14ac:dyDescent="0.2">
      <c r="A4156" s="10">
        <v>4150</v>
      </c>
      <c r="B4156" s="7">
        <v>3850000</v>
      </c>
      <c r="C4156" s="7">
        <v>8207839.6512385765</v>
      </c>
      <c r="D4156" s="7">
        <v>14495632.468215488</v>
      </c>
      <c r="E4156" s="7">
        <v>20259865.101211075</v>
      </c>
      <c r="F4156" s="7">
        <v>33107382.587204505</v>
      </c>
      <c r="G4156" s="7">
        <v>59369418.814800531</v>
      </c>
      <c r="H4156" s="7">
        <v>71286874.718887299</v>
      </c>
    </row>
    <row r="4157" spans="1:8" x14ac:dyDescent="0.2">
      <c r="A4157" s="10">
        <v>4151</v>
      </c>
      <c r="B4157" s="7">
        <v>3850000</v>
      </c>
      <c r="C4157" s="7">
        <v>8825825.8441104516</v>
      </c>
      <c r="D4157" s="7">
        <v>23773227.766172267</v>
      </c>
      <c r="E4157" s="7">
        <v>33981659.223473281</v>
      </c>
      <c r="F4157" s="7">
        <v>61704920.417153142</v>
      </c>
      <c r="G4157" s="7">
        <v>122623018.00518139</v>
      </c>
      <c r="H4157" s="7">
        <v>166352205.60112894</v>
      </c>
    </row>
    <row r="4158" spans="1:8" x14ac:dyDescent="0.2">
      <c r="A4158" s="10">
        <v>4152</v>
      </c>
      <c r="B4158" s="7">
        <v>3850000</v>
      </c>
      <c r="C4158" s="7">
        <v>8277973.371784715</v>
      </c>
      <c r="D4158" s="7">
        <v>18408755.116819359</v>
      </c>
      <c r="E4158" s="7">
        <v>18317490.073485415</v>
      </c>
      <c r="F4158" s="7">
        <v>24866282.241326835</v>
      </c>
      <c r="G4158" s="7">
        <v>43333645.850716867</v>
      </c>
      <c r="H4158" s="7">
        <v>71767614.799242735</v>
      </c>
    </row>
    <row r="4159" spans="1:8" x14ac:dyDescent="0.2">
      <c r="A4159" s="10">
        <v>4153</v>
      </c>
      <c r="B4159" s="7">
        <v>3850000</v>
      </c>
      <c r="C4159" s="7">
        <v>9672697.5287908055</v>
      </c>
      <c r="D4159" s="7">
        <v>21078003.010622825</v>
      </c>
      <c r="E4159" s="7">
        <v>41176102.250856653</v>
      </c>
      <c r="F4159" s="7">
        <v>66346925.151846915</v>
      </c>
      <c r="G4159" s="7">
        <v>176839193.97159114</v>
      </c>
      <c r="H4159" s="7">
        <v>213139499.02549249</v>
      </c>
    </row>
    <row r="4160" spans="1:8" x14ac:dyDescent="0.2">
      <c r="A4160" s="10">
        <v>4154</v>
      </c>
      <c r="B4160" s="7">
        <v>3850000</v>
      </c>
      <c r="C4160" s="7">
        <v>9942829.4751259722</v>
      </c>
      <c r="D4160" s="7">
        <v>16060425.652712256</v>
      </c>
      <c r="E4160" s="7">
        <v>17799571.382187825</v>
      </c>
      <c r="F4160" s="7">
        <v>12671322.229539147</v>
      </c>
      <c r="G4160" s="7">
        <v>11308141.237799229</v>
      </c>
      <c r="H4160" s="7">
        <v>8669241.6221987642</v>
      </c>
    </row>
    <row r="4161" spans="1:8" x14ac:dyDescent="0.2">
      <c r="A4161" s="10">
        <v>4155</v>
      </c>
      <c r="B4161" s="7">
        <v>3850000</v>
      </c>
      <c r="C4161" s="7">
        <v>7886480.5205274634</v>
      </c>
      <c r="D4161" s="7">
        <v>11106053.90690295</v>
      </c>
      <c r="E4161" s="7">
        <v>13999673.451591119</v>
      </c>
      <c r="F4161" s="7">
        <v>16073592.305692444</v>
      </c>
      <c r="G4161" s="7">
        <v>18928065.773427662</v>
      </c>
      <c r="H4161" s="7">
        <v>20343903.399517316</v>
      </c>
    </row>
    <row r="4162" spans="1:8" x14ac:dyDescent="0.2">
      <c r="A4162" s="10">
        <v>4156</v>
      </c>
      <c r="B4162" s="7">
        <v>3850000</v>
      </c>
      <c r="C4162" s="7">
        <v>12695491.376183227</v>
      </c>
      <c r="D4162" s="7">
        <v>22866490.529861115</v>
      </c>
      <c r="E4162" s="7">
        <v>39606001.273599371</v>
      </c>
      <c r="F4162" s="7">
        <v>61422916.944752395</v>
      </c>
      <c r="G4162" s="7">
        <v>98394652.09612672</v>
      </c>
      <c r="H4162" s="7">
        <v>142831870.62628308</v>
      </c>
    </row>
    <row r="4163" spans="1:8" x14ac:dyDescent="0.2">
      <c r="A4163" s="10">
        <v>4157</v>
      </c>
      <c r="B4163" s="7">
        <v>3850000</v>
      </c>
      <c r="C4163" s="7">
        <v>8880282.6137933973</v>
      </c>
      <c r="D4163" s="7">
        <v>20697144.702343795</v>
      </c>
      <c r="E4163" s="7">
        <v>59023324.838538773</v>
      </c>
      <c r="F4163" s="7">
        <v>180251172.66354197</v>
      </c>
      <c r="G4163" s="7">
        <v>612680309.28339481</v>
      </c>
      <c r="H4163" s="7">
        <v>1025373257.1121786</v>
      </c>
    </row>
    <row r="4164" spans="1:8" x14ac:dyDescent="0.2">
      <c r="A4164" s="10">
        <v>4158</v>
      </c>
      <c r="B4164" s="7">
        <v>3850000</v>
      </c>
      <c r="C4164" s="7">
        <v>10383464.137702649</v>
      </c>
      <c r="D4164" s="7">
        <v>31490145.839591198</v>
      </c>
      <c r="E4164" s="7">
        <v>77305108.119588599</v>
      </c>
      <c r="F4164" s="7">
        <v>207115569.95901754</v>
      </c>
      <c r="G4164" s="7">
        <v>523061312.66862583</v>
      </c>
      <c r="H4164" s="7">
        <v>743552487.92363036</v>
      </c>
    </row>
    <row r="4165" spans="1:8" x14ac:dyDescent="0.2">
      <c r="A4165" s="10">
        <v>4159</v>
      </c>
      <c r="B4165" s="7">
        <v>3850000</v>
      </c>
      <c r="C4165" s="7">
        <v>6969075.9238798898</v>
      </c>
      <c r="D4165" s="7">
        <v>10620833.319164507</v>
      </c>
      <c r="E4165" s="7">
        <v>13929973.127994837</v>
      </c>
      <c r="F4165" s="7">
        <v>14622576.538910374</v>
      </c>
      <c r="G4165" s="7">
        <v>16042224.06676453</v>
      </c>
      <c r="H4165" s="7">
        <v>18709897.780611821</v>
      </c>
    </row>
    <row r="4166" spans="1:8" x14ac:dyDescent="0.2">
      <c r="A4166" s="10">
        <v>4160</v>
      </c>
      <c r="B4166" s="7">
        <v>3850000</v>
      </c>
      <c r="C4166" s="7">
        <v>8500877.2443057932</v>
      </c>
      <c r="D4166" s="7">
        <v>17865483.709500935</v>
      </c>
      <c r="E4166" s="7">
        <v>29654696.340866223</v>
      </c>
      <c r="F4166" s="7">
        <v>49715864.72044193</v>
      </c>
      <c r="G4166" s="7">
        <v>123792300.08676437</v>
      </c>
      <c r="H4166" s="7">
        <v>153392658.95733571</v>
      </c>
    </row>
    <row r="4167" spans="1:8" x14ac:dyDescent="0.2">
      <c r="A4167" s="10">
        <v>4161</v>
      </c>
      <c r="B4167" s="7">
        <v>3850000</v>
      </c>
      <c r="C4167" s="7">
        <v>11857984.529859912</v>
      </c>
      <c r="D4167" s="7">
        <v>22980768.67997434</v>
      </c>
      <c r="E4167" s="7">
        <v>37122026.238526098</v>
      </c>
      <c r="F4167" s="7">
        <v>60248516.67297212</v>
      </c>
      <c r="G4167" s="7">
        <v>136180358.38747507</v>
      </c>
      <c r="H4167" s="7">
        <v>230399367.33419871</v>
      </c>
    </row>
    <row r="4168" spans="1:8" x14ac:dyDescent="0.2">
      <c r="A4168" s="10">
        <v>4162</v>
      </c>
      <c r="B4168" s="7">
        <v>3850000</v>
      </c>
      <c r="C4168" s="7">
        <v>14432010.944066836</v>
      </c>
      <c r="D4168" s="7">
        <v>29205696.851661891</v>
      </c>
      <c r="E4168" s="7">
        <v>54370764.852492064</v>
      </c>
      <c r="F4168" s="7">
        <v>116913075.40770558</v>
      </c>
      <c r="G4168" s="7">
        <v>219307476.97657442</v>
      </c>
      <c r="H4168" s="7">
        <v>232416934.34909379</v>
      </c>
    </row>
    <row r="4169" spans="1:8" x14ac:dyDescent="0.2">
      <c r="A4169" s="10">
        <v>4163</v>
      </c>
      <c r="B4169" s="7">
        <v>3850000</v>
      </c>
      <c r="C4169" s="7">
        <v>10574496.788580447</v>
      </c>
      <c r="D4169" s="7">
        <v>18178517.044066671</v>
      </c>
      <c r="E4169" s="7">
        <v>42701796.617285497</v>
      </c>
      <c r="F4169" s="7">
        <v>99622694.855671957</v>
      </c>
      <c r="G4169" s="7">
        <v>245933929.76205593</v>
      </c>
      <c r="H4169" s="7">
        <v>304754661.4282521</v>
      </c>
    </row>
    <row r="4170" spans="1:8" x14ac:dyDescent="0.2">
      <c r="A4170" s="10">
        <v>4164</v>
      </c>
      <c r="B4170" s="7">
        <v>3850000</v>
      </c>
      <c r="C4170" s="7">
        <v>6389071.8665816644</v>
      </c>
      <c r="D4170" s="7">
        <v>12514474.230666999</v>
      </c>
      <c r="E4170" s="7">
        <v>18581850.567261718</v>
      </c>
      <c r="F4170" s="7">
        <v>34975475.26771909</v>
      </c>
      <c r="G4170" s="7">
        <v>73590582.663158059</v>
      </c>
      <c r="H4170" s="7">
        <v>98754391.131423071</v>
      </c>
    </row>
    <row r="4171" spans="1:8" x14ac:dyDescent="0.2">
      <c r="A4171" s="10">
        <v>4165</v>
      </c>
      <c r="B4171" s="7">
        <v>3850000</v>
      </c>
      <c r="C4171" s="7">
        <v>9815815.049213158</v>
      </c>
      <c r="D4171" s="7">
        <v>19009727.995040167</v>
      </c>
      <c r="E4171" s="7">
        <v>18590963.443686757</v>
      </c>
      <c r="F4171" s="7">
        <v>24036116.220832109</v>
      </c>
      <c r="G4171" s="7">
        <v>40605123.168228999</v>
      </c>
      <c r="H4171" s="7">
        <v>53216908.767910518</v>
      </c>
    </row>
    <row r="4172" spans="1:8" x14ac:dyDescent="0.2">
      <c r="A4172" s="10">
        <v>4166</v>
      </c>
      <c r="B4172" s="7">
        <v>3850000</v>
      </c>
      <c r="C4172" s="7">
        <v>9951064.43820755</v>
      </c>
      <c r="D4172" s="7">
        <v>19159190.468675528</v>
      </c>
      <c r="E4172" s="7">
        <v>28471249.575569659</v>
      </c>
      <c r="F4172" s="7">
        <v>44041047.264034152</v>
      </c>
      <c r="G4172" s="7">
        <v>74551309.040790617</v>
      </c>
      <c r="H4172" s="7">
        <v>103541814.15046766</v>
      </c>
    </row>
    <row r="4173" spans="1:8" x14ac:dyDescent="0.2">
      <c r="A4173" s="10">
        <v>4167</v>
      </c>
      <c r="B4173" s="7">
        <v>3850000</v>
      </c>
      <c r="C4173" s="7">
        <v>10743655.505924962</v>
      </c>
      <c r="D4173" s="7">
        <v>13609084.236709155</v>
      </c>
      <c r="E4173" s="7">
        <v>17427988.612601753</v>
      </c>
      <c r="F4173" s="7">
        <v>39169234.867992215</v>
      </c>
      <c r="G4173" s="7">
        <v>63906390.082955308</v>
      </c>
      <c r="H4173" s="7">
        <v>73415690.211885482</v>
      </c>
    </row>
    <row r="4174" spans="1:8" x14ac:dyDescent="0.2">
      <c r="A4174" s="10">
        <v>4168</v>
      </c>
      <c r="B4174" s="7">
        <v>3850000</v>
      </c>
      <c r="C4174" s="7">
        <v>10066983.057884075</v>
      </c>
      <c r="D4174" s="7">
        <v>18331925.589930445</v>
      </c>
      <c r="E4174" s="7">
        <v>23787508.882956404</v>
      </c>
      <c r="F4174" s="7">
        <v>30802618.084811024</v>
      </c>
      <c r="G4174" s="7">
        <v>61462775.811801061</v>
      </c>
      <c r="H4174" s="7">
        <v>71969627.705507964</v>
      </c>
    </row>
    <row r="4175" spans="1:8" x14ac:dyDescent="0.2">
      <c r="A4175" s="10">
        <v>4169</v>
      </c>
      <c r="B4175" s="7">
        <v>3850000</v>
      </c>
      <c r="C4175" s="7">
        <v>13400483.823369492</v>
      </c>
      <c r="D4175" s="7">
        <v>28622292.88913428</v>
      </c>
      <c r="E4175" s="7">
        <v>64908306.104733199</v>
      </c>
      <c r="F4175" s="7">
        <v>166979873.7354854</v>
      </c>
      <c r="G4175" s="7">
        <v>378246089.27697182</v>
      </c>
      <c r="H4175" s="7">
        <v>580573314.90773785</v>
      </c>
    </row>
    <row r="4176" spans="1:8" x14ac:dyDescent="0.2">
      <c r="A4176" s="10">
        <v>4170</v>
      </c>
      <c r="B4176" s="7">
        <v>3850000</v>
      </c>
      <c r="C4176" s="7">
        <v>9563839.6489591878</v>
      </c>
      <c r="D4176" s="7">
        <v>15214913.786775734</v>
      </c>
      <c r="E4176" s="7">
        <v>15796945.53440382</v>
      </c>
      <c r="F4176" s="7">
        <v>23138655.796658125</v>
      </c>
      <c r="G4176" s="7">
        <v>35637133.334908023</v>
      </c>
      <c r="H4176" s="7">
        <v>35489220.734703258</v>
      </c>
    </row>
    <row r="4177" spans="1:8" x14ac:dyDescent="0.2">
      <c r="A4177" s="10">
        <v>4171</v>
      </c>
      <c r="B4177" s="7">
        <v>3850000</v>
      </c>
      <c r="C4177" s="7">
        <v>11854509.604387743</v>
      </c>
      <c r="D4177" s="7">
        <v>25754337.498728417</v>
      </c>
      <c r="E4177" s="7">
        <v>35667382.058916099</v>
      </c>
      <c r="F4177" s="7">
        <v>71334594.909045473</v>
      </c>
      <c r="G4177" s="7">
        <v>177802180.52807674</v>
      </c>
      <c r="H4177" s="7">
        <v>297776832.08221233</v>
      </c>
    </row>
    <row r="4178" spans="1:8" x14ac:dyDescent="0.2">
      <c r="A4178" s="10">
        <v>4172</v>
      </c>
      <c r="B4178" s="7">
        <v>3850000</v>
      </c>
      <c r="C4178" s="7">
        <v>8215124.6054120939</v>
      </c>
      <c r="D4178" s="7">
        <v>16761750.728254464</v>
      </c>
      <c r="E4178" s="7">
        <v>39594560.150666416</v>
      </c>
      <c r="F4178" s="7">
        <v>63589259.656980827</v>
      </c>
      <c r="G4178" s="7">
        <v>88320313.160448432</v>
      </c>
      <c r="H4178" s="7">
        <v>112748081.16100936</v>
      </c>
    </row>
    <row r="4179" spans="1:8" x14ac:dyDescent="0.2">
      <c r="A4179" s="10">
        <v>4173</v>
      </c>
      <c r="B4179" s="7">
        <v>3850000</v>
      </c>
      <c r="C4179" s="7">
        <v>11916398.839418085</v>
      </c>
      <c r="D4179" s="7">
        <v>30989055.679896355</v>
      </c>
      <c r="E4179" s="7">
        <v>74078962.022819757</v>
      </c>
      <c r="F4179" s="7">
        <v>120520861.27072987</v>
      </c>
      <c r="G4179" s="7">
        <v>174063205.40483999</v>
      </c>
      <c r="H4179" s="7">
        <v>262593191.03630611</v>
      </c>
    </row>
    <row r="4180" spans="1:8" x14ac:dyDescent="0.2">
      <c r="A4180" s="10">
        <v>4174</v>
      </c>
      <c r="B4180" s="7">
        <v>3850000</v>
      </c>
      <c r="C4180" s="7">
        <v>9009356.3951918036</v>
      </c>
      <c r="D4180" s="7">
        <v>21393297.324427377</v>
      </c>
      <c r="E4180" s="7">
        <v>35844292.76007802</v>
      </c>
      <c r="F4180" s="7">
        <v>84163985.039530903</v>
      </c>
      <c r="G4180" s="7">
        <v>178229612.46918666</v>
      </c>
      <c r="H4180" s="7">
        <v>228755705.25174287</v>
      </c>
    </row>
    <row r="4181" spans="1:8" x14ac:dyDescent="0.2">
      <c r="A4181" s="10">
        <v>4175</v>
      </c>
      <c r="B4181" s="7">
        <v>3850000</v>
      </c>
      <c r="C4181" s="7">
        <v>12662517.105246233</v>
      </c>
      <c r="D4181" s="7">
        <v>22577790.612484884</v>
      </c>
      <c r="E4181" s="7">
        <v>57450054.212730609</v>
      </c>
      <c r="F4181" s="7">
        <v>92345488.400182858</v>
      </c>
      <c r="G4181" s="7">
        <v>176623784.55561751</v>
      </c>
      <c r="H4181" s="7">
        <v>317743784.78241259</v>
      </c>
    </row>
    <row r="4182" spans="1:8" x14ac:dyDescent="0.2">
      <c r="A4182" s="10">
        <v>4176</v>
      </c>
      <c r="B4182" s="7">
        <v>3850000</v>
      </c>
      <c r="C4182" s="7">
        <v>10614841.369230609</v>
      </c>
      <c r="D4182" s="7">
        <v>21015392.827243678</v>
      </c>
      <c r="E4182" s="7">
        <v>45572341.332123391</v>
      </c>
      <c r="F4182" s="7">
        <v>79050926.99002251</v>
      </c>
      <c r="G4182" s="7">
        <v>166581441.49061781</v>
      </c>
      <c r="H4182" s="7">
        <v>208933863.4568013</v>
      </c>
    </row>
    <row r="4183" spans="1:8" x14ac:dyDescent="0.2">
      <c r="A4183" s="10">
        <v>4177</v>
      </c>
      <c r="B4183" s="7">
        <v>3850000</v>
      </c>
      <c r="C4183" s="7">
        <v>11153581.257995918</v>
      </c>
      <c r="D4183" s="7">
        <v>23113038.670241486</v>
      </c>
      <c r="E4183" s="7">
        <v>35787053.328723766</v>
      </c>
      <c r="F4183" s="7">
        <v>69283491.411439151</v>
      </c>
      <c r="G4183" s="7">
        <v>125311036.73040754</v>
      </c>
      <c r="H4183" s="7">
        <v>162202810.16795984</v>
      </c>
    </row>
    <row r="4184" spans="1:8" x14ac:dyDescent="0.2">
      <c r="A4184" s="10">
        <v>4178</v>
      </c>
      <c r="B4184" s="7">
        <v>3850000</v>
      </c>
      <c r="C4184" s="7">
        <v>10733758.595066253</v>
      </c>
      <c r="D4184" s="7">
        <v>22834010.470961284</v>
      </c>
      <c r="E4184" s="7">
        <v>47328008.55850789</v>
      </c>
      <c r="F4184" s="7">
        <v>96347619.44055298</v>
      </c>
      <c r="G4184" s="7">
        <v>307715045.98106217</v>
      </c>
      <c r="H4184" s="7">
        <v>513390907.88514924</v>
      </c>
    </row>
    <row r="4185" spans="1:8" x14ac:dyDescent="0.2">
      <c r="A4185" s="10">
        <v>4179</v>
      </c>
      <c r="B4185" s="7">
        <v>3850000</v>
      </c>
      <c r="C4185" s="7">
        <v>9938022.1632729806</v>
      </c>
      <c r="D4185" s="7">
        <v>10104915.500892902</v>
      </c>
      <c r="E4185" s="7">
        <v>15797224.636525054</v>
      </c>
      <c r="F4185" s="7">
        <v>19109867.502520222</v>
      </c>
      <c r="G4185" s="7">
        <v>26516544.892304286</v>
      </c>
      <c r="H4185" s="7">
        <v>27389754.419879559</v>
      </c>
    </row>
    <row r="4186" spans="1:8" x14ac:dyDescent="0.2">
      <c r="A4186" s="10">
        <v>4180</v>
      </c>
      <c r="B4186" s="7">
        <v>3850000</v>
      </c>
      <c r="C4186" s="7">
        <v>10299594.960613687</v>
      </c>
      <c r="D4186" s="7">
        <v>15461134.774135388</v>
      </c>
      <c r="E4186" s="7">
        <v>22990377.77955493</v>
      </c>
      <c r="F4186" s="7">
        <v>38163082.451415017</v>
      </c>
      <c r="G4186" s="7">
        <v>68434475.133395538</v>
      </c>
      <c r="H4186" s="7">
        <v>86361692.077347189</v>
      </c>
    </row>
    <row r="4187" spans="1:8" x14ac:dyDescent="0.2">
      <c r="A4187" s="10">
        <v>4181</v>
      </c>
      <c r="B4187" s="7">
        <v>3850000</v>
      </c>
      <c r="C4187" s="7">
        <v>8074567.2710106857</v>
      </c>
      <c r="D4187" s="7">
        <v>17273902.706618942</v>
      </c>
      <c r="E4187" s="7">
        <v>30975340.501921657</v>
      </c>
      <c r="F4187" s="7">
        <v>50653081.545695446</v>
      </c>
      <c r="G4187" s="7">
        <v>101709368.86183219</v>
      </c>
      <c r="H4187" s="7">
        <v>126524749.2959671</v>
      </c>
    </row>
    <row r="4188" spans="1:8" x14ac:dyDescent="0.2">
      <c r="A4188" s="10">
        <v>4182</v>
      </c>
      <c r="B4188" s="7">
        <v>3850000</v>
      </c>
      <c r="C4188" s="7">
        <v>9113345.4465137757</v>
      </c>
      <c r="D4188" s="7">
        <v>16411804.349887375</v>
      </c>
      <c r="E4188" s="7">
        <v>22379829.323235027</v>
      </c>
      <c r="F4188" s="7">
        <v>28189366.360113531</v>
      </c>
      <c r="G4188" s="7">
        <v>50312434.074320458</v>
      </c>
      <c r="H4188" s="7">
        <v>68829505.113514557</v>
      </c>
    </row>
    <row r="4189" spans="1:8" x14ac:dyDescent="0.2">
      <c r="A4189" s="10">
        <v>4183</v>
      </c>
      <c r="B4189" s="7">
        <v>3850000</v>
      </c>
      <c r="C4189" s="7">
        <v>8391982.2717120964</v>
      </c>
      <c r="D4189" s="7">
        <v>8409245.8983613588</v>
      </c>
      <c r="E4189" s="7">
        <v>7965210.7274209503</v>
      </c>
      <c r="F4189" s="7">
        <v>12455156.074087758</v>
      </c>
      <c r="G4189" s="7">
        <v>17735035.886381503</v>
      </c>
      <c r="H4189" s="7">
        <v>20532918.571102932</v>
      </c>
    </row>
    <row r="4190" spans="1:8" x14ac:dyDescent="0.2">
      <c r="A4190" s="10">
        <v>4184</v>
      </c>
      <c r="B4190" s="7">
        <v>3850000</v>
      </c>
      <c r="C4190" s="7">
        <v>11467388.909857435</v>
      </c>
      <c r="D4190" s="7">
        <v>20536912.800405182</v>
      </c>
      <c r="E4190" s="7">
        <v>38859974.5415143</v>
      </c>
      <c r="F4190" s="7">
        <v>66952166.323069304</v>
      </c>
      <c r="G4190" s="7">
        <v>84561159.768380523</v>
      </c>
      <c r="H4190" s="7">
        <v>131407238.01357232</v>
      </c>
    </row>
    <row r="4191" spans="1:8" x14ac:dyDescent="0.2">
      <c r="A4191" s="10">
        <v>4185</v>
      </c>
      <c r="B4191" s="7">
        <v>3850000</v>
      </c>
      <c r="C4191" s="7">
        <v>7928104.7216615602</v>
      </c>
      <c r="D4191" s="7">
        <v>12227192.906465542</v>
      </c>
      <c r="E4191" s="7">
        <v>20947994.542300727</v>
      </c>
      <c r="F4191" s="7">
        <v>33359899.12734114</v>
      </c>
      <c r="G4191" s="7">
        <v>61824367.972112559</v>
      </c>
      <c r="H4191" s="7">
        <v>68571347.396309689</v>
      </c>
    </row>
    <row r="4192" spans="1:8" x14ac:dyDescent="0.2">
      <c r="A4192" s="10">
        <v>4186</v>
      </c>
      <c r="B4192" s="7">
        <v>3850000</v>
      </c>
      <c r="C4192" s="7">
        <v>10017995.569917716</v>
      </c>
      <c r="D4192" s="7">
        <v>16973232.010386478</v>
      </c>
      <c r="E4192" s="7">
        <v>45488871.696072832</v>
      </c>
      <c r="F4192" s="7">
        <v>70761866.651891947</v>
      </c>
      <c r="G4192" s="7">
        <v>121304995.54199822</v>
      </c>
      <c r="H4192" s="7">
        <v>161190078.05167007</v>
      </c>
    </row>
    <row r="4193" spans="1:8" x14ac:dyDescent="0.2">
      <c r="A4193" s="10">
        <v>4187</v>
      </c>
      <c r="B4193" s="7">
        <v>3850000</v>
      </c>
      <c r="C4193" s="7">
        <v>13616899.228022316</v>
      </c>
      <c r="D4193" s="7">
        <v>25734653.21663247</v>
      </c>
      <c r="E4193" s="7">
        <v>53163233.740699664</v>
      </c>
      <c r="F4193" s="7">
        <v>125786285.47494671</v>
      </c>
      <c r="G4193" s="7">
        <v>397250955.22130442</v>
      </c>
      <c r="H4193" s="7">
        <v>672965894.0584116</v>
      </c>
    </row>
    <row r="4194" spans="1:8" x14ac:dyDescent="0.2">
      <c r="A4194" s="10">
        <v>4188</v>
      </c>
      <c r="B4194" s="7">
        <v>3850000</v>
      </c>
      <c r="C4194" s="7">
        <v>12301124.648804555</v>
      </c>
      <c r="D4194" s="7">
        <v>31002028.108633608</v>
      </c>
      <c r="E4194" s="7">
        <v>98553372.035204172</v>
      </c>
      <c r="F4194" s="7">
        <v>279749265.18732512</v>
      </c>
      <c r="G4194" s="7">
        <v>682526863.77571332</v>
      </c>
      <c r="H4194" s="7">
        <v>1115727923.5033779</v>
      </c>
    </row>
    <row r="4195" spans="1:8" x14ac:dyDescent="0.2">
      <c r="A4195" s="10">
        <v>4189</v>
      </c>
      <c r="B4195" s="7">
        <v>3850000</v>
      </c>
      <c r="C4195" s="7">
        <v>14885880.267882993</v>
      </c>
      <c r="D4195" s="7">
        <v>40056119.335764408</v>
      </c>
      <c r="E4195" s="7">
        <v>76456530.764565632</v>
      </c>
      <c r="F4195" s="7">
        <v>152039345.08566728</v>
      </c>
      <c r="G4195" s="7">
        <v>284370487.81289834</v>
      </c>
      <c r="H4195" s="7">
        <v>457060699.75463283</v>
      </c>
    </row>
    <row r="4196" spans="1:8" x14ac:dyDescent="0.2">
      <c r="A4196" s="10">
        <v>4190</v>
      </c>
      <c r="B4196" s="7">
        <v>3850000</v>
      </c>
      <c r="C4196" s="7">
        <v>8376726.5546776056</v>
      </c>
      <c r="D4196" s="7">
        <v>14195930.92042174</v>
      </c>
      <c r="E4196" s="7">
        <v>26542306.064293347</v>
      </c>
      <c r="F4196" s="7">
        <v>69302732.812734589</v>
      </c>
      <c r="G4196" s="7">
        <v>156774097.75967348</v>
      </c>
      <c r="H4196" s="7">
        <v>221252068.2951757</v>
      </c>
    </row>
    <row r="4197" spans="1:8" x14ac:dyDescent="0.2">
      <c r="A4197" s="10">
        <v>4191</v>
      </c>
      <c r="B4197" s="7">
        <v>3850000</v>
      </c>
      <c r="C4197" s="7">
        <v>8938177.4631118439</v>
      </c>
      <c r="D4197" s="7">
        <v>13792743.878539205</v>
      </c>
      <c r="E4197" s="7">
        <v>26575571.105261549</v>
      </c>
      <c r="F4197" s="7">
        <v>44979855.287565961</v>
      </c>
      <c r="G4197" s="7">
        <v>99112473.006546602</v>
      </c>
      <c r="H4197" s="7">
        <v>175297916.18826368</v>
      </c>
    </row>
    <row r="4198" spans="1:8" x14ac:dyDescent="0.2">
      <c r="A4198" s="10">
        <v>4192</v>
      </c>
      <c r="B4198" s="7">
        <v>3850000</v>
      </c>
      <c r="C4198" s="7">
        <v>8384669.6725747595</v>
      </c>
      <c r="D4198" s="7">
        <v>15834513.241284026</v>
      </c>
      <c r="E4198" s="7">
        <v>27800747.856886547</v>
      </c>
      <c r="F4198" s="7">
        <v>43615037.720728628</v>
      </c>
      <c r="G4198" s="7">
        <v>79687144.324586511</v>
      </c>
      <c r="H4198" s="7">
        <v>142591459.29137141</v>
      </c>
    </row>
    <row r="4199" spans="1:8" x14ac:dyDescent="0.2">
      <c r="A4199" s="10">
        <v>4193</v>
      </c>
      <c r="B4199" s="7">
        <v>3850000</v>
      </c>
      <c r="C4199" s="7">
        <v>10882715.117977014</v>
      </c>
      <c r="D4199" s="7">
        <v>17896517.721316829</v>
      </c>
      <c r="E4199" s="7">
        <v>24458278.304006569</v>
      </c>
      <c r="F4199" s="7">
        <v>51734213.718206614</v>
      </c>
      <c r="G4199" s="7">
        <v>86551263.323283449</v>
      </c>
      <c r="H4199" s="7">
        <v>109282561.0823217</v>
      </c>
    </row>
    <row r="4200" spans="1:8" x14ac:dyDescent="0.2">
      <c r="A4200" s="10">
        <v>4194</v>
      </c>
      <c r="B4200" s="7">
        <v>3850000</v>
      </c>
      <c r="C4200" s="7">
        <v>9958996.0009292662</v>
      </c>
      <c r="D4200" s="7">
        <v>18390387.791516535</v>
      </c>
      <c r="E4200" s="7">
        <v>32719367.958549347</v>
      </c>
      <c r="F4200" s="7">
        <v>54613080.596282542</v>
      </c>
      <c r="G4200" s="7">
        <v>85111834.564422429</v>
      </c>
      <c r="H4200" s="7">
        <v>103173492.31831935</v>
      </c>
    </row>
    <row r="4201" spans="1:8" x14ac:dyDescent="0.2">
      <c r="A4201" s="10">
        <v>4195</v>
      </c>
      <c r="B4201" s="7">
        <v>3850000</v>
      </c>
      <c r="C4201" s="7">
        <v>12192235.332902877</v>
      </c>
      <c r="D4201" s="7">
        <v>21137445.377284527</v>
      </c>
      <c r="E4201" s="7">
        <v>41543065.141711488</v>
      </c>
      <c r="F4201" s="7">
        <v>73035212.702905238</v>
      </c>
      <c r="G4201" s="7">
        <v>135753979.77069178</v>
      </c>
      <c r="H4201" s="7">
        <v>150621018.19609481</v>
      </c>
    </row>
    <row r="4202" spans="1:8" x14ac:dyDescent="0.2">
      <c r="A4202" s="10">
        <v>4196</v>
      </c>
      <c r="B4202" s="7">
        <v>3850000</v>
      </c>
      <c r="C4202" s="7">
        <v>11441120.444828104</v>
      </c>
      <c r="D4202" s="7">
        <v>21925671.849269703</v>
      </c>
      <c r="E4202" s="7">
        <v>44253329.086404234</v>
      </c>
      <c r="F4202" s="7">
        <v>84800397.808457375</v>
      </c>
      <c r="G4202" s="7">
        <v>210877681.36766815</v>
      </c>
      <c r="H4202" s="7">
        <v>360028428.85449791</v>
      </c>
    </row>
    <row r="4203" spans="1:8" x14ac:dyDescent="0.2">
      <c r="A4203" s="10">
        <v>4197</v>
      </c>
      <c r="B4203" s="7">
        <v>3850000</v>
      </c>
      <c r="C4203" s="7">
        <v>6284853.7416570717</v>
      </c>
      <c r="D4203" s="7">
        <v>9293781.9487848096</v>
      </c>
      <c r="E4203" s="7">
        <v>14261029.74868921</v>
      </c>
      <c r="F4203" s="7">
        <v>21360798.130502675</v>
      </c>
      <c r="G4203" s="7">
        <v>35650293.993453614</v>
      </c>
      <c r="H4203" s="7">
        <v>40051650.973670051</v>
      </c>
    </row>
    <row r="4204" spans="1:8" x14ac:dyDescent="0.2">
      <c r="A4204" s="10">
        <v>4198</v>
      </c>
      <c r="B4204" s="7">
        <v>3850000</v>
      </c>
      <c r="C4204" s="7">
        <v>12644914.86751206</v>
      </c>
      <c r="D4204" s="7">
        <v>19169512.737526614</v>
      </c>
      <c r="E4204" s="7">
        <v>38201724.828577951</v>
      </c>
      <c r="F4204" s="7">
        <v>81356245.555215925</v>
      </c>
      <c r="G4204" s="7">
        <v>157994210.09206229</v>
      </c>
      <c r="H4204" s="7">
        <v>238522184.33522612</v>
      </c>
    </row>
    <row r="4205" spans="1:8" x14ac:dyDescent="0.2">
      <c r="A4205" s="10">
        <v>4199</v>
      </c>
      <c r="B4205" s="7">
        <v>3850000</v>
      </c>
      <c r="C4205" s="7">
        <v>9411236.0902907364</v>
      </c>
      <c r="D4205" s="7">
        <v>14928384.03012133</v>
      </c>
      <c r="E4205" s="7">
        <v>22800312.589106724</v>
      </c>
      <c r="F4205" s="7">
        <v>32539662.796296302</v>
      </c>
      <c r="G4205" s="7">
        <v>54260832.406196691</v>
      </c>
      <c r="H4205" s="7">
        <v>69118765.54844068</v>
      </c>
    </row>
    <row r="4206" spans="1:8" x14ac:dyDescent="0.2">
      <c r="A4206" s="10">
        <v>4200</v>
      </c>
      <c r="B4206" s="7">
        <v>3850000</v>
      </c>
      <c r="C4206" s="7">
        <v>12232747.437111126</v>
      </c>
      <c r="D4206" s="7">
        <v>27522638.733786739</v>
      </c>
      <c r="E4206" s="7">
        <v>48728746.74904184</v>
      </c>
      <c r="F4206" s="7">
        <v>98847153.323148474</v>
      </c>
      <c r="G4206" s="7">
        <v>162178347.97038904</v>
      </c>
      <c r="H4206" s="7">
        <v>200150257.26023293</v>
      </c>
    </row>
    <row r="4207" spans="1:8" x14ac:dyDescent="0.2">
      <c r="A4207" s="10">
        <v>4201</v>
      </c>
      <c r="B4207" s="7">
        <v>3850000</v>
      </c>
      <c r="C4207" s="7">
        <v>10408558.020311588</v>
      </c>
      <c r="D4207" s="7">
        <v>27055510.840442695</v>
      </c>
      <c r="E4207" s="7">
        <v>36807378.945493363</v>
      </c>
      <c r="F4207" s="7">
        <v>39144857.517137982</v>
      </c>
      <c r="G4207" s="7">
        <v>65788153.297026962</v>
      </c>
      <c r="H4207" s="7">
        <v>79026488.886520028</v>
      </c>
    </row>
    <row r="4208" spans="1:8" x14ac:dyDescent="0.2">
      <c r="A4208" s="10">
        <v>4202</v>
      </c>
      <c r="B4208" s="7">
        <v>3850000</v>
      </c>
      <c r="C4208" s="7">
        <v>9542728.4836134333</v>
      </c>
      <c r="D4208" s="7">
        <v>19513665.909631755</v>
      </c>
      <c r="E4208" s="7">
        <v>43697889.891300306</v>
      </c>
      <c r="F4208" s="7">
        <v>66041197.496726409</v>
      </c>
      <c r="G4208" s="7">
        <v>129501556.13778646</v>
      </c>
      <c r="H4208" s="7">
        <v>156284108.78985256</v>
      </c>
    </row>
    <row r="4209" spans="1:8" x14ac:dyDescent="0.2">
      <c r="A4209" s="10">
        <v>4203</v>
      </c>
      <c r="B4209" s="7">
        <v>3850000</v>
      </c>
      <c r="C4209" s="7">
        <v>9762147.6324385814</v>
      </c>
      <c r="D4209" s="7">
        <v>27926613.902967066</v>
      </c>
      <c r="E4209" s="7">
        <v>49881683.456181064</v>
      </c>
      <c r="F4209" s="7">
        <v>137857607.64455605</v>
      </c>
      <c r="G4209" s="7">
        <v>228733812.29596502</v>
      </c>
      <c r="H4209" s="7">
        <v>326356098.42931187</v>
      </c>
    </row>
    <row r="4210" spans="1:8" x14ac:dyDescent="0.2">
      <c r="A4210" s="10">
        <v>4204</v>
      </c>
      <c r="B4210" s="7">
        <v>3850000</v>
      </c>
      <c r="C4210" s="7">
        <v>7347613.4287163038</v>
      </c>
      <c r="D4210" s="7">
        <v>11175855.826265177</v>
      </c>
      <c r="E4210" s="7">
        <v>9767979.7438545115</v>
      </c>
      <c r="F4210" s="7">
        <v>15013519.331302434</v>
      </c>
      <c r="G4210" s="7">
        <v>16896705.994061284</v>
      </c>
      <c r="H4210" s="7">
        <v>17729271.296743002</v>
      </c>
    </row>
    <row r="4211" spans="1:8" x14ac:dyDescent="0.2">
      <c r="A4211" s="10">
        <v>4205</v>
      </c>
      <c r="B4211" s="7">
        <v>3850000</v>
      </c>
      <c r="C4211" s="7">
        <v>8742773.0818481185</v>
      </c>
      <c r="D4211" s="7">
        <v>16672710.407680355</v>
      </c>
      <c r="E4211" s="7">
        <v>31082381.912929736</v>
      </c>
      <c r="F4211" s="7">
        <v>48801748.576548167</v>
      </c>
      <c r="G4211" s="7">
        <v>98039252.10737887</v>
      </c>
      <c r="H4211" s="7">
        <v>129800648.55737637</v>
      </c>
    </row>
    <row r="4212" spans="1:8" x14ac:dyDescent="0.2">
      <c r="A4212" s="10">
        <v>4206</v>
      </c>
      <c r="B4212" s="7">
        <v>3850000</v>
      </c>
      <c r="C4212" s="7">
        <v>7863089.9089991469</v>
      </c>
      <c r="D4212" s="7">
        <v>16276573.206184197</v>
      </c>
      <c r="E4212" s="7">
        <v>25118355.687863566</v>
      </c>
      <c r="F4212" s="7">
        <v>60470453.283714741</v>
      </c>
      <c r="G4212" s="7">
        <v>142768331.08017883</v>
      </c>
      <c r="H4212" s="7">
        <v>226278271.79508391</v>
      </c>
    </row>
    <row r="4213" spans="1:8" x14ac:dyDescent="0.2">
      <c r="A4213" s="10">
        <v>4207</v>
      </c>
      <c r="B4213" s="7">
        <v>3850000</v>
      </c>
      <c r="C4213" s="7">
        <v>10556967.353434112</v>
      </c>
      <c r="D4213" s="7">
        <v>20350651.121808551</v>
      </c>
      <c r="E4213" s="7">
        <v>41233828.462089673</v>
      </c>
      <c r="F4213" s="7">
        <v>106836768.86974162</v>
      </c>
      <c r="G4213" s="7">
        <v>125018118.04526015</v>
      </c>
      <c r="H4213" s="7">
        <v>174297862.93276352</v>
      </c>
    </row>
    <row r="4214" spans="1:8" x14ac:dyDescent="0.2">
      <c r="A4214" s="10">
        <v>4208</v>
      </c>
      <c r="B4214" s="7">
        <v>3850000</v>
      </c>
      <c r="C4214" s="7">
        <v>8677628.4751900509</v>
      </c>
      <c r="D4214" s="7">
        <v>25605340.443132196</v>
      </c>
      <c r="E4214" s="7">
        <v>59492546.307457834</v>
      </c>
      <c r="F4214" s="7">
        <v>92428920.215403676</v>
      </c>
      <c r="G4214" s="7">
        <v>179144018.4475663</v>
      </c>
      <c r="H4214" s="7">
        <v>289522358.76038504</v>
      </c>
    </row>
    <row r="4215" spans="1:8" x14ac:dyDescent="0.2">
      <c r="A4215" s="10">
        <v>4209</v>
      </c>
      <c r="B4215" s="7">
        <v>3850000</v>
      </c>
      <c r="C4215" s="7">
        <v>16254934.282502662</v>
      </c>
      <c r="D4215" s="7">
        <v>33567205.52211906</v>
      </c>
      <c r="E4215" s="7">
        <v>73708320.803403333</v>
      </c>
      <c r="F4215" s="7">
        <v>177683091.76382142</v>
      </c>
      <c r="G4215" s="7">
        <v>414219981.6291821</v>
      </c>
      <c r="H4215" s="7">
        <v>625188840.83958876</v>
      </c>
    </row>
    <row r="4216" spans="1:8" x14ac:dyDescent="0.2">
      <c r="A4216" s="10">
        <v>4210</v>
      </c>
      <c r="B4216" s="7">
        <v>3850000</v>
      </c>
      <c r="C4216" s="7">
        <v>10734886.681325661</v>
      </c>
      <c r="D4216" s="7">
        <v>20142690.855228264</v>
      </c>
      <c r="E4216" s="7">
        <v>31454499.002401002</v>
      </c>
      <c r="F4216" s="7">
        <v>67651110.536611661</v>
      </c>
      <c r="G4216" s="7">
        <v>98529033.099760786</v>
      </c>
      <c r="H4216" s="7">
        <v>160563385.94299448</v>
      </c>
    </row>
    <row r="4217" spans="1:8" x14ac:dyDescent="0.2">
      <c r="A4217" s="10">
        <v>4211</v>
      </c>
      <c r="B4217" s="7">
        <v>3850000</v>
      </c>
      <c r="C4217" s="7">
        <v>10741482.027970511</v>
      </c>
      <c r="D4217" s="7">
        <v>16914015.859287225</v>
      </c>
      <c r="E4217" s="7">
        <v>23719830.804026373</v>
      </c>
      <c r="F4217" s="7">
        <v>32833613.840545323</v>
      </c>
      <c r="G4217" s="7">
        <v>59630608.668352753</v>
      </c>
      <c r="H4217" s="7">
        <v>72635371.016569212</v>
      </c>
    </row>
    <row r="4218" spans="1:8" x14ac:dyDescent="0.2">
      <c r="A4218" s="10">
        <v>4212</v>
      </c>
      <c r="B4218" s="7">
        <v>3850000</v>
      </c>
      <c r="C4218" s="7">
        <v>9195252.8058975562</v>
      </c>
      <c r="D4218" s="7">
        <v>19036538.965536214</v>
      </c>
      <c r="E4218" s="7">
        <v>27012963.505569667</v>
      </c>
      <c r="F4218" s="7">
        <v>47843287.131591067</v>
      </c>
      <c r="G4218" s="7">
        <v>80346737.312220767</v>
      </c>
      <c r="H4218" s="7">
        <v>117956887.38026296</v>
      </c>
    </row>
    <row r="4219" spans="1:8" x14ac:dyDescent="0.2">
      <c r="A4219" s="10">
        <v>4213</v>
      </c>
      <c r="B4219" s="7">
        <v>3850000</v>
      </c>
      <c r="C4219" s="7">
        <v>11490090.145373996</v>
      </c>
      <c r="D4219" s="7">
        <v>16388202.10559446</v>
      </c>
      <c r="E4219" s="7">
        <v>24425968.43168173</v>
      </c>
      <c r="F4219" s="7">
        <v>36638827.288878024</v>
      </c>
      <c r="G4219" s="7">
        <v>87864686.387810439</v>
      </c>
      <c r="H4219" s="7">
        <v>130045905.54667024</v>
      </c>
    </row>
    <row r="4220" spans="1:8" x14ac:dyDescent="0.2">
      <c r="A4220" s="10">
        <v>4214</v>
      </c>
      <c r="B4220" s="7">
        <v>3850000</v>
      </c>
      <c r="C4220" s="7">
        <v>8741983.9002063554</v>
      </c>
      <c r="D4220" s="7">
        <v>25138233.591931507</v>
      </c>
      <c r="E4220" s="7">
        <v>54529974.263885573</v>
      </c>
      <c r="F4220" s="7">
        <v>77319668.426304549</v>
      </c>
      <c r="G4220" s="7">
        <v>196927330.26979718</v>
      </c>
      <c r="H4220" s="7">
        <v>247984474.54921466</v>
      </c>
    </row>
    <row r="4221" spans="1:8" x14ac:dyDescent="0.2">
      <c r="A4221" s="10">
        <v>4215</v>
      </c>
      <c r="B4221" s="7">
        <v>3850000</v>
      </c>
      <c r="C4221" s="7">
        <v>6755612.6327383965</v>
      </c>
      <c r="D4221" s="7">
        <v>8260535.6132604945</v>
      </c>
      <c r="E4221" s="7">
        <v>9234906.6511610374</v>
      </c>
      <c r="F4221" s="7">
        <v>9712307.7633641772</v>
      </c>
      <c r="G4221" s="7">
        <v>7536038.8710380811</v>
      </c>
      <c r="H4221" s="7">
        <v>1136459.2342983026</v>
      </c>
    </row>
    <row r="4222" spans="1:8" x14ac:dyDescent="0.2">
      <c r="A4222" s="10">
        <v>4216</v>
      </c>
      <c r="B4222" s="7">
        <v>3850000</v>
      </c>
      <c r="C4222" s="7">
        <v>13674533.623629589</v>
      </c>
      <c r="D4222" s="7">
        <v>41612133.510631986</v>
      </c>
      <c r="E4222" s="7">
        <v>89908590.588776991</v>
      </c>
      <c r="F4222" s="7">
        <v>213424870.13946819</v>
      </c>
      <c r="G4222" s="7">
        <v>440242047.5351932</v>
      </c>
      <c r="H4222" s="7">
        <v>761283934.32596087</v>
      </c>
    </row>
    <row r="4223" spans="1:8" x14ac:dyDescent="0.2">
      <c r="A4223" s="10">
        <v>4217</v>
      </c>
      <c r="B4223" s="7">
        <v>3850000</v>
      </c>
      <c r="C4223" s="7">
        <v>12270388.34174333</v>
      </c>
      <c r="D4223" s="7">
        <v>22710924.009626854</v>
      </c>
      <c r="E4223" s="7">
        <v>41174486.675088167</v>
      </c>
      <c r="F4223" s="7">
        <v>60515255.904255196</v>
      </c>
      <c r="G4223" s="7">
        <v>138241778.82664758</v>
      </c>
      <c r="H4223" s="7">
        <v>186925883.59263477</v>
      </c>
    </row>
    <row r="4224" spans="1:8" x14ac:dyDescent="0.2">
      <c r="A4224" s="10">
        <v>4218</v>
      </c>
      <c r="B4224" s="7">
        <v>3850000</v>
      </c>
      <c r="C4224" s="7">
        <v>9640667.7042947188</v>
      </c>
      <c r="D4224" s="7">
        <v>23068466.785318512</v>
      </c>
      <c r="E4224" s="7">
        <v>45039478.249619395</v>
      </c>
      <c r="F4224" s="7">
        <v>128341285.81157288</v>
      </c>
      <c r="G4224" s="7">
        <v>346429868.24303788</v>
      </c>
      <c r="H4224" s="7">
        <v>600611597.13289404</v>
      </c>
    </row>
    <row r="4225" spans="1:8" x14ac:dyDescent="0.2">
      <c r="A4225" s="10">
        <v>4219</v>
      </c>
      <c r="B4225" s="7">
        <v>3850000</v>
      </c>
      <c r="C4225" s="7">
        <v>10124083.076804036</v>
      </c>
      <c r="D4225" s="7">
        <v>17780996.424743578</v>
      </c>
      <c r="E4225" s="7">
        <v>28466853.082842089</v>
      </c>
      <c r="F4225" s="7">
        <v>83535417.214330494</v>
      </c>
      <c r="G4225" s="7">
        <v>279395187.00784528</v>
      </c>
      <c r="H4225" s="7">
        <v>357268502.24759996</v>
      </c>
    </row>
    <row r="4226" spans="1:8" x14ac:dyDescent="0.2">
      <c r="A4226" s="10">
        <v>4220</v>
      </c>
      <c r="B4226" s="7">
        <v>3850000</v>
      </c>
      <c r="C4226" s="7">
        <v>14776100.226105329</v>
      </c>
      <c r="D4226" s="7">
        <v>26682043.714352887</v>
      </c>
      <c r="E4226" s="7">
        <v>55442198.663937345</v>
      </c>
      <c r="F4226" s="7">
        <v>144067326.84490454</v>
      </c>
      <c r="G4226" s="7">
        <v>248841202.51603699</v>
      </c>
      <c r="H4226" s="7">
        <v>353996696.4094764</v>
      </c>
    </row>
    <row r="4227" spans="1:8" x14ac:dyDescent="0.2">
      <c r="A4227" s="10">
        <v>4221</v>
      </c>
      <c r="B4227" s="7">
        <v>3850000</v>
      </c>
      <c r="C4227" s="7">
        <v>9552056.0344493948</v>
      </c>
      <c r="D4227" s="7">
        <v>24726245.275948763</v>
      </c>
      <c r="E4227" s="7">
        <v>37840690.987055913</v>
      </c>
      <c r="F4227" s="7">
        <v>61811565.226982221</v>
      </c>
      <c r="G4227" s="7">
        <v>98028851.323386863</v>
      </c>
      <c r="H4227" s="7">
        <v>157924460.35036507</v>
      </c>
    </row>
    <row r="4228" spans="1:8" x14ac:dyDescent="0.2">
      <c r="A4228" s="10">
        <v>4222</v>
      </c>
      <c r="B4228" s="7">
        <v>3850000</v>
      </c>
      <c r="C4228" s="7">
        <v>11441246.406597463</v>
      </c>
      <c r="D4228" s="7">
        <v>26236010.728743941</v>
      </c>
      <c r="E4228" s="7">
        <v>59421791.249199346</v>
      </c>
      <c r="F4228" s="7">
        <v>122126168.60713086</v>
      </c>
      <c r="G4228" s="7">
        <v>311337021.86326098</v>
      </c>
      <c r="H4228" s="7">
        <v>587387634.38989925</v>
      </c>
    </row>
    <row r="4229" spans="1:8" x14ac:dyDescent="0.2">
      <c r="A4229" s="10">
        <v>4223</v>
      </c>
      <c r="B4229" s="7">
        <v>3850000</v>
      </c>
      <c r="C4229" s="7">
        <v>10148394.750576012</v>
      </c>
      <c r="D4229" s="7">
        <v>19158689.450506862</v>
      </c>
      <c r="E4229" s="7">
        <v>28870685.330100279</v>
      </c>
      <c r="F4229" s="7">
        <v>42489379.632757969</v>
      </c>
      <c r="G4229" s="7">
        <v>65026176.123116039</v>
      </c>
      <c r="H4229" s="7">
        <v>66731403.430843286</v>
      </c>
    </row>
    <row r="4230" spans="1:8" x14ac:dyDescent="0.2">
      <c r="A4230" s="10">
        <v>4224</v>
      </c>
      <c r="B4230" s="7">
        <v>3850000</v>
      </c>
      <c r="C4230" s="7">
        <v>9068924.2656790949</v>
      </c>
      <c r="D4230" s="7">
        <v>22868495.769160308</v>
      </c>
      <c r="E4230" s="7">
        <v>50879574.462934032</v>
      </c>
      <c r="F4230" s="7">
        <v>65392687.743684828</v>
      </c>
      <c r="G4230" s="7">
        <v>127393627.46696675</v>
      </c>
      <c r="H4230" s="7">
        <v>173615002.21476531</v>
      </c>
    </row>
    <row r="4231" spans="1:8" x14ac:dyDescent="0.2">
      <c r="A4231" s="10">
        <v>4225</v>
      </c>
      <c r="B4231" s="7">
        <v>3850000</v>
      </c>
      <c r="C4231" s="7">
        <v>11123396.279034562</v>
      </c>
      <c r="D4231" s="7">
        <v>28525110.893767692</v>
      </c>
      <c r="E4231" s="7">
        <v>74788573.428695381</v>
      </c>
      <c r="F4231" s="7">
        <v>169897083.14925051</v>
      </c>
      <c r="G4231" s="7">
        <v>240947032.51611927</v>
      </c>
      <c r="H4231" s="7">
        <v>377272560.31989515</v>
      </c>
    </row>
    <row r="4232" spans="1:8" x14ac:dyDescent="0.2">
      <c r="A4232" s="10">
        <v>4226</v>
      </c>
      <c r="B4232" s="7">
        <v>3850000</v>
      </c>
      <c r="C4232" s="7">
        <v>9514072.8274825234</v>
      </c>
      <c r="D4232" s="7">
        <v>28796539.975199349</v>
      </c>
      <c r="E4232" s="7">
        <v>68736727.822747886</v>
      </c>
      <c r="F4232" s="7">
        <v>139476255.40594274</v>
      </c>
      <c r="G4232" s="7">
        <v>281348984.27067435</v>
      </c>
      <c r="H4232" s="7">
        <v>505270699.97143739</v>
      </c>
    </row>
    <row r="4233" spans="1:8" x14ac:dyDescent="0.2">
      <c r="A4233" s="10">
        <v>4227</v>
      </c>
      <c r="B4233" s="7">
        <v>3850000</v>
      </c>
      <c r="C4233" s="7">
        <v>13283914.98572525</v>
      </c>
      <c r="D4233" s="7">
        <v>17020185.888337679</v>
      </c>
      <c r="E4233" s="7">
        <v>41166309.385617957</v>
      </c>
      <c r="F4233" s="7">
        <v>86983535.904909104</v>
      </c>
      <c r="G4233" s="7">
        <v>235249966.55079332</v>
      </c>
      <c r="H4233" s="7">
        <v>512481766.24113101</v>
      </c>
    </row>
    <row r="4234" spans="1:8" x14ac:dyDescent="0.2">
      <c r="A4234" s="10">
        <v>4228</v>
      </c>
      <c r="B4234" s="7">
        <v>3850000</v>
      </c>
      <c r="C4234" s="7">
        <v>13543064.935305176</v>
      </c>
      <c r="D4234" s="7">
        <v>23167864.353311792</v>
      </c>
      <c r="E4234" s="7">
        <v>42747555.432151631</v>
      </c>
      <c r="F4234" s="7">
        <v>89973163.78421326</v>
      </c>
      <c r="G4234" s="7">
        <v>242280321.04139829</v>
      </c>
      <c r="H4234" s="7">
        <v>307850254.29734921</v>
      </c>
    </row>
    <row r="4235" spans="1:8" x14ac:dyDescent="0.2">
      <c r="A4235" s="10">
        <v>4229</v>
      </c>
      <c r="B4235" s="7">
        <v>3850000</v>
      </c>
      <c r="C4235" s="7">
        <v>9855192.4712193012</v>
      </c>
      <c r="D4235" s="7">
        <v>17533600.442032702</v>
      </c>
      <c r="E4235" s="7">
        <v>26718501.206863984</v>
      </c>
      <c r="F4235" s="7">
        <v>51887402.073505633</v>
      </c>
      <c r="G4235" s="7">
        <v>114427727.20104992</v>
      </c>
      <c r="H4235" s="7">
        <v>114327414.88891891</v>
      </c>
    </row>
    <row r="4236" spans="1:8" x14ac:dyDescent="0.2">
      <c r="A4236" s="10">
        <v>4230</v>
      </c>
      <c r="B4236" s="7">
        <v>3850000</v>
      </c>
      <c r="C4236" s="7">
        <v>12548341.07458913</v>
      </c>
      <c r="D4236" s="7">
        <v>31368989.843733124</v>
      </c>
      <c r="E4236" s="7">
        <v>43981408.645462096</v>
      </c>
      <c r="F4236" s="7">
        <v>98980046.455312043</v>
      </c>
      <c r="G4236" s="7">
        <v>230141726.90263164</v>
      </c>
      <c r="H4236" s="7">
        <v>364532443.0260185</v>
      </c>
    </row>
    <row r="4237" spans="1:8" x14ac:dyDescent="0.2">
      <c r="A4237" s="10">
        <v>4231</v>
      </c>
      <c r="B4237" s="7">
        <v>3850000</v>
      </c>
      <c r="C4237" s="7">
        <v>10817035.81328994</v>
      </c>
      <c r="D4237" s="7">
        <v>19230053.607603543</v>
      </c>
      <c r="E4237" s="7">
        <v>22935350.44759807</v>
      </c>
      <c r="F4237" s="7">
        <v>28362721.655270822</v>
      </c>
      <c r="G4237" s="7">
        <v>52623485.636982933</v>
      </c>
      <c r="H4237" s="7">
        <v>84417048.199041367</v>
      </c>
    </row>
    <row r="4238" spans="1:8" x14ac:dyDescent="0.2">
      <c r="A4238" s="10">
        <v>4232</v>
      </c>
      <c r="B4238" s="7">
        <v>3850000</v>
      </c>
      <c r="C4238" s="7">
        <v>10228178.321359746</v>
      </c>
      <c r="D4238" s="7">
        <v>14185158.794504117</v>
      </c>
      <c r="E4238" s="7">
        <v>16104271.878149126</v>
      </c>
      <c r="F4238" s="7">
        <v>24541239.530990422</v>
      </c>
      <c r="G4238" s="7">
        <v>51488099.406943299</v>
      </c>
      <c r="H4238" s="7">
        <v>82639229.262555882</v>
      </c>
    </row>
    <row r="4239" spans="1:8" x14ac:dyDescent="0.2">
      <c r="A4239" s="10">
        <v>4233</v>
      </c>
      <c r="B4239" s="7">
        <v>3850000</v>
      </c>
      <c r="C4239" s="7">
        <v>8581911.5884811021</v>
      </c>
      <c r="D4239" s="7">
        <v>22784368.625601839</v>
      </c>
      <c r="E4239" s="7">
        <v>40942565.633825518</v>
      </c>
      <c r="F4239" s="7">
        <v>104199167.38306233</v>
      </c>
      <c r="G4239" s="7">
        <v>159326294.53930321</v>
      </c>
      <c r="H4239" s="7">
        <v>175350280.88266873</v>
      </c>
    </row>
    <row r="4240" spans="1:8" x14ac:dyDescent="0.2">
      <c r="A4240" s="10">
        <v>4234</v>
      </c>
      <c r="B4240" s="7">
        <v>3850000</v>
      </c>
      <c r="C4240" s="7">
        <v>8823216.5694688056</v>
      </c>
      <c r="D4240" s="7">
        <v>12823121.703252986</v>
      </c>
      <c r="E4240" s="7">
        <v>20201074.924306963</v>
      </c>
      <c r="F4240" s="7">
        <v>37775701.442365497</v>
      </c>
      <c r="G4240" s="7">
        <v>76349863.345150456</v>
      </c>
      <c r="H4240" s="7">
        <v>91853150.814580724</v>
      </c>
    </row>
    <row r="4241" spans="1:8" x14ac:dyDescent="0.2">
      <c r="A4241" s="10">
        <v>4235</v>
      </c>
      <c r="B4241" s="7">
        <v>3850000</v>
      </c>
      <c r="C4241" s="7">
        <v>8776128.365491692</v>
      </c>
      <c r="D4241" s="7">
        <v>15197672.278212249</v>
      </c>
      <c r="E4241" s="7">
        <v>21623595.155875109</v>
      </c>
      <c r="F4241" s="7">
        <v>23653102.364969105</v>
      </c>
      <c r="G4241" s="7">
        <v>41336752.874948338</v>
      </c>
      <c r="H4241" s="7">
        <v>52963603.656225719</v>
      </c>
    </row>
    <row r="4242" spans="1:8" x14ac:dyDescent="0.2">
      <c r="A4242" s="10">
        <v>4236</v>
      </c>
      <c r="B4242" s="7">
        <v>3850000</v>
      </c>
      <c r="C4242" s="7">
        <v>12025448.90809672</v>
      </c>
      <c r="D4242" s="7">
        <v>25963711.592249837</v>
      </c>
      <c r="E4242" s="7">
        <v>70099594.493206277</v>
      </c>
      <c r="F4242" s="7">
        <v>257634246.19774702</v>
      </c>
      <c r="G4242" s="7">
        <v>531868812.95380485</v>
      </c>
      <c r="H4242" s="7">
        <v>932580743.72848701</v>
      </c>
    </row>
    <row r="4243" spans="1:8" x14ac:dyDescent="0.2">
      <c r="A4243" s="10">
        <v>4237</v>
      </c>
      <c r="B4243" s="7">
        <v>3850000</v>
      </c>
      <c r="C4243" s="7">
        <v>10015004.362260804</v>
      </c>
      <c r="D4243" s="7">
        <v>18611477.108152881</v>
      </c>
      <c r="E4243" s="7">
        <v>35298917.428699709</v>
      </c>
      <c r="F4243" s="7">
        <v>47692321.231083743</v>
      </c>
      <c r="G4243" s="7">
        <v>77272703.627338901</v>
      </c>
      <c r="H4243" s="7">
        <v>127157610.86670126</v>
      </c>
    </row>
    <row r="4244" spans="1:8" x14ac:dyDescent="0.2">
      <c r="A4244" s="10">
        <v>4238</v>
      </c>
      <c r="B4244" s="7">
        <v>3850000</v>
      </c>
      <c r="C4244" s="7">
        <v>11816997.305270569</v>
      </c>
      <c r="D4244" s="7">
        <v>28714107.867453787</v>
      </c>
      <c r="E4244" s="7">
        <v>58822027.178380981</v>
      </c>
      <c r="F4244" s="7">
        <v>129113738.41578792</v>
      </c>
      <c r="G4244" s="7">
        <v>197349872.02279747</v>
      </c>
      <c r="H4244" s="7">
        <v>316876558.10783923</v>
      </c>
    </row>
    <row r="4245" spans="1:8" x14ac:dyDescent="0.2">
      <c r="A4245" s="10">
        <v>4239</v>
      </c>
      <c r="B4245" s="7">
        <v>3850000</v>
      </c>
      <c r="C4245" s="7">
        <v>10075919.820354186</v>
      </c>
      <c r="D4245" s="7">
        <v>12646282.902726673</v>
      </c>
      <c r="E4245" s="7">
        <v>22845816.310030207</v>
      </c>
      <c r="F4245" s="7">
        <v>26262014.047656409</v>
      </c>
      <c r="G4245" s="7">
        <v>30317133.526953362</v>
      </c>
      <c r="H4245" s="7">
        <v>33438182.680426408</v>
      </c>
    </row>
    <row r="4246" spans="1:8" x14ac:dyDescent="0.2">
      <c r="A4246" s="10">
        <v>4240</v>
      </c>
      <c r="B4246" s="7">
        <v>3850000</v>
      </c>
      <c r="C4246" s="7">
        <v>10372254.431650439</v>
      </c>
      <c r="D4246" s="7">
        <v>26089487.133741163</v>
      </c>
      <c r="E4246" s="7">
        <v>63851460.493229985</v>
      </c>
      <c r="F4246" s="7">
        <v>166680741.38238984</v>
      </c>
      <c r="G4246" s="7">
        <v>394202817.16590548</v>
      </c>
      <c r="H4246" s="7">
        <v>559210951.05600905</v>
      </c>
    </row>
    <row r="4247" spans="1:8" x14ac:dyDescent="0.2">
      <c r="A4247" s="10">
        <v>4241</v>
      </c>
      <c r="B4247" s="7">
        <v>3850000</v>
      </c>
      <c r="C4247" s="7">
        <v>13743876.975077007</v>
      </c>
      <c r="D4247" s="7">
        <v>23390649.759366926</v>
      </c>
      <c r="E4247" s="7">
        <v>55366018.615789026</v>
      </c>
      <c r="F4247" s="7">
        <v>130422786.22659096</v>
      </c>
      <c r="G4247" s="7">
        <v>287023136.33841264</v>
      </c>
      <c r="H4247" s="7">
        <v>367636917.78275007</v>
      </c>
    </row>
    <row r="4248" spans="1:8" x14ac:dyDescent="0.2">
      <c r="A4248" s="10">
        <v>4242</v>
      </c>
      <c r="B4248" s="7">
        <v>3850000</v>
      </c>
      <c r="C4248" s="7">
        <v>12348955.92791402</v>
      </c>
      <c r="D4248" s="7">
        <v>36726717.575345196</v>
      </c>
      <c r="E4248" s="7">
        <v>120275516.4995334</v>
      </c>
      <c r="F4248" s="7">
        <v>250542165.79275393</v>
      </c>
      <c r="G4248" s="7">
        <v>556635872.46462595</v>
      </c>
      <c r="H4248" s="7">
        <v>843657604.82539201</v>
      </c>
    </row>
    <row r="4249" spans="1:8" x14ac:dyDescent="0.2">
      <c r="A4249" s="10">
        <v>4243</v>
      </c>
      <c r="B4249" s="7">
        <v>3850000</v>
      </c>
      <c r="C4249" s="7">
        <v>7522789.4898667261</v>
      </c>
      <c r="D4249" s="7">
        <v>11715376.409834681</v>
      </c>
      <c r="E4249" s="7">
        <v>18920229.353899695</v>
      </c>
      <c r="F4249" s="7">
        <v>33603335.953190401</v>
      </c>
      <c r="G4249" s="7">
        <v>67428558.041239738</v>
      </c>
      <c r="H4249" s="7">
        <v>76078146.519188553</v>
      </c>
    </row>
    <row r="4250" spans="1:8" x14ac:dyDescent="0.2">
      <c r="A4250" s="10">
        <v>4244</v>
      </c>
      <c r="B4250" s="7">
        <v>3850000</v>
      </c>
      <c r="C4250" s="7">
        <v>9145426.3058896922</v>
      </c>
      <c r="D4250" s="7">
        <v>13848264.56041307</v>
      </c>
      <c r="E4250" s="7">
        <v>31293598.755061068</v>
      </c>
      <c r="F4250" s="7">
        <v>50539064.577378593</v>
      </c>
      <c r="G4250" s="7">
        <v>105225563.19621272</v>
      </c>
      <c r="H4250" s="7">
        <v>126315580.86133817</v>
      </c>
    </row>
    <row r="4251" spans="1:8" x14ac:dyDescent="0.2">
      <c r="A4251" s="10">
        <v>4245</v>
      </c>
      <c r="B4251" s="7">
        <v>3850000</v>
      </c>
      <c r="C4251" s="7">
        <v>7068044.6208403315</v>
      </c>
      <c r="D4251" s="7">
        <v>10717260.403189342</v>
      </c>
      <c r="E4251" s="7">
        <v>10414869.236131324</v>
      </c>
      <c r="F4251" s="7">
        <v>14626013.141243277</v>
      </c>
      <c r="G4251" s="7">
        <v>24490976.7568429</v>
      </c>
      <c r="H4251" s="7">
        <v>30791368.740058027</v>
      </c>
    </row>
    <row r="4252" spans="1:8" x14ac:dyDescent="0.2">
      <c r="A4252" s="10">
        <v>4246</v>
      </c>
      <c r="B4252" s="7">
        <v>3850000</v>
      </c>
      <c r="C4252" s="7">
        <v>8753116.8956347629</v>
      </c>
      <c r="D4252" s="7">
        <v>14276109.214627016</v>
      </c>
      <c r="E4252" s="7">
        <v>31143138.113551341</v>
      </c>
      <c r="F4252" s="7">
        <v>79344543.122070611</v>
      </c>
      <c r="G4252" s="7">
        <v>209890848.81413764</v>
      </c>
      <c r="H4252" s="7">
        <v>337357916.53840828</v>
      </c>
    </row>
    <row r="4253" spans="1:8" x14ac:dyDescent="0.2">
      <c r="A4253" s="10">
        <v>4247</v>
      </c>
      <c r="B4253" s="7">
        <v>3850000</v>
      </c>
      <c r="C4253" s="7">
        <v>13023042.644484499</v>
      </c>
      <c r="D4253" s="7">
        <v>32320854.012724124</v>
      </c>
      <c r="E4253" s="7">
        <v>55094374.088582575</v>
      </c>
      <c r="F4253" s="7">
        <v>117978510.64440338</v>
      </c>
      <c r="G4253" s="7">
        <v>311201142.40195584</v>
      </c>
      <c r="H4253" s="7">
        <v>468319810.03759456</v>
      </c>
    </row>
    <row r="4254" spans="1:8" x14ac:dyDescent="0.2">
      <c r="A4254" s="10">
        <v>4248</v>
      </c>
      <c r="B4254" s="7">
        <v>3850000</v>
      </c>
      <c r="C4254" s="7">
        <v>9725477.9688115083</v>
      </c>
      <c r="D4254" s="7">
        <v>18939697.123045288</v>
      </c>
      <c r="E4254" s="7">
        <v>23913535.218017202</v>
      </c>
      <c r="F4254" s="7">
        <v>25446160.976940393</v>
      </c>
      <c r="G4254" s="7">
        <v>53752803.405296624</v>
      </c>
      <c r="H4254" s="7">
        <v>85149242.270822331</v>
      </c>
    </row>
    <row r="4255" spans="1:8" x14ac:dyDescent="0.2">
      <c r="A4255" s="10">
        <v>4249</v>
      </c>
      <c r="B4255" s="7">
        <v>3850000</v>
      </c>
      <c r="C4255" s="7">
        <v>10176349.268195169</v>
      </c>
      <c r="D4255" s="7">
        <v>23166889.918250255</v>
      </c>
      <c r="E4255" s="7">
        <v>36467901.313872986</v>
      </c>
      <c r="F4255" s="7">
        <v>82669687.532558471</v>
      </c>
      <c r="G4255" s="7">
        <v>180940478.56732798</v>
      </c>
      <c r="H4255" s="7">
        <v>319327525.2885263</v>
      </c>
    </row>
    <row r="4256" spans="1:8" x14ac:dyDescent="0.2">
      <c r="A4256" s="10">
        <v>4250</v>
      </c>
      <c r="B4256" s="7">
        <v>3850000</v>
      </c>
      <c r="C4256" s="7">
        <v>9889769.8473653421</v>
      </c>
      <c r="D4256" s="7">
        <v>17286558.86430566</v>
      </c>
      <c r="E4256" s="7">
        <v>31749128.593971159</v>
      </c>
      <c r="F4256" s="7">
        <v>76863057.235406503</v>
      </c>
      <c r="G4256" s="7">
        <v>159310460.42792618</v>
      </c>
      <c r="H4256" s="7">
        <v>168480465.52850276</v>
      </c>
    </row>
    <row r="4257" spans="1:8" x14ac:dyDescent="0.2">
      <c r="A4257" s="10">
        <v>4251</v>
      </c>
      <c r="B4257" s="7">
        <v>3850000</v>
      </c>
      <c r="C4257" s="7">
        <v>8247690.6745575164</v>
      </c>
      <c r="D4257" s="7">
        <v>12343892.053243943</v>
      </c>
      <c r="E4257" s="7">
        <v>19303968.545319948</v>
      </c>
      <c r="F4257" s="7">
        <v>22843516.342195418</v>
      </c>
      <c r="G4257" s="7">
        <v>42817285.01020477</v>
      </c>
      <c r="H4257" s="7">
        <v>47957183.839482255</v>
      </c>
    </row>
    <row r="4258" spans="1:8" x14ac:dyDescent="0.2">
      <c r="A4258" s="10">
        <v>4252</v>
      </c>
      <c r="B4258" s="7">
        <v>3850000</v>
      </c>
      <c r="C4258" s="7">
        <v>10974384.561392259</v>
      </c>
      <c r="D4258" s="7">
        <v>12121286.672893487</v>
      </c>
      <c r="E4258" s="7">
        <v>12821225.360448932</v>
      </c>
      <c r="F4258" s="7">
        <v>16561538.558884587</v>
      </c>
      <c r="G4258" s="7">
        <v>17528157.807544004</v>
      </c>
      <c r="H4258" s="7">
        <v>19043979.352410536</v>
      </c>
    </row>
    <row r="4259" spans="1:8" x14ac:dyDescent="0.2">
      <c r="A4259" s="10">
        <v>4253</v>
      </c>
      <c r="B4259" s="7">
        <v>3850000</v>
      </c>
      <c r="C4259" s="7">
        <v>10436505.868804812</v>
      </c>
      <c r="D4259" s="7">
        <v>15164043.989464618</v>
      </c>
      <c r="E4259" s="7">
        <v>19454383.919910498</v>
      </c>
      <c r="F4259" s="7">
        <v>13490638.678065838</v>
      </c>
      <c r="G4259" s="7">
        <v>11584318.335482351</v>
      </c>
      <c r="H4259" s="7">
        <v>6534491.5733714681</v>
      </c>
    </row>
    <row r="4260" spans="1:8" x14ac:dyDescent="0.2">
      <c r="A4260" s="10">
        <v>4254</v>
      </c>
      <c r="B4260" s="7">
        <v>3850000</v>
      </c>
      <c r="C4260" s="7">
        <v>7013686.0064345868</v>
      </c>
      <c r="D4260" s="7">
        <v>7973862.4339326546</v>
      </c>
      <c r="E4260" s="7">
        <v>8479977.7783984225</v>
      </c>
      <c r="F4260" s="7">
        <v>9267633.5792742576</v>
      </c>
      <c r="G4260" s="7">
        <v>6036402.7397445654</v>
      </c>
      <c r="H4260" s="7">
        <v>677664.0529943601</v>
      </c>
    </row>
    <row r="4261" spans="1:8" x14ac:dyDescent="0.2">
      <c r="A4261" s="10">
        <v>4255</v>
      </c>
      <c r="B4261" s="7">
        <v>3850000</v>
      </c>
      <c r="C4261" s="7">
        <v>13195273.142955797</v>
      </c>
      <c r="D4261" s="7">
        <v>32901118.113901317</v>
      </c>
      <c r="E4261" s="7">
        <v>61200131.047209792</v>
      </c>
      <c r="F4261" s="7">
        <v>137001190.85351583</v>
      </c>
      <c r="G4261" s="7">
        <v>239351681.85669398</v>
      </c>
      <c r="H4261" s="7">
        <v>317787234.11663032</v>
      </c>
    </row>
    <row r="4262" spans="1:8" x14ac:dyDescent="0.2">
      <c r="A4262" s="10">
        <v>4256</v>
      </c>
      <c r="B4262" s="7">
        <v>3850000</v>
      </c>
      <c r="C4262" s="7">
        <v>12829777.050278515</v>
      </c>
      <c r="D4262" s="7">
        <v>20153962.981151</v>
      </c>
      <c r="E4262" s="7">
        <v>35548460.856928095</v>
      </c>
      <c r="F4262" s="7">
        <v>49117831.07665132</v>
      </c>
      <c r="G4262" s="7">
        <v>91541147.640971988</v>
      </c>
      <c r="H4262" s="7">
        <v>148037567.08849809</v>
      </c>
    </row>
    <row r="4263" spans="1:8" x14ac:dyDescent="0.2">
      <c r="A4263" s="10">
        <v>4257</v>
      </c>
      <c r="B4263" s="7">
        <v>3850000</v>
      </c>
      <c r="C4263" s="7">
        <v>8970165.071281381</v>
      </c>
      <c r="D4263" s="7">
        <v>13358381.566865295</v>
      </c>
      <c r="E4263" s="7">
        <v>15612069.307635924</v>
      </c>
      <c r="F4263" s="7">
        <v>20689829.963171545</v>
      </c>
      <c r="G4263" s="7">
        <v>31029081.198169582</v>
      </c>
      <c r="H4263" s="7">
        <v>48125900.527621582</v>
      </c>
    </row>
    <row r="4264" spans="1:8" x14ac:dyDescent="0.2">
      <c r="A4264" s="10">
        <v>4258</v>
      </c>
      <c r="B4264" s="7">
        <v>3850000</v>
      </c>
      <c r="C4264" s="7">
        <v>8190377.1695439871</v>
      </c>
      <c r="D4264" s="7">
        <v>9137491.3913619909</v>
      </c>
      <c r="E4264" s="7">
        <v>9161943.7853462528</v>
      </c>
      <c r="F4264" s="7">
        <v>10507011.971170856</v>
      </c>
      <c r="G4264" s="7">
        <v>11999518.337171648</v>
      </c>
      <c r="H4264" s="7">
        <v>12543601.609334622</v>
      </c>
    </row>
    <row r="4265" spans="1:8" x14ac:dyDescent="0.2">
      <c r="A4265" s="10">
        <v>4259</v>
      </c>
      <c r="B4265" s="7">
        <v>3850000</v>
      </c>
      <c r="C4265" s="7">
        <v>12100596.691595949</v>
      </c>
      <c r="D4265" s="7">
        <v>16468735.133228378</v>
      </c>
      <c r="E4265" s="7">
        <v>20799840.481307626</v>
      </c>
      <c r="F4265" s="7">
        <v>25015382.955491424</v>
      </c>
      <c r="G4265" s="7">
        <v>36811957.15984381</v>
      </c>
      <c r="H4265" s="7">
        <v>37478828.254696041</v>
      </c>
    </row>
    <row r="4266" spans="1:8" x14ac:dyDescent="0.2">
      <c r="A4266" s="10">
        <v>4260</v>
      </c>
      <c r="B4266" s="7">
        <v>3850000</v>
      </c>
      <c r="C4266" s="7">
        <v>11499733.246211503</v>
      </c>
      <c r="D4266" s="7">
        <v>23592378.144768715</v>
      </c>
      <c r="E4266" s="7">
        <v>41307103.056353934</v>
      </c>
      <c r="F4266" s="7">
        <v>58802571.359782197</v>
      </c>
      <c r="G4266" s="7">
        <v>115610424.01567596</v>
      </c>
      <c r="H4266" s="7">
        <v>178112479.73502782</v>
      </c>
    </row>
    <row r="4267" spans="1:8" x14ac:dyDescent="0.2">
      <c r="A4267" s="10">
        <v>4261</v>
      </c>
      <c r="B4267" s="7">
        <v>3850000</v>
      </c>
      <c r="C4267" s="7">
        <v>8334697.4699409548</v>
      </c>
      <c r="D4267" s="7">
        <v>15773879.577453122</v>
      </c>
      <c r="E4267" s="7">
        <v>22545537.473921381</v>
      </c>
      <c r="F4267" s="7">
        <v>49361297.09181051</v>
      </c>
      <c r="G4267" s="7">
        <v>97011435.452987283</v>
      </c>
      <c r="H4267" s="7">
        <v>134972680.15141675</v>
      </c>
    </row>
    <row r="4268" spans="1:8" x14ac:dyDescent="0.2">
      <c r="A4268" s="10">
        <v>4262</v>
      </c>
      <c r="B4268" s="7">
        <v>3850000</v>
      </c>
      <c r="C4268" s="7">
        <v>7582344.7320863176</v>
      </c>
      <c r="D4268" s="7">
        <v>11306262.015744112</v>
      </c>
      <c r="E4268" s="7">
        <v>13730421.507931933</v>
      </c>
      <c r="F4268" s="7">
        <v>21901640.902480755</v>
      </c>
      <c r="G4268" s="7">
        <v>35180060.731770575</v>
      </c>
      <c r="H4268" s="7">
        <v>46951461.558496237</v>
      </c>
    </row>
    <row r="4269" spans="1:8" x14ac:dyDescent="0.2">
      <c r="A4269" s="10">
        <v>4263</v>
      </c>
      <c r="B4269" s="7">
        <v>3850000</v>
      </c>
      <c r="C4269" s="7">
        <v>11889821.169134833</v>
      </c>
      <c r="D4269" s="7">
        <v>32516314.170927905</v>
      </c>
      <c r="E4269" s="7">
        <v>73167904.113037586</v>
      </c>
      <c r="F4269" s="7">
        <v>183685340.52487946</v>
      </c>
      <c r="G4269" s="7">
        <v>407399188.33030927</v>
      </c>
      <c r="H4269" s="7">
        <v>732748069.86026835</v>
      </c>
    </row>
    <row r="4270" spans="1:8" x14ac:dyDescent="0.2">
      <c r="A4270" s="10">
        <v>4264</v>
      </c>
      <c r="B4270" s="7">
        <v>3850000</v>
      </c>
      <c r="C4270" s="7">
        <v>10002198.304036174</v>
      </c>
      <c r="D4270" s="7">
        <v>16722746.922412638</v>
      </c>
      <c r="E4270" s="7">
        <v>30805912.704817459</v>
      </c>
      <c r="F4270" s="7">
        <v>74041065.801883325</v>
      </c>
      <c r="G4270" s="7">
        <v>125235461.47352844</v>
      </c>
      <c r="H4270" s="7">
        <v>172576194.97721091</v>
      </c>
    </row>
    <row r="4271" spans="1:8" x14ac:dyDescent="0.2">
      <c r="A4271" s="10">
        <v>4265</v>
      </c>
      <c r="B4271" s="7">
        <v>3850000</v>
      </c>
      <c r="C4271" s="7">
        <v>11221260.846055847</v>
      </c>
      <c r="D4271" s="7">
        <v>21841831.312990345</v>
      </c>
      <c r="E4271" s="7">
        <v>39941087.697675176</v>
      </c>
      <c r="F4271" s="7">
        <v>68623320.492167845</v>
      </c>
      <c r="G4271" s="7">
        <v>103623200.72973076</v>
      </c>
      <c r="H4271" s="7">
        <v>182281164.79302451</v>
      </c>
    </row>
    <row r="4272" spans="1:8" x14ac:dyDescent="0.2">
      <c r="A4272" s="10">
        <v>4266</v>
      </c>
      <c r="B4272" s="7">
        <v>3850000</v>
      </c>
      <c r="C4272" s="7">
        <v>8199599.0997125302</v>
      </c>
      <c r="D4272" s="7">
        <v>10858329.318975348</v>
      </c>
      <c r="E4272" s="7">
        <v>17598960.274956226</v>
      </c>
      <c r="F4272" s="7">
        <v>21447073.31788563</v>
      </c>
      <c r="G4272" s="7">
        <v>39377412.901852317</v>
      </c>
      <c r="H4272" s="7">
        <v>44897811.230485991</v>
      </c>
    </row>
    <row r="4273" spans="1:8" x14ac:dyDescent="0.2">
      <c r="A4273" s="10">
        <v>4267</v>
      </c>
      <c r="B4273" s="7">
        <v>3850000</v>
      </c>
      <c r="C4273" s="7">
        <v>13598021.428869801</v>
      </c>
      <c r="D4273" s="7">
        <v>21040013.661847547</v>
      </c>
      <c r="E4273" s="7">
        <v>33201074.362024017</v>
      </c>
      <c r="F4273" s="7">
        <v>76296572.968136609</v>
      </c>
      <c r="G4273" s="7">
        <v>126391578.76847216</v>
      </c>
      <c r="H4273" s="7">
        <v>183321775.89897248</v>
      </c>
    </row>
    <row r="4274" spans="1:8" x14ac:dyDescent="0.2">
      <c r="A4274" s="10">
        <v>4268</v>
      </c>
      <c r="B4274" s="7">
        <v>3850000</v>
      </c>
      <c r="C4274" s="7">
        <v>9008399.7754282951</v>
      </c>
      <c r="D4274" s="7">
        <v>22420177.835976623</v>
      </c>
      <c r="E4274" s="7">
        <v>33351127.239966407</v>
      </c>
      <c r="F4274" s="7">
        <v>63501226.057679676</v>
      </c>
      <c r="G4274" s="7">
        <v>141348314.00739318</v>
      </c>
      <c r="H4274" s="7">
        <v>228615386.87057275</v>
      </c>
    </row>
    <row r="4275" spans="1:8" x14ac:dyDescent="0.2">
      <c r="A4275" s="10">
        <v>4269</v>
      </c>
      <c r="B4275" s="7">
        <v>3850000</v>
      </c>
      <c r="C4275" s="7">
        <v>11453614.318179574</v>
      </c>
      <c r="D4275" s="7">
        <v>17395002.176742762</v>
      </c>
      <c r="E4275" s="7">
        <v>23799843.509689678</v>
      </c>
      <c r="F4275" s="7">
        <v>37807358.625498205</v>
      </c>
      <c r="G4275" s="7">
        <v>78016544.27786158</v>
      </c>
      <c r="H4275" s="7">
        <v>127744494.39404824</v>
      </c>
    </row>
    <row r="4276" spans="1:8" x14ac:dyDescent="0.2">
      <c r="A4276" s="10">
        <v>4270</v>
      </c>
      <c r="B4276" s="7">
        <v>3850000</v>
      </c>
      <c r="C4276" s="7">
        <v>9073739.5022777915</v>
      </c>
      <c r="D4276" s="7">
        <v>19160794.413230769</v>
      </c>
      <c r="E4276" s="7">
        <v>21238649.201671988</v>
      </c>
      <c r="F4276" s="7">
        <v>33148665.730644502</v>
      </c>
      <c r="G4276" s="7">
        <v>43195229.235467672</v>
      </c>
      <c r="H4276" s="7">
        <v>51426608.655491576</v>
      </c>
    </row>
    <row r="4277" spans="1:8" x14ac:dyDescent="0.2">
      <c r="A4277" s="10">
        <v>4271</v>
      </c>
      <c r="B4277" s="7">
        <v>3850000</v>
      </c>
      <c r="C4277" s="7">
        <v>9871709.5234131124</v>
      </c>
      <c r="D4277" s="7">
        <v>23004673.922505472</v>
      </c>
      <c r="E4277" s="7">
        <v>49864821.690308377</v>
      </c>
      <c r="F4277" s="7">
        <v>75831203.134110719</v>
      </c>
      <c r="G4277" s="7">
        <v>158931844.95358089</v>
      </c>
      <c r="H4277" s="7">
        <v>200533480.32659596</v>
      </c>
    </row>
    <row r="4278" spans="1:8" x14ac:dyDescent="0.2">
      <c r="A4278" s="10">
        <v>4272</v>
      </c>
      <c r="B4278" s="7">
        <v>3850000</v>
      </c>
      <c r="C4278" s="7">
        <v>11575619.58466918</v>
      </c>
      <c r="D4278" s="7">
        <v>27810019.060352474</v>
      </c>
      <c r="E4278" s="7">
        <v>35977995.998636417</v>
      </c>
      <c r="F4278" s="7">
        <v>79974345.406704709</v>
      </c>
      <c r="G4278" s="7">
        <v>139582777.19284549</v>
      </c>
      <c r="H4278" s="7">
        <v>182043651.88269043</v>
      </c>
    </row>
    <row r="4279" spans="1:8" x14ac:dyDescent="0.2">
      <c r="A4279" s="10">
        <v>4273</v>
      </c>
      <c r="B4279" s="7">
        <v>3850000</v>
      </c>
      <c r="C4279" s="7">
        <v>11018699.922355263</v>
      </c>
      <c r="D4279" s="7">
        <v>20658492.818309303</v>
      </c>
      <c r="E4279" s="7">
        <v>33012245.815245919</v>
      </c>
      <c r="F4279" s="7">
        <v>53949396.670461752</v>
      </c>
      <c r="G4279" s="7">
        <v>107039519.67377162</v>
      </c>
      <c r="H4279" s="7">
        <v>188402119.44033885</v>
      </c>
    </row>
    <row r="4280" spans="1:8" x14ac:dyDescent="0.2">
      <c r="A4280" s="10">
        <v>4274</v>
      </c>
      <c r="B4280" s="7">
        <v>3850000</v>
      </c>
      <c r="C4280" s="7">
        <v>10837710.485742198</v>
      </c>
      <c r="D4280" s="7">
        <v>23129757.864282496</v>
      </c>
      <c r="E4280" s="7">
        <v>39213229.733439907</v>
      </c>
      <c r="F4280" s="7">
        <v>94566936.519395933</v>
      </c>
      <c r="G4280" s="7">
        <v>230390670.91664326</v>
      </c>
      <c r="H4280" s="7">
        <v>340783623.77067828</v>
      </c>
    </row>
    <row r="4281" spans="1:8" x14ac:dyDescent="0.2">
      <c r="A4281" s="10">
        <v>4275</v>
      </c>
      <c r="B4281" s="7">
        <v>3850000</v>
      </c>
      <c r="C4281" s="7">
        <v>10897226.290981336</v>
      </c>
      <c r="D4281" s="7">
        <v>32564150.549803402</v>
      </c>
      <c r="E4281" s="7">
        <v>53289341.376412883</v>
      </c>
      <c r="F4281" s="7">
        <v>101076071.47526443</v>
      </c>
      <c r="G4281" s="7">
        <v>273591570.75353515</v>
      </c>
      <c r="H4281" s="7">
        <v>446293926.78872234</v>
      </c>
    </row>
    <row r="4282" spans="1:8" x14ac:dyDescent="0.2">
      <c r="A4282" s="10">
        <v>4276</v>
      </c>
      <c r="B4282" s="7">
        <v>3850000</v>
      </c>
      <c r="C4282" s="7">
        <v>12766006.045474241</v>
      </c>
      <c r="D4282" s="7">
        <v>16842228.868028235</v>
      </c>
      <c r="E4282" s="7">
        <v>30248887.80884169</v>
      </c>
      <c r="F4282" s="7">
        <v>52407914.243151546</v>
      </c>
      <c r="G4282" s="7">
        <v>151130185.07134026</v>
      </c>
      <c r="H4282" s="7">
        <v>244733633.06293416</v>
      </c>
    </row>
    <row r="4283" spans="1:8" x14ac:dyDescent="0.2">
      <c r="A4283" s="10">
        <v>4277</v>
      </c>
      <c r="B4283" s="7">
        <v>3850000</v>
      </c>
      <c r="C4283" s="7">
        <v>9337313.2733962405</v>
      </c>
      <c r="D4283" s="7">
        <v>9340715.3920308668</v>
      </c>
      <c r="E4283" s="7">
        <v>17902479.727409575</v>
      </c>
      <c r="F4283" s="7">
        <v>36296684.632220834</v>
      </c>
      <c r="G4283" s="7">
        <v>50021592.874158725</v>
      </c>
      <c r="H4283" s="7">
        <v>75049009.836014658</v>
      </c>
    </row>
    <row r="4284" spans="1:8" x14ac:dyDescent="0.2">
      <c r="A4284" s="10">
        <v>4278</v>
      </c>
      <c r="B4284" s="7">
        <v>3850000</v>
      </c>
      <c r="C4284" s="7">
        <v>14530891.431243608</v>
      </c>
      <c r="D4284" s="7">
        <v>22813566.319890812</v>
      </c>
      <c r="E4284" s="7">
        <v>34711596.352612428</v>
      </c>
      <c r="F4284" s="7">
        <v>70770492.677031204</v>
      </c>
      <c r="G4284" s="7">
        <v>98072382.016691342</v>
      </c>
      <c r="H4284" s="7">
        <v>136824869.57312506</v>
      </c>
    </row>
    <row r="4285" spans="1:8" x14ac:dyDescent="0.2">
      <c r="A4285" s="10">
        <v>4279</v>
      </c>
      <c r="B4285" s="7">
        <v>3850000</v>
      </c>
      <c r="C4285" s="7">
        <v>12173234.013344795</v>
      </c>
      <c r="D4285" s="7">
        <v>22670027.676212907</v>
      </c>
      <c r="E4285" s="7">
        <v>44613297.710163839</v>
      </c>
      <c r="F4285" s="7">
        <v>83143367.006608218</v>
      </c>
      <c r="G4285" s="7">
        <v>179292330.30276668</v>
      </c>
      <c r="H4285" s="7">
        <v>377654381.86169511</v>
      </c>
    </row>
    <row r="4286" spans="1:8" x14ac:dyDescent="0.2">
      <c r="A4286" s="10">
        <v>4280</v>
      </c>
      <c r="B4286" s="7">
        <v>3850000</v>
      </c>
      <c r="C4286" s="7">
        <v>14363399.389827766</v>
      </c>
      <c r="D4286" s="7">
        <v>24186130.529624142</v>
      </c>
      <c r="E4286" s="7">
        <v>56206589.307827912</v>
      </c>
      <c r="F4286" s="7">
        <v>85454942.979613334</v>
      </c>
      <c r="G4286" s="7">
        <v>148968036.80483025</v>
      </c>
      <c r="H4286" s="7">
        <v>224166852.88967335</v>
      </c>
    </row>
    <row r="4287" spans="1:8" x14ac:dyDescent="0.2">
      <c r="A4287" s="10">
        <v>4281</v>
      </c>
      <c r="B4287" s="7">
        <v>3850000</v>
      </c>
      <c r="C4287" s="7">
        <v>10758402.966024974</v>
      </c>
      <c r="D4287" s="7">
        <v>23995465.059067443</v>
      </c>
      <c r="E4287" s="7">
        <v>91693336.632005721</v>
      </c>
      <c r="F4287" s="7">
        <v>117994316.84339842</v>
      </c>
      <c r="G4287" s="7">
        <v>245379508.59118241</v>
      </c>
      <c r="H4287" s="7">
        <v>348785438.69256055</v>
      </c>
    </row>
    <row r="4288" spans="1:8" x14ac:dyDescent="0.2">
      <c r="A4288" s="10">
        <v>4282</v>
      </c>
      <c r="B4288" s="7">
        <v>3850000</v>
      </c>
      <c r="C4288" s="7">
        <v>8566139.0857619122</v>
      </c>
      <c r="D4288" s="7">
        <v>17195916.297647454</v>
      </c>
      <c r="E4288" s="7">
        <v>31855246.373504527</v>
      </c>
      <c r="F4288" s="7">
        <v>70226895.801802263</v>
      </c>
      <c r="G4288" s="7">
        <v>90546493.619326144</v>
      </c>
      <c r="H4288" s="7">
        <v>108690759.22632396</v>
      </c>
    </row>
    <row r="4289" spans="1:8" x14ac:dyDescent="0.2">
      <c r="A4289" s="10">
        <v>4283</v>
      </c>
      <c r="B4289" s="7">
        <v>3850000</v>
      </c>
      <c r="C4289" s="7">
        <v>8284222.8670711219</v>
      </c>
      <c r="D4289" s="7">
        <v>18596397.828839056</v>
      </c>
      <c r="E4289" s="7">
        <v>33125824.91933018</v>
      </c>
      <c r="F4289" s="7">
        <v>70182390.719345674</v>
      </c>
      <c r="G4289" s="7">
        <v>150600182.74337706</v>
      </c>
      <c r="H4289" s="7">
        <v>221734500.73652714</v>
      </c>
    </row>
    <row r="4290" spans="1:8" x14ac:dyDescent="0.2">
      <c r="A4290" s="10">
        <v>4284</v>
      </c>
      <c r="B4290" s="7">
        <v>3850000</v>
      </c>
      <c r="C4290" s="7">
        <v>12589343.420801461</v>
      </c>
      <c r="D4290" s="7">
        <v>22367581.28713955</v>
      </c>
      <c r="E4290" s="7">
        <v>43154784.619871005</v>
      </c>
      <c r="F4290" s="7">
        <v>79823810.267590612</v>
      </c>
      <c r="G4290" s="7">
        <v>142777548.53765583</v>
      </c>
      <c r="H4290" s="7">
        <v>185353672.3050721</v>
      </c>
    </row>
    <row r="4291" spans="1:8" x14ac:dyDescent="0.2">
      <c r="A4291" s="10">
        <v>4285</v>
      </c>
      <c r="B4291" s="7">
        <v>3850000</v>
      </c>
      <c r="C4291" s="7">
        <v>6821327.1401182991</v>
      </c>
      <c r="D4291" s="7">
        <v>14517611.601386532</v>
      </c>
      <c r="E4291" s="7">
        <v>20111553.69189322</v>
      </c>
      <c r="F4291" s="7">
        <v>23497977.083570197</v>
      </c>
      <c r="G4291" s="7">
        <v>38886594.351444229</v>
      </c>
      <c r="H4291" s="7">
        <v>46090419.389816649</v>
      </c>
    </row>
    <row r="4292" spans="1:8" x14ac:dyDescent="0.2">
      <c r="A4292" s="10">
        <v>4286</v>
      </c>
      <c r="B4292" s="7">
        <v>3850000</v>
      </c>
      <c r="C4292" s="7">
        <v>13955779.075206704</v>
      </c>
      <c r="D4292" s="7">
        <v>24054923.017985411</v>
      </c>
      <c r="E4292" s="7">
        <v>40712676.126800977</v>
      </c>
      <c r="F4292" s="7">
        <v>72446256.17818585</v>
      </c>
      <c r="G4292" s="7">
        <v>154146591.3347156</v>
      </c>
      <c r="H4292" s="7">
        <v>202619588.23186681</v>
      </c>
    </row>
    <row r="4293" spans="1:8" x14ac:dyDescent="0.2">
      <c r="A4293" s="10">
        <v>4287</v>
      </c>
      <c r="B4293" s="7">
        <v>3850000</v>
      </c>
      <c r="C4293" s="7">
        <v>12516504.963203128</v>
      </c>
      <c r="D4293" s="7">
        <v>39970647.265357599</v>
      </c>
      <c r="E4293" s="7">
        <v>97788815.83977133</v>
      </c>
      <c r="F4293" s="7">
        <v>282772021.34952986</v>
      </c>
      <c r="G4293" s="7">
        <v>627021376.46934235</v>
      </c>
      <c r="H4293" s="7">
        <v>1061631301.3761142</v>
      </c>
    </row>
    <row r="4294" spans="1:8" x14ac:dyDescent="0.2">
      <c r="A4294" s="10">
        <v>4288</v>
      </c>
      <c r="B4294" s="7">
        <v>3850000</v>
      </c>
      <c r="C4294" s="7">
        <v>9204184.8319952413</v>
      </c>
      <c r="D4294" s="7">
        <v>18045246.014863808</v>
      </c>
      <c r="E4294" s="7">
        <v>36801071.52278313</v>
      </c>
      <c r="F4294" s="7">
        <v>75335268.02099517</v>
      </c>
      <c r="G4294" s="7">
        <v>148081572.46087182</v>
      </c>
      <c r="H4294" s="7">
        <v>209981608.42646003</v>
      </c>
    </row>
    <row r="4295" spans="1:8" x14ac:dyDescent="0.2">
      <c r="A4295" s="10">
        <v>4289</v>
      </c>
      <c r="B4295" s="7">
        <v>3850000</v>
      </c>
      <c r="C4295" s="7">
        <v>11171377.964276589</v>
      </c>
      <c r="D4295" s="7">
        <v>12954648.2480877</v>
      </c>
      <c r="E4295" s="7">
        <v>13661563.324487893</v>
      </c>
      <c r="F4295" s="7">
        <v>14187115.195738513</v>
      </c>
      <c r="G4295" s="7">
        <v>17769483.271139052</v>
      </c>
      <c r="H4295" s="7">
        <v>18906854.248589903</v>
      </c>
    </row>
    <row r="4296" spans="1:8" x14ac:dyDescent="0.2">
      <c r="A4296" s="10">
        <v>4290</v>
      </c>
      <c r="B4296" s="7">
        <v>3850000</v>
      </c>
      <c r="C4296" s="7">
        <v>10554595.664271764</v>
      </c>
      <c r="D4296" s="7">
        <v>21192828.418814339</v>
      </c>
      <c r="E4296" s="7">
        <v>33587392.852675572</v>
      </c>
      <c r="F4296" s="7">
        <v>57875137.356999658</v>
      </c>
      <c r="G4296" s="7">
        <v>185581282.92971528</v>
      </c>
      <c r="H4296" s="7">
        <v>296303441.36783248</v>
      </c>
    </row>
    <row r="4297" spans="1:8" x14ac:dyDescent="0.2">
      <c r="A4297" s="10">
        <v>4291</v>
      </c>
      <c r="B4297" s="7">
        <v>3850000</v>
      </c>
      <c r="C4297" s="7">
        <v>10801956.396741455</v>
      </c>
      <c r="D4297" s="7">
        <v>22724117.364063486</v>
      </c>
      <c r="E4297" s="7">
        <v>36323066.956182532</v>
      </c>
      <c r="F4297" s="7">
        <v>80440443.411605</v>
      </c>
      <c r="G4297" s="7">
        <v>133739649.7926589</v>
      </c>
      <c r="H4297" s="7">
        <v>246694591.73141104</v>
      </c>
    </row>
    <row r="4298" spans="1:8" x14ac:dyDescent="0.2">
      <c r="A4298" s="10">
        <v>4292</v>
      </c>
      <c r="B4298" s="7">
        <v>3850000</v>
      </c>
      <c r="C4298" s="7">
        <v>9379694.0204188209</v>
      </c>
      <c r="D4298" s="7">
        <v>20227563.144810222</v>
      </c>
      <c r="E4298" s="7">
        <v>52893762.377720326</v>
      </c>
      <c r="F4298" s="7">
        <v>146544263.11722431</v>
      </c>
      <c r="G4298" s="7">
        <v>460584959.69130814</v>
      </c>
      <c r="H4298" s="7">
        <v>563073289.46685255</v>
      </c>
    </row>
    <row r="4299" spans="1:8" x14ac:dyDescent="0.2">
      <c r="A4299" s="10">
        <v>4293</v>
      </c>
      <c r="B4299" s="7">
        <v>3850000</v>
      </c>
      <c r="C4299" s="7">
        <v>12067177.310763329</v>
      </c>
      <c r="D4299" s="7">
        <v>28367795.529245071</v>
      </c>
      <c r="E4299" s="7">
        <v>57631208.700121209</v>
      </c>
      <c r="F4299" s="7">
        <v>121935092.25863011</v>
      </c>
      <c r="G4299" s="7">
        <v>252677691.68292487</v>
      </c>
      <c r="H4299" s="7">
        <v>446997697.40395081</v>
      </c>
    </row>
    <row r="4300" spans="1:8" x14ac:dyDescent="0.2">
      <c r="A4300" s="10">
        <v>4294</v>
      </c>
      <c r="B4300" s="7">
        <v>3850000</v>
      </c>
      <c r="C4300" s="7">
        <v>11719915.675938258</v>
      </c>
      <c r="D4300" s="7">
        <v>24109634.062490195</v>
      </c>
      <c r="E4300" s="7">
        <v>53599152.824192375</v>
      </c>
      <c r="F4300" s="7">
        <v>104389226.72019251</v>
      </c>
      <c r="G4300" s="7">
        <v>181108811.19604886</v>
      </c>
      <c r="H4300" s="7">
        <v>226169354.13417202</v>
      </c>
    </row>
    <row r="4301" spans="1:8" x14ac:dyDescent="0.2">
      <c r="A4301" s="10">
        <v>4295</v>
      </c>
      <c r="B4301" s="7">
        <v>3850000</v>
      </c>
      <c r="C4301" s="7">
        <v>10689777.358316932</v>
      </c>
      <c r="D4301" s="7">
        <v>13492997.115847751</v>
      </c>
      <c r="E4301" s="7">
        <v>9783727.5270244069</v>
      </c>
      <c r="F4301" s="7">
        <v>7677911.1161951218</v>
      </c>
      <c r="G4301" s="7">
        <v>-364054.83130119904</v>
      </c>
      <c r="H4301" s="7">
        <v>-11197886.177830232</v>
      </c>
    </row>
    <row r="4302" spans="1:8" x14ac:dyDescent="0.2">
      <c r="A4302" s="10">
        <v>4296</v>
      </c>
      <c r="B4302" s="7">
        <v>3850000</v>
      </c>
      <c r="C4302" s="7">
        <v>12061674.456245711</v>
      </c>
      <c r="D4302" s="7">
        <v>22555972.567392409</v>
      </c>
      <c r="E4302" s="7">
        <v>45232648.740954287</v>
      </c>
      <c r="F4302" s="7">
        <v>66429180.629535861</v>
      </c>
      <c r="G4302" s="7">
        <v>153391502.77298728</v>
      </c>
      <c r="H4302" s="7">
        <v>204025600.67672035</v>
      </c>
    </row>
    <row r="4303" spans="1:8" x14ac:dyDescent="0.2">
      <c r="A4303" s="10">
        <v>4297</v>
      </c>
      <c r="B4303" s="7">
        <v>3850000</v>
      </c>
      <c r="C4303" s="7">
        <v>10245722.93887889</v>
      </c>
      <c r="D4303" s="7">
        <v>18050038.980404895</v>
      </c>
      <c r="E4303" s="7">
        <v>46405192.904899701</v>
      </c>
      <c r="F4303" s="7">
        <v>119316713.2727067</v>
      </c>
      <c r="G4303" s="7">
        <v>287399175.93606973</v>
      </c>
      <c r="H4303" s="7">
        <v>506821261.50995487</v>
      </c>
    </row>
    <row r="4304" spans="1:8" x14ac:dyDescent="0.2">
      <c r="A4304" s="10">
        <v>4298</v>
      </c>
      <c r="B4304" s="7">
        <v>3850000</v>
      </c>
      <c r="C4304" s="7">
        <v>8235030.3786426717</v>
      </c>
      <c r="D4304" s="7">
        <v>13372985.860908911</v>
      </c>
      <c r="E4304" s="7">
        <v>19484431.309591878</v>
      </c>
      <c r="F4304" s="7">
        <v>29327172.24229414</v>
      </c>
      <c r="G4304" s="7">
        <v>49050068.240860865</v>
      </c>
      <c r="H4304" s="7">
        <v>59298061.714303128</v>
      </c>
    </row>
    <row r="4305" spans="1:8" x14ac:dyDescent="0.2">
      <c r="A4305" s="10">
        <v>4299</v>
      </c>
      <c r="B4305" s="7">
        <v>3850000</v>
      </c>
      <c r="C4305" s="7">
        <v>13617277.765938107</v>
      </c>
      <c r="D4305" s="7">
        <v>26693687.633014478</v>
      </c>
      <c r="E4305" s="7">
        <v>49345467.949177012</v>
      </c>
      <c r="F4305" s="7">
        <v>133943142.76406993</v>
      </c>
      <c r="G4305" s="7">
        <v>290685091.67550373</v>
      </c>
      <c r="H4305" s="7">
        <v>480192209.5174163</v>
      </c>
    </row>
    <row r="4306" spans="1:8" x14ac:dyDescent="0.2">
      <c r="A4306" s="10">
        <v>4300</v>
      </c>
      <c r="B4306" s="7">
        <v>3850000</v>
      </c>
      <c r="C4306" s="7">
        <v>9526705.2990441974</v>
      </c>
      <c r="D4306" s="7">
        <v>18633207.869410031</v>
      </c>
      <c r="E4306" s="7">
        <v>31976788.868013941</v>
      </c>
      <c r="F4306" s="7">
        <v>55372443.927026831</v>
      </c>
      <c r="G4306" s="7">
        <v>110971750.63533662</v>
      </c>
      <c r="H4306" s="7">
        <v>150869878.96796796</v>
      </c>
    </row>
    <row r="4307" spans="1:8" x14ac:dyDescent="0.2">
      <c r="A4307" s="10">
        <v>4301</v>
      </c>
      <c r="B4307" s="7">
        <v>3850000</v>
      </c>
      <c r="C4307" s="7">
        <v>10215064.942548452</v>
      </c>
      <c r="D4307" s="7">
        <v>19184719.006537318</v>
      </c>
      <c r="E4307" s="7">
        <v>31132209.723721772</v>
      </c>
      <c r="F4307" s="7">
        <v>76051255.268310755</v>
      </c>
      <c r="G4307" s="7">
        <v>180801655.84530351</v>
      </c>
      <c r="H4307" s="7">
        <v>259858868.51717448</v>
      </c>
    </row>
    <row r="4308" spans="1:8" x14ac:dyDescent="0.2">
      <c r="A4308" s="10">
        <v>4302</v>
      </c>
      <c r="B4308" s="7">
        <v>3850000</v>
      </c>
      <c r="C4308" s="7">
        <v>10399599.618888602</v>
      </c>
      <c r="D4308" s="7">
        <v>16837113.686141182</v>
      </c>
      <c r="E4308" s="7">
        <v>31495829.27985283</v>
      </c>
      <c r="F4308" s="7">
        <v>47822569.478871256</v>
      </c>
      <c r="G4308" s="7">
        <v>57363736.794089653</v>
      </c>
      <c r="H4308" s="7">
        <v>76511701.989607006</v>
      </c>
    </row>
    <row r="4309" spans="1:8" x14ac:dyDescent="0.2">
      <c r="A4309" s="10">
        <v>4303</v>
      </c>
      <c r="B4309" s="7">
        <v>3850000</v>
      </c>
      <c r="C4309" s="7">
        <v>10723454.194786318</v>
      </c>
      <c r="D4309" s="7">
        <v>21056563.698255081</v>
      </c>
      <c r="E4309" s="7">
        <v>60729098.611470595</v>
      </c>
      <c r="F4309" s="7">
        <v>109321543.09920323</v>
      </c>
      <c r="G4309" s="7">
        <v>224878179.66233835</v>
      </c>
      <c r="H4309" s="7">
        <v>366763271.13539767</v>
      </c>
    </row>
    <row r="4310" spans="1:8" x14ac:dyDescent="0.2">
      <c r="A4310" s="10">
        <v>4304</v>
      </c>
      <c r="B4310" s="7">
        <v>3850000</v>
      </c>
      <c r="C4310" s="7">
        <v>12394225.023388801</v>
      </c>
      <c r="D4310" s="7">
        <v>29907085.673072528</v>
      </c>
      <c r="E4310" s="7">
        <v>73735737.270891696</v>
      </c>
      <c r="F4310" s="7">
        <v>135814221.11536783</v>
      </c>
      <c r="G4310" s="7">
        <v>240743893.00664943</v>
      </c>
      <c r="H4310" s="7">
        <v>261444434.76355806</v>
      </c>
    </row>
    <row r="4311" spans="1:8" x14ac:dyDescent="0.2">
      <c r="A4311" s="10">
        <v>4305</v>
      </c>
      <c r="B4311" s="7">
        <v>3850000</v>
      </c>
      <c r="C4311" s="7">
        <v>9237554.6235773228</v>
      </c>
      <c r="D4311" s="7">
        <v>18659507.315623648</v>
      </c>
      <c r="E4311" s="7">
        <v>30914815.498289097</v>
      </c>
      <c r="F4311" s="7">
        <v>58450284.243349254</v>
      </c>
      <c r="G4311" s="7">
        <v>87585751.979749098</v>
      </c>
      <c r="H4311" s="7">
        <v>142387600.0950858</v>
      </c>
    </row>
    <row r="4312" spans="1:8" x14ac:dyDescent="0.2">
      <c r="A4312" s="10">
        <v>4306</v>
      </c>
      <c r="B4312" s="7">
        <v>3850000</v>
      </c>
      <c r="C4312" s="7">
        <v>11857169.481360294</v>
      </c>
      <c r="D4312" s="7">
        <v>17516533.917310249</v>
      </c>
      <c r="E4312" s="7">
        <v>23692234.811902568</v>
      </c>
      <c r="F4312" s="7">
        <v>35595222.116071492</v>
      </c>
      <c r="G4312" s="7">
        <v>82277725.243930206</v>
      </c>
      <c r="H4312" s="7">
        <v>127093767.81106175</v>
      </c>
    </row>
    <row r="4313" spans="1:8" x14ac:dyDescent="0.2">
      <c r="A4313" s="10">
        <v>4307</v>
      </c>
      <c r="B4313" s="7">
        <v>3850000</v>
      </c>
      <c r="C4313" s="7">
        <v>15426640.199003004</v>
      </c>
      <c r="D4313" s="7">
        <v>36883184.20716659</v>
      </c>
      <c r="E4313" s="7">
        <v>113822389.16734847</v>
      </c>
      <c r="F4313" s="7">
        <v>264801998.35985243</v>
      </c>
      <c r="G4313" s="7">
        <v>627465992.82006431</v>
      </c>
      <c r="H4313" s="7">
        <v>1104032076.8652616</v>
      </c>
    </row>
    <row r="4314" spans="1:8" x14ac:dyDescent="0.2">
      <c r="A4314" s="10">
        <v>4308</v>
      </c>
      <c r="B4314" s="7">
        <v>3850000</v>
      </c>
      <c r="C4314" s="7">
        <v>10147804.1327831</v>
      </c>
      <c r="D4314" s="7">
        <v>23178173.91942947</v>
      </c>
      <c r="E4314" s="7">
        <v>34670956.877078876</v>
      </c>
      <c r="F4314" s="7">
        <v>61256494.787345275</v>
      </c>
      <c r="G4314" s="7">
        <v>107444140.71575113</v>
      </c>
      <c r="H4314" s="7">
        <v>163503407.11962879</v>
      </c>
    </row>
    <row r="4315" spans="1:8" x14ac:dyDescent="0.2">
      <c r="A4315" s="10">
        <v>4309</v>
      </c>
      <c r="B4315" s="7">
        <v>3850000</v>
      </c>
      <c r="C4315" s="7">
        <v>13047204.221246848</v>
      </c>
      <c r="D4315" s="7">
        <v>27124910.337406516</v>
      </c>
      <c r="E4315" s="7">
        <v>61848563.896490201</v>
      </c>
      <c r="F4315" s="7">
        <v>154257749.41513792</v>
      </c>
      <c r="G4315" s="7">
        <v>266225002.32491893</v>
      </c>
      <c r="H4315" s="7">
        <v>386041616.8175931</v>
      </c>
    </row>
    <row r="4316" spans="1:8" x14ac:dyDescent="0.2">
      <c r="A4316" s="10">
        <v>4310</v>
      </c>
      <c r="B4316" s="7">
        <v>3850000</v>
      </c>
      <c r="C4316" s="7">
        <v>11367023.738663957</v>
      </c>
      <c r="D4316" s="7">
        <v>16083385.745388543</v>
      </c>
      <c r="E4316" s="7">
        <v>26178215.225932069</v>
      </c>
      <c r="F4316" s="7">
        <v>63499094.680306226</v>
      </c>
      <c r="G4316" s="7">
        <v>116910763.17654437</v>
      </c>
      <c r="H4316" s="7">
        <v>200830245.55114442</v>
      </c>
    </row>
    <row r="4317" spans="1:8" x14ac:dyDescent="0.2">
      <c r="A4317" s="10">
        <v>4311</v>
      </c>
      <c r="B4317" s="7">
        <v>3850000</v>
      </c>
      <c r="C4317" s="7">
        <v>10012401.774154754</v>
      </c>
      <c r="D4317" s="7">
        <v>24159989.568377405</v>
      </c>
      <c r="E4317" s="7">
        <v>43384776.832248822</v>
      </c>
      <c r="F4317" s="7">
        <v>94779489.27981405</v>
      </c>
      <c r="G4317" s="7">
        <v>132754314.62566781</v>
      </c>
      <c r="H4317" s="7">
        <v>216325082.32550591</v>
      </c>
    </row>
    <row r="4318" spans="1:8" x14ac:dyDescent="0.2">
      <c r="A4318" s="10">
        <v>4312</v>
      </c>
      <c r="B4318" s="7">
        <v>3850000</v>
      </c>
      <c r="C4318" s="7">
        <v>10662101.51423721</v>
      </c>
      <c r="D4318" s="7">
        <v>15803449.433586756</v>
      </c>
      <c r="E4318" s="7">
        <v>33382661.234291852</v>
      </c>
      <c r="F4318" s="7">
        <v>72474589.178070351</v>
      </c>
      <c r="G4318" s="7">
        <v>161704764.17074531</v>
      </c>
      <c r="H4318" s="7">
        <v>262303905.51953992</v>
      </c>
    </row>
    <row r="4319" spans="1:8" x14ac:dyDescent="0.2">
      <c r="A4319" s="10">
        <v>4313</v>
      </c>
      <c r="B4319" s="7">
        <v>3850000</v>
      </c>
      <c r="C4319" s="7">
        <v>12499278.360257842</v>
      </c>
      <c r="D4319" s="7">
        <v>19540189.145090468</v>
      </c>
      <c r="E4319" s="7">
        <v>21142653.178125553</v>
      </c>
      <c r="F4319" s="7">
        <v>23248146.571499266</v>
      </c>
      <c r="G4319" s="7">
        <v>41798863.843182154</v>
      </c>
      <c r="H4319" s="7">
        <v>63186502.905367374</v>
      </c>
    </row>
    <row r="4320" spans="1:8" x14ac:dyDescent="0.2">
      <c r="A4320" s="10">
        <v>4314</v>
      </c>
      <c r="B4320" s="7">
        <v>3850000</v>
      </c>
      <c r="C4320" s="7">
        <v>8674018.2833928391</v>
      </c>
      <c r="D4320" s="7">
        <v>20490048.623403374</v>
      </c>
      <c r="E4320" s="7">
        <v>25334624.426605143</v>
      </c>
      <c r="F4320" s="7">
        <v>36719285.642384402</v>
      </c>
      <c r="G4320" s="7">
        <v>78019013.327073768</v>
      </c>
      <c r="H4320" s="7">
        <v>121753587.48829521</v>
      </c>
    </row>
    <row r="4321" spans="1:8" x14ac:dyDescent="0.2">
      <c r="A4321" s="10">
        <v>4315</v>
      </c>
      <c r="B4321" s="7">
        <v>3850000</v>
      </c>
      <c r="C4321" s="7">
        <v>8881236.0801607836</v>
      </c>
      <c r="D4321" s="7">
        <v>13912074.927948827</v>
      </c>
      <c r="E4321" s="7">
        <v>34916160.069607973</v>
      </c>
      <c r="F4321" s="7">
        <v>70299184.247008368</v>
      </c>
      <c r="G4321" s="7">
        <v>133156810.89070818</v>
      </c>
      <c r="H4321" s="7">
        <v>171798019.04504579</v>
      </c>
    </row>
    <row r="4322" spans="1:8" x14ac:dyDescent="0.2">
      <c r="A4322" s="10">
        <v>4316</v>
      </c>
      <c r="B4322" s="7">
        <v>3850000</v>
      </c>
      <c r="C4322" s="7">
        <v>15752995.542763215</v>
      </c>
      <c r="D4322" s="7">
        <v>34915638.677654877</v>
      </c>
      <c r="E4322" s="7">
        <v>60128170.789535105</v>
      </c>
      <c r="F4322" s="7">
        <v>116290990.19273502</v>
      </c>
      <c r="G4322" s="7">
        <v>283683552.29700297</v>
      </c>
      <c r="H4322" s="7">
        <v>427671656.16866285</v>
      </c>
    </row>
    <row r="4323" spans="1:8" x14ac:dyDescent="0.2">
      <c r="A4323" s="10">
        <v>4317</v>
      </c>
      <c r="B4323" s="7">
        <v>3850000</v>
      </c>
      <c r="C4323" s="7">
        <v>10980738.889935313</v>
      </c>
      <c r="D4323" s="7">
        <v>27182513.091017641</v>
      </c>
      <c r="E4323" s="7">
        <v>60664291.937740572</v>
      </c>
      <c r="F4323" s="7">
        <v>125067256.34019373</v>
      </c>
      <c r="G4323" s="7">
        <v>243181699.57159314</v>
      </c>
      <c r="H4323" s="7">
        <v>401493735.54813385</v>
      </c>
    </row>
    <row r="4324" spans="1:8" x14ac:dyDescent="0.2">
      <c r="A4324" s="10">
        <v>4318</v>
      </c>
      <c r="B4324" s="7">
        <v>3850000</v>
      </c>
      <c r="C4324" s="7">
        <v>9778403.7354990225</v>
      </c>
      <c r="D4324" s="7">
        <v>18695279.618994813</v>
      </c>
      <c r="E4324" s="7">
        <v>49686572.087503269</v>
      </c>
      <c r="F4324" s="7">
        <v>99176343.529486582</v>
      </c>
      <c r="G4324" s="7">
        <v>215281283.33511251</v>
      </c>
      <c r="H4324" s="7">
        <v>235752949.2475608</v>
      </c>
    </row>
    <row r="4325" spans="1:8" x14ac:dyDescent="0.2">
      <c r="A4325" s="10">
        <v>4319</v>
      </c>
      <c r="B4325" s="7">
        <v>3850000</v>
      </c>
      <c r="C4325" s="7">
        <v>8573753.3501434661</v>
      </c>
      <c r="D4325" s="7">
        <v>21248397.594621938</v>
      </c>
      <c r="E4325" s="7">
        <v>49630744.704150811</v>
      </c>
      <c r="F4325" s="7">
        <v>123867060.8704322</v>
      </c>
      <c r="G4325" s="7">
        <v>208729213.49308959</v>
      </c>
      <c r="H4325" s="7">
        <v>271386114.18708128</v>
      </c>
    </row>
    <row r="4326" spans="1:8" x14ac:dyDescent="0.2">
      <c r="A4326" s="10">
        <v>4320</v>
      </c>
      <c r="B4326" s="7">
        <v>3850000</v>
      </c>
      <c r="C4326" s="7">
        <v>12309342.880451601</v>
      </c>
      <c r="D4326" s="7">
        <v>20871089.337176401</v>
      </c>
      <c r="E4326" s="7">
        <v>30232292.217011176</v>
      </c>
      <c r="F4326" s="7">
        <v>60330089.909338221</v>
      </c>
      <c r="G4326" s="7">
        <v>139910548.17017066</v>
      </c>
      <c r="H4326" s="7">
        <v>217123755.82209492</v>
      </c>
    </row>
    <row r="4327" spans="1:8" x14ac:dyDescent="0.2">
      <c r="A4327" s="10">
        <v>4321</v>
      </c>
      <c r="B4327" s="7">
        <v>3850000</v>
      </c>
      <c r="C4327" s="7">
        <v>8823526.7396776564</v>
      </c>
      <c r="D4327" s="7">
        <v>24703099.214090221</v>
      </c>
      <c r="E4327" s="7">
        <v>40611567.029751711</v>
      </c>
      <c r="F4327" s="7">
        <v>70533757.384649843</v>
      </c>
      <c r="G4327" s="7">
        <v>168002138.90556902</v>
      </c>
      <c r="H4327" s="7">
        <v>232185934.61948594</v>
      </c>
    </row>
    <row r="4328" spans="1:8" x14ac:dyDescent="0.2">
      <c r="A4328" s="10">
        <v>4322</v>
      </c>
      <c r="B4328" s="7">
        <v>3850000</v>
      </c>
      <c r="C4328" s="7">
        <v>12479948.615400366</v>
      </c>
      <c r="D4328" s="7">
        <v>28188086.102682546</v>
      </c>
      <c r="E4328" s="7">
        <v>38913886.231573701</v>
      </c>
      <c r="F4328" s="7">
        <v>92402790.910017297</v>
      </c>
      <c r="G4328" s="7">
        <v>153802530.5003013</v>
      </c>
      <c r="H4328" s="7">
        <v>221452289.76649314</v>
      </c>
    </row>
    <row r="4329" spans="1:8" x14ac:dyDescent="0.2">
      <c r="A4329" s="10">
        <v>4323</v>
      </c>
      <c r="B4329" s="7">
        <v>3850000</v>
      </c>
      <c r="C4329" s="7">
        <v>9420126.9285959527</v>
      </c>
      <c r="D4329" s="7">
        <v>11545753.361354824</v>
      </c>
      <c r="E4329" s="7">
        <v>14589214.916392287</v>
      </c>
      <c r="F4329" s="7">
        <v>14317484.039417367</v>
      </c>
      <c r="G4329" s="7">
        <v>15643012.033080619</v>
      </c>
      <c r="H4329" s="7">
        <v>15700282.996375851</v>
      </c>
    </row>
    <row r="4330" spans="1:8" x14ac:dyDescent="0.2">
      <c r="A4330" s="10">
        <v>4324</v>
      </c>
      <c r="B4330" s="7">
        <v>3850000</v>
      </c>
      <c r="C4330" s="7">
        <v>7454175.0738484794</v>
      </c>
      <c r="D4330" s="7">
        <v>8315304.610655278</v>
      </c>
      <c r="E4330" s="7">
        <v>12056759.634881811</v>
      </c>
      <c r="F4330" s="7">
        <v>23731374.973566733</v>
      </c>
      <c r="G4330" s="7">
        <v>45663717.073075593</v>
      </c>
      <c r="H4330" s="7">
        <v>71922433.938885763</v>
      </c>
    </row>
    <row r="4331" spans="1:8" x14ac:dyDescent="0.2">
      <c r="A4331" s="10">
        <v>4325</v>
      </c>
      <c r="B4331" s="7">
        <v>3850000</v>
      </c>
      <c r="C4331" s="7">
        <v>11375084.993070463</v>
      </c>
      <c r="D4331" s="7">
        <v>31967607.917027585</v>
      </c>
      <c r="E4331" s="7">
        <v>66721248.790288009</v>
      </c>
      <c r="F4331" s="7">
        <v>144635815.83381602</v>
      </c>
      <c r="G4331" s="7">
        <v>359160531.94371521</v>
      </c>
      <c r="H4331" s="7">
        <v>497836100.70645273</v>
      </c>
    </row>
    <row r="4332" spans="1:8" x14ac:dyDescent="0.2">
      <c r="A4332" s="10">
        <v>4326</v>
      </c>
      <c r="B4332" s="7">
        <v>3850000</v>
      </c>
      <c r="C4332" s="7">
        <v>13043455.561176259</v>
      </c>
      <c r="D4332" s="7">
        <v>38783661.802354999</v>
      </c>
      <c r="E4332" s="7">
        <v>77308938.878251255</v>
      </c>
      <c r="F4332" s="7">
        <v>165271871.98746356</v>
      </c>
      <c r="G4332" s="7">
        <v>451385670.80672777</v>
      </c>
      <c r="H4332" s="7">
        <v>724159687.36472642</v>
      </c>
    </row>
    <row r="4333" spans="1:8" x14ac:dyDescent="0.2">
      <c r="A4333" s="10">
        <v>4327</v>
      </c>
      <c r="B4333" s="7">
        <v>3850000</v>
      </c>
      <c r="C4333" s="7">
        <v>13343571.855241172</v>
      </c>
      <c r="D4333" s="7">
        <v>30301287.993028879</v>
      </c>
      <c r="E4333" s="7">
        <v>55671339.536155611</v>
      </c>
      <c r="F4333" s="7">
        <v>69341838.961554334</v>
      </c>
      <c r="G4333" s="7">
        <v>175366550.25996143</v>
      </c>
      <c r="H4333" s="7">
        <v>294808770.76521665</v>
      </c>
    </row>
    <row r="4334" spans="1:8" x14ac:dyDescent="0.2">
      <c r="A4334" s="10">
        <v>4328</v>
      </c>
      <c r="B4334" s="7">
        <v>3850000</v>
      </c>
      <c r="C4334" s="7">
        <v>14167033.78474809</v>
      </c>
      <c r="D4334" s="7">
        <v>22402364.675611552</v>
      </c>
      <c r="E4334" s="7">
        <v>35079741.993711784</v>
      </c>
      <c r="F4334" s="7">
        <v>68530322.99455303</v>
      </c>
      <c r="G4334" s="7">
        <v>66157902.107285485</v>
      </c>
      <c r="H4334" s="7">
        <v>89390868.412711397</v>
      </c>
    </row>
    <row r="4335" spans="1:8" x14ac:dyDescent="0.2">
      <c r="A4335" s="10">
        <v>4329</v>
      </c>
      <c r="B4335" s="7">
        <v>3850000</v>
      </c>
      <c r="C4335" s="7">
        <v>13402817.81172888</v>
      </c>
      <c r="D4335" s="7">
        <v>31287431.757794589</v>
      </c>
      <c r="E4335" s="7">
        <v>60348230.555361278</v>
      </c>
      <c r="F4335" s="7">
        <v>92605840.779558986</v>
      </c>
      <c r="G4335" s="7">
        <v>174640906.10912871</v>
      </c>
      <c r="H4335" s="7">
        <v>202431441.19505054</v>
      </c>
    </row>
    <row r="4336" spans="1:8" x14ac:dyDescent="0.2">
      <c r="A4336" s="10">
        <v>4330</v>
      </c>
      <c r="B4336" s="7">
        <v>3850000</v>
      </c>
      <c r="C4336" s="7">
        <v>8506497.9693643264</v>
      </c>
      <c r="D4336" s="7">
        <v>14518623.775986202</v>
      </c>
      <c r="E4336" s="7">
        <v>18668693.916185822</v>
      </c>
      <c r="F4336" s="7">
        <v>31895894.997909479</v>
      </c>
      <c r="G4336" s="7">
        <v>73271034.149343714</v>
      </c>
      <c r="H4336" s="7">
        <v>114658291.86231373</v>
      </c>
    </row>
    <row r="4337" spans="1:8" x14ac:dyDescent="0.2">
      <c r="A4337" s="10">
        <v>4331</v>
      </c>
      <c r="B4337" s="7">
        <v>3850000</v>
      </c>
      <c r="C4337" s="7">
        <v>13449995.565078262</v>
      </c>
      <c r="D4337" s="7">
        <v>28420747.050877836</v>
      </c>
      <c r="E4337" s="7">
        <v>77893138.561654598</v>
      </c>
      <c r="F4337" s="7">
        <v>174949631.46183395</v>
      </c>
      <c r="G4337" s="7">
        <v>358396863.13805705</v>
      </c>
      <c r="H4337" s="7">
        <v>578612347.77440059</v>
      </c>
    </row>
    <row r="4338" spans="1:8" x14ac:dyDescent="0.2">
      <c r="A4338" s="10">
        <v>4332</v>
      </c>
      <c r="B4338" s="7">
        <v>3850000</v>
      </c>
      <c r="C4338" s="7">
        <v>13283667.843469193</v>
      </c>
      <c r="D4338" s="7">
        <v>22049688.188636985</v>
      </c>
      <c r="E4338" s="7">
        <v>28897166.079574332</v>
      </c>
      <c r="F4338" s="7">
        <v>53221695.045810305</v>
      </c>
      <c r="G4338" s="7">
        <v>143968591.55863526</v>
      </c>
      <c r="H4338" s="7">
        <v>151606323.12651604</v>
      </c>
    </row>
    <row r="4339" spans="1:8" x14ac:dyDescent="0.2">
      <c r="A4339" s="10">
        <v>4333</v>
      </c>
      <c r="B4339" s="7">
        <v>3850000</v>
      </c>
      <c r="C4339" s="7">
        <v>8644791.2919699065</v>
      </c>
      <c r="D4339" s="7">
        <v>17046171.187157765</v>
      </c>
      <c r="E4339" s="7">
        <v>31396024.079736263</v>
      </c>
      <c r="F4339" s="7">
        <v>51413721.193870246</v>
      </c>
      <c r="G4339" s="7">
        <v>68465280.970832586</v>
      </c>
      <c r="H4339" s="7">
        <v>101098571.82508066</v>
      </c>
    </row>
    <row r="4340" spans="1:8" x14ac:dyDescent="0.2">
      <c r="A4340" s="10">
        <v>4334</v>
      </c>
      <c r="B4340" s="7">
        <v>3850000</v>
      </c>
      <c r="C4340" s="7">
        <v>13457516.477511827</v>
      </c>
      <c r="D4340" s="7">
        <v>21577298.101055626</v>
      </c>
      <c r="E4340" s="7">
        <v>34429394.925700665</v>
      </c>
      <c r="F4340" s="7">
        <v>56788853.588635638</v>
      </c>
      <c r="G4340" s="7">
        <v>115465819.72996698</v>
      </c>
      <c r="H4340" s="7">
        <v>114640205.60757408</v>
      </c>
    </row>
    <row r="4341" spans="1:8" x14ac:dyDescent="0.2">
      <c r="A4341" s="10">
        <v>4335</v>
      </c>
      <c r="B4341" s="7">
        <v>3850000</v>
      </c>
      <c r="C4341" s="7">
        <v>14713984.77191551</v>
      </c>
      <c r="D4341" s="7">
        <v>30049869.374945752</v>
      </c>
      <c r="E4341" s="7">
        <v>53835978.137857586</v>
      </c>
      <c r="F4341" s="7">
        <v>104582818.15819252</v>
      </c>
      <c r="G4341" s="7">
        <v>255909443.00916976</v>
      </c>
      <c r="H4341" s="7">
        <v>390447606.89054096</v>
      </c>
    </row>
    <row r="4342" spans="1:8" x14ac:dyDescent="0.2">
      <c r="A4342" s="10">
        <v>4336</v>
      </c>
      <c r="B4342" s="7">
        <v>3850000</v>
      </c>
      <c r="C4342" s="7">
        <v>11174015.250432223</v>
      </c>
      <c r="D4342" s="7">
        <v>23951548.34920482</v>
      </c>
      <c r="E4342" s="7">
        <v>63939504.739897162</v>
      </c>
      <c r="F4342" s="7">
        <v>206871016.39980555</v>
      </c>
      <c r="G4342" s="7">
        <v>583321778.98837852</v>
      </c>
      <c r="H4342" s="7">
        <v>869616888.78826475</v>
      </c>
    </row>
    <row r="4343" spans="1:8" x14ac:dyDescent="0.2">
      <c r="A4343" s="10">
        <v>4337</v>
      </c>
      <c r="B4343" s="7">
        <v>3850000</v>
      </c>
      <c r="C4343" s="7">
        <v>10016107.602982413</v>
      </c>
      <c r="D4343" s="7">
        <v>18393853.416764673</v>
      </c>
      <c r="E4343" s="7">
        <v>32383654.537819564</v>
      </c>
      <c r="F4343" s="7">
        <v>44105559.447159916</v>
      </c>
      <c r="G4343" s="7">
        <v>67193886.645783171</v>
      </c>
      <c r="H4343" s="7">
        <v>102082372.2283825</v>
      </c>
    </row>
    <row r="4344" spans="1:8" x14ac:dyDescent="0.2">
      <c r="A4344" s="10">
        <v>4338</v>
      </c>
      <c r="B4344" s="7">
        <v>3850000</v>
      </c>
      <c r="C4344" s="7">
        <v>7503569.5107590444</v>
      </c>
      <c r="D4344" s="7">
        <v>10611397.144488703</v>
      </c>
      <c r="E4344" s="7">
        <v>12996782.624247389</v>
      </c>
      <c r="F4344" s="7">
        <v>26209670.894768354</v>
      </c>
      <c r="G4344" s="7">
        <v>47023841.757524841</v>
      </c>
      <c r="H4344" s="7">
        <v>50997483.286027521</v>
      </c>
    </row>
    <row r="4345" spans="1:8" x14ac:dyDescent="0.2">
      <c r="A4345" s="10">
        <v>4339</v>
      </c>
      <c r="B4345" s="7">
        <v>3850000</v>
      </c>
      <c r="C4345" s="7">
        <v>12709996.799768139</v>
      </c>
      <c r="D4345" s="7">
        <v>25682815.819503244</v>
      </c>
      <c r="E4345" s="7">
        <v>41689190.694813006</v>
      </c>
      <c r="F4345" s="7">
        <v>99875558.412009001</v>
      </c>
      <c r="G4345" s="7">
        <v>173161170.14851993</v>
      </c>
      <c r="H4345" s="7">
        <v>312249778.56431508</v>
      </c>
    </row>
    <row r="4346" spans="1:8" x14ac:dyDescent="0.2">
      <c r="A4346" s="10">
        <v>4340</v>
      </c>
      <c r="B4346" s="7">
        <v>3850000</v>
      </c>
      <c r="C4346" s="7">
        <v>9655219.7690455429</v>
      </c>
      <c r="D4346" s="7">
        <v>13558087.550956037</v>
      </c>
      <c r="E4346" s="7">
        <v>20537574.311807152</v>
      </c>
      <c r="F4346" s="7">
        <v>32502948.475774381</v>
      </c>
      <c r="G4346" s="7">
        <v>65705256.912327088</v>
      </c>
      <c r="H4346" s="7">
        <v>111018419.5935283</v>
      </c>
    </row>
    <row r="4347" spans="1:8" x14ac:dyDescent="0.2">
      <c r="A4347" s="10">
        <v>4341</v>
      </c>
      <c r="B4347" s="7">
        <v>3850000</v>
      </c>
      <c r="C4347" s="7">
        <v>11159033.155275565</v>
      </c>
      <c r="D4347" s="7">
        <v>23520072.121472672</v>
      </c>
      <c r="E4347" s="7">
        <v>47875132.623147033</v>
      </c>
      <c r="F4347" s="7">
        <v>73903535.719077304</v>
      </c>
      <c r="G4347" s="7">
        <v>176159097.02313787</v>
      </c>
      <c r="H4347" s="7">
        <v>235222198.07394093</v>
      </c>
    </row>
    <row r="4348" spans="1:8" x14ac:dyDescent="0.2">
      <c r="A4348" s="10">
        <v>4342</v>
      </c>
      <c r="B4348" s="7">
        <v>3850000</v>
      </c>
      <c r="C4348" s="7">
        <v>9406338.8248395696</v>
      </c>
      <c r="D4348" s="7">
        <v>14829486.398498625</v>
      </c>
      <c r="E4348" s="7">
        <v>17289325.200699117</v>
      </c>
      <c r="F4348" s="7">
        <v>31370503.242679942</v>
      </c>
      <c r="G4348" s="7">
        <v>41560542.017304875</v>
      </c>
      <c r="H4348" s="7">
        <v>67534735.294716194</v>
      </c>
    </row>
    <row r="4349" spans="1:8" x14ac:dyDescent="0.2">
      <c r="A4349" s="10">
        <v>4343</v>
      </c>
      <c r="B4349" s="7">
        <v>3850000</v>
      </c>
      <c r="C4349" s="7">
        <v>14417565.559892036</v>
      </c>
      <c r="D4349" s="7">
        <v>36750421.366033986</v>
      </c>
      <c r="E4349" s="7">
        <v>69981793.285168782</v>
      </c>
      <c r="F4349" s="7">
        <v>147497645.21936372</v>
      </c>
      <c r="G4349" s="7">
        <v>213556337.59390134</v>
      </c>
      <c r="H4349" s="7">
        <v>357004452.59405094</v>
      </c>
    </row>
    <row r="4350" spans="1:8" x14ac:dyDescent="0.2">
      <c r="A4350" s="10">
        <v>4344</v>
      </c>
      <c r="B4350" s="7">
        <v>3850000</v>
      </c>
      <c r="C4350" s="7">
        <v>9846321.5257514305</v>
      </c>
      <c r="D4350" s="7">
        <v>13656069.974327192</v>
      </c>
      <c r="E4350" s="7">
        <v>33008978.222353235</v>
      </c>
      <c r="F4350" s="7">
        <v>69928366.039418727</v>
      </c>
      <c r="G4350" s="7">
        <v>170226633.51366499</v>
      </c>
      <c r="H4350" s="7">
        <v>257103352.42588815</v>
      </c>
    </row>
    <row r="4351" spans="1:8" x14ac:dyDescent="0.2">
      <c r="A4351" s="10">
        <v>4345</v>
      </c>
      <c r="B4351" s="7">
        <v>3850000</v>
      </c>
      <c r="C4351" s="7">
        <v>10126812.887453079</v>
      </c>
      <c r="D4351" s="7">
        <v>27812983.274569139</v>
      </c>
      <c r="E4351" s="7">
        <v>78967028.511216074</v>
      </c>
      <c r="F4351" s="7">
        <v>187022115.73422056</v>
      </c>
      <c r="G4351" s="7">
        <v>501509334.0028547</v>
      </c>
      <c r="H4351" s="7">
        <v>704300144.85494685</v>
      </c>
    </row>
    <row r="4352" spans="1:8" x14ac:dyDescent="0.2">
      <c r="A4352" s="10">
        <v>4346</v>
      </c>
      <c r="B4352" s="7">
        <v>3850000</v>
      </c>
      <c r="C4352" s="7">
        <v>9132106.8693381641</v>
      </c>
      <c r="D4352" s="7">
        <v>14752183.431198996</v>
      </c>
      <c r="E4352" s="7">
        <v>19972436.590591777</v>
      </c>
      <c r="F4352" s="7">
        <v>31309054.970641211</v>
      </c>
      <c r="G4352" s="7">
        <v>53600295.999039575</v>
      </c>
      <c r="H4352" s="7">
        <v>56516063.668617569</v>
      </c>
    </row>
    <row r="4353" spans="1:8" x14ac:dyDescent="0.2">
      <c r="A4353" s="10">
        <v>4347</v>
      </c>
      <c r="B4353" s="7">
        <v>3850000</v>
      </c>
      <c r="C4353" s="7">
        <v>7334122.1557431798</v>
      </c>
      <c r="D4353" s="7">
        <v>9354228.3637078553</v>
      </c>
      <c r="E4353" s="7">
        <v>9123014.1298158746</v>
      </c>
      <c r="F4353" s="7">
        <v>9008773.3917091656</v>
      </c>
      <c r="G4353" s="7">
        <v>3607234.0465626162</v>
      </c>
      <c r="H4353" s="7">
        <v>-4598570.7748977859</v>
      </c>
    </row>
    <row r="4354" spans="1:8" x14ac:dyDescent="0.2">
      <c r="A4354" s="10">
        <v>4348</v>
      </c>
      <c r="B4354" s="7">
        <v>3850000</v>
      </c>
      <c r="C4354" s="7">
        <v>12182167.643213695</v>
      </c>
      <c r="D4354" s="7">
        <v>19867600.437772207</v>
      </c>
      <c r="E4354" s="7">
        <v>33390979.80390371</v>
      </c>
      <c r="F4354" s="7">
        <v>66675849.125930518</v>
      </c>
      <c r="G4354" s="7">
        <v>109642472.58551125</v>
      </c>
      <c r="H4354" s="7">
        <v>172143494.63193253</v>
      </c>
    </row>
    <row r="4355" spans="1:8" x14ac:dyDescent="0.2">
      <c r="A4355" s="10">
        <v>4349</v>
      </c>
      <c r="B4355" s="7">
        <v>3850000</v>
      </c>
      <c r="C4355" s="7">
        <v>7146450.6086274413</v>
      </c>
      <c r="D4355" s="7">
        <v>10424974.246302938</v>
      </c>
      <c r="E4355" s="7">
        <v>10816851.827559512</v>
      </c>
      <c r="F4355" s="7">
        <v>9688460.313658325</v>
      </c>
      <c r="G4355" s="7">
        <v>2444552.0811868566</v>
      </c>
      <c r="H4355" s="7">
        <v>-5153724.3738993211</v>
      </c>
    </row>
    <row r="4356" spans="1:8" x14ac:dyDescent="0.2">
      <c r="A4356" s="10">
        <v>4350</v>
      </c>
      <c r="B4356" s="7">
        <v>3850000</v>
      </c>
      <c r="C4356" s="7">
        <v>11047302.845241319</v>
      </c>
      <c r="D4356" s="7">
        <v>29499336.897683594</v>
      </c>
      <c r="E4356" s="7">
        <v>71072597.798793554</v>
      </c>
      <c r="F4356" s="7">
        <v>173126089.67993641</v>
      </c>
      <c r="G4356" s="7">
        <v>370185284.99657708</v>
      </c>
      <c r="H4356" s="7">
        <v>608305564.70088685</v>
      </c>
    </row>
    <row r="4357" spans="1:8" x14ac:dyDescent="0.2">
      <c r="A4357" s="10">
        <v>4351</v>
      </c>
      <c r="B4357" s="7">
        <v>3850000</v>
      </c>
      <c r="C4357" s="7">
        <v>9286239.2217642181</v>
      </c>
      <c r="D4357" s="7">
        <v>13274354.645035394</v>
      </c>
      <c r="E4357" s="7">
        <v>13269608.174955033</v>
      </c>
      <c r="F4357" s="7">
        <v>13771895.527159482</v>
      </c>
      <c r="G4357" s="7">
        <v>16578639.700528584</v>
      </c>
      <c r="H4357" s="7">
        <v>18080462.695630118</v>
      </c>
    </row>
    <row r="4358" spans="1:8" x14ac:dyDescent="0.2">
      <c r="A4358" s="10">
        <v>4352</v>
      </c>
      <c r="B4358" s="7">
        <v>3850000</v>
      </c>
      <c r="C4358" s="7">
        <v>9027129.2519135401</v>
      </c>
      <c r="D4358" s="7">
        <v>13901445.720490305</v>
      </c>
      <c r="E4358" s="7">
        <v>15698384.505061503</v>
      </c>
      <c r="F4358" s="7">
        <v>30095381.711925585</v>
      </c>
      <c r="G4358" s="7">
        <v>43519360.1008773</v>
      </c>
      <c r="H4358" s="7">
        <v>62957394.28704837</v>
      </c>
    </row>
    <row r="4359" spans="1:8" x14ac:dyDescent="0.2">
      <c r="A4359" s="10">
        <v>4353</v>
      </c>
      <c r="B4359" s="7">
        <v>3850000</v>
      </c>
      <c r="C4359" s="7">
        <v>8185628.1514339615</v>
      </c>
      <c r="D4359" s="7">
        <v>17589782.537072439</v>
      </c>
      <c r="E4359" s="7">
        <v>36731858.437359579</v>
      </c>
      <c r="F4359" s="7">
        <v>81903875.727799281</v>
      </c>
      <c r="G4359" s="7">
        <v>150017631.30914131</v>
      </c>
      <c r="H4359" s="7">
        <v>227204475.15197724</v>
      </c>
    </row>
    <row r="4360" spans="1:8" x14ac:dyDescent="0.2">
      <c r="A4360" s="10">
        <v>4354</v>
      </c>
      <c r="B4360" s="7">
        <v>3850000</v>
      </c>
      <c r="C4360" s="7">
        <v>10219186.479355182</v>
      </c>
      <c r="D4360" s="7">
        <v>19488463.547490556</v>
      </c>
      <c r="E4360" s="7">
        <v>31147692.128822245</v>
      </c>
      <c r="F4360" s="7">
        <v>60978839.223170586</v>
      </c>
      <c r="G4360" s="7">
        <v>175340385.00689107</v>
      </c>
      <c r="H4360" s="7">
        <v>261272862.24079651</v>
      </c>
    </row>
    <row r="4361" spans="1:8" x14ac:dyDescent="0.2">
      <c r="A4361" s="10">
        <v>4355</v>
      </c>
      <c r="B4361" s="7">
        <v>3850000</v>
      </c>
      <c r="C4361" s="7">
        <v>12836232.668513563</v>
      </c>
      <c r="D4361" s="7">
        <v>22047528.272441488</v>
      </c>
      <c r="E4361" s="7">
        <v>49886694.443498909</v>
      </c>
      <c r="F4361" s="7">
        <v>120371736.75716931</v>
      </c>
      <c r="G4361" s="7">
        <v>353710530.51767528</v>
      </c>
      <c r="H4361" s="7">
        <v>441693293.55750453</v>
      </c>
    </row>
    <row r="4362" spans="1:8" x14ac:dyDescent="0.2">
      <c r="A4362" s="10">
        <v>4356</v>
      </c>
      <c r="B4362" s="7">
        <v>3850000</v>
      </c>
      <c r="C4362" s="7">
        <v>10410364.127428472</v>
      </c>
      <c r="D4362" s="7">
        <v>26160302.08921878</v>
      </c>
      <c r="E4362" s="7">
        <v>42376139.974840358</v>
      </c>
      <c r="F4362" s="7">
        <v>84400749.674818605</v>
      </c>
      <c r="G4362" s="7">
        <v>147906944.73333082</v>
      </c>
      <c r="H4362" s="7">
        <v>176166310.64011407</v>
      </c>
    </row>
    <row r="4363" spans="1:8" x14ac:dyDescent="0.2">
      <c r="A4363" s="10">
        <v>4357</v>
      </c>
      <c r="B4363" s="7">
        <v>3850000</v>
      </c>
      <c r="C4363" s="7">
        <v>10045286.574420923</v>
      </c>
      <c r="D4363" s="7">
        <v>25394919.684894398</v>
      </c>
      <c r="E4363" s="7">
        <v>48570348.77272661</v>
      </c>
      <c r="F4363" s="7">
        <v>84792324.01474753</v>
      </c>
      <c r="G4363" s="7">
        <v>194732044.4454394</v>
      </c>
      <c r="H4363" s="7">
        <v>319817035.20201153</v>
      </c>
    </row>
    <row r="4364" spans="1:8" x14ac:dyDescent="0.2">
      <c r="A4364" s="10">
        <v>4358</v>
      </c>
      <c r="B4364" s="7">
        <v>3850000</v>
      </c>
      <c r="C4364" s="7">
        <v>10815821.529162321</v>
      </c>
      <c r="D4364" s="7">
        <v>22411199.471498173</v>
      </c>
      <c r="E4364" s="7">
        <v>43453101.568293035</v>
      </c>
      <c r="F4364" s="7">
        <v>126096853.34598581</v>
      </c>
      <c r="G4364" s="7">
        <v>269536922.21289653</v>
      </c>
      <c r="H4364" s="7">
        <v>483112172.44742429</v>
      </c>
    </row>
    <row r="4365" spans="1:8" x14ac:dyDescent="0.2">
      <c r="A4365" s="10">
        <v>4359</v>
      </c>
      <c r="B4365" s="7">
        <v>3850000</v>
      </c>
      <c r="C4365" s="7">
        <v>7242020.7259504739</v>
      </c>
      <c r="D4365" s="7">
        <v>13751548.453212239</v>
      </c>
      <c r="E4365" s="7">
        <v>17436351.432578623</v>
      </c>
      <c r="F4365" s="7">
        <v>28885229.043285195</v>
      </c>
      <c r="G4365" s="7">
        <v>68103606.550097361</v>
      </c>
      <c r="H4365" s="7">
        <v>120893367.33423975</v>
      </c>
    </row>
    <row r="4366" spans="1:8" x14ac:dyDescent="0.2">
      <c r="A4366" s="10">
        <v>4360</v>
      </c>
      <c r="B4366" s="7">
        <v>3850000</v>
      </c>
      <c r="C4366" s="7">
        <v>10985541.283823045</v>
      </c>
      <c r="D4366" s="7">
        <v>21159250.047125943</v>
      </c>
      <c r="E4366" s="7">
        <v>32183413.196617365</v>
      </c>
      <c r="F4366" s="7">
        <v>39913010.612902977</v>
      </c>
      <c r="G4366" s="7">
        <v>90022736.11815235</v>
      </c>
      <c r="H4366" s="7">
        <v>111712903.32622792</v>
      </c>
    </row>
    <row r="4367" spans="1:8" x14ac:dyDescent="0.2">
      <c r="A4367" s="10">
        <v>4361</v>
      </c>
      <c r="B4367" s="7">
        <v>3850000</v>
      </c>
      <c r="C4367" s="7">
        <v>13353946.556707457</v>
      </c>
      <c r="D4367" s="7">
        <v>37227842.758177489</v>
      </c>
      <c r="E4367" s="7">
        <v>82276835.040078133</v>
      </c>
      <c r="F4367" s="7">
        <v>206605966.26989406</v>
      </c>
      <c r="G4367" s="7">
        <v>436470748.8131181</v>
      </c>
      <c r="H4367" s="7">
        <v>758525962.06729186</v>
      </c>
    </row>
    <row r="4368" spans="1:8" x14ac:dyDescent="0.2">
      <c r="A4368" s="10">
        <v>4362</v>
      </c>
      <c r="B4368" s="7">
        <v>3850000</v>
      </c>
      <c r="C4368" s="7">
        <v>12922972.770698108</v>
      </c>
      <c r="D4368" s="7">
        <v>14218077.455156019</v>
      </c>
      <c r="E4368" s="7">
        <v>15361463.10588957</v>
      </c>
      <c r="F4368" s="7">
        <v>20068626.39920114</v>
      </c>
      <c r="G4368" s="7">
        <v>31187399.765584584</v>
      </c>
      <c r="H4368" s="7">
        <v>32624310.77721601</v>
      </c>
    </row>
    <row r="4369" spans="1:8" x14ac:dyDescent="0.2">
      <c r="A4369" s="10">
        <v>4363</v>
      </c>
      <c r="B4369" s="7">
        <v>3850000</v>
      </c>
      <c r="C4369" s="7">
        <v>10421385.099565305</v>
      </c>
      <c r="D4369" s="7">
        <v>15163858.339092726</v>
      </c>
      <c r="E4369" s="7">
        <v>33278672.148552675</v>
      </c>
      <c r="F4369" s="7">
        <v>67642280.683470562</v>
      </c>
      <c r="G4369" s="7">
        <v>94300158.072587952</v>
      </c>
      <c r="H4369" s="7">
        <v>139340912.9446426</v>
      </c>
    </row>
    <row r="4370" spans="1:8" x14ac:dyDescent="0.2">
      <c r="A4370" s="10">
        <v>4364</v>
      </c>
      <c r="B4370" s="7">
        <v>3850000</v>
      </c>
      <c r="C4370" s="7">
        <v>13533865.820980601</v>
      </c>
      <c r="D4370" s="7">
        <v>26565047.699144322</v>
      </c>
      <c r="E4370" s="7">
        <v>65385777.041910365</v>
      </c>
      <c r="F4370" s="7">
        <v>135485895.26914585</v>
      </c>
      <c r="G4370" s="7">
        <v>353595958.22307098</v>
      </c>
      <c r="H4370" s="7">
        <v>628213574.89020264</v>
      </c>
    </row>
    <row r="4371" spans="1:8" x14ac:dyDescent="0.2">
      <c r="A4371" s="10">
        <v>4365</v>
      </c>
      <c r="B4371" s="7">
        <v>3850000</v>
      </c>
      <c r="C4371" s="7">
        <v>10055526.886609068</v>
      </c>
      <c r="D4371" s="7">
        <v>37973506.58522667</v>
      </c>
      <c r="E4371" s="7">
        <v>118799401.7021469</v>
      </c>
      <c r="F4371" s="7">
        <v>264190368.97796413</v>
      </c>
      <c r="G4371" s="7">
        <v>458881333.74812174</v>
      </c>
      <c r="H4371" s="7">
        <v>692154665.12907338</v>
      </c>
    </row>
    <row r="4372" spans="1:8" x14ac:dyDescent="0.2">
      <c r="A4372" s="10">
        <v>4366</v>
      </c>
      <c r="B4372" s="7">
        <v>3850000</v>
      </c>
      <c r="C4372" s="7">
        <v>14056078.431571834</v>
      </c>
      <c r="D4372" s="7">
        <v>29589796.850842729</v>
      </c>
      <c r="E4372" s="7">
        <v>46795560.660489827</v>
      </c>
      <c r="F4372" s="7">
        <v>84237298.926990077</v>
      </c>
      <c r="G4372" s="7">
        <v>186793111.81061238</v>
      </c>
      <c r="H4372" s="7">
        <v>286196657.29627448</v>
      </c>
    </row>
    <row r="4373" spans="1:8" x14ac:dyDescent="0.2">
      <c r="A4373" s="10">
        <v>4367</v>
      </c>
      <c r="B4373" s="7">
        <v>3850000</v>
      </c>
      <c r="C4373" s="7">
        <v>11354215.3437784</v>
      </c>
      <c r="D4373" s="7">
        <v>24538367.592439517</v>
      </c>
      <c r="E4373" s="7">
        <v>69349794.161064327</v>
      </c>
      <c r="F4373" s="7">
        <v>114711640.38904995</v>
      </c>
      <c r="G4373" s="7">
        <v>230012459.24118474</v>
      </c>
      <c r="H4373" s="7">
        <v>260431423.39062718</v>
      </c>
    </row>
    <row r="4374" spans="1:8" x14ac:dyDescent="0.2">
      <c r="A4374" s="10">
        <v>4368</v>
      </c>
      <c r="B4374" s="7">
        <v>3850000</v>
      </c>
      <c r="C4374" s="7">
        <v>10394651.879848249</v>
      </c>
      <c r="D4374" s="7">
        <v>13808331.102380248</v>
      </c>
      <c r="E4374" s="7">
        <v>19351460.486848261</v>
      </c>
      <c r="F4374" s="7">
        <v>25013009.738695335</v>
      </c>
      <c r="G4374" s="7">
        <v>37455674.576603383</v>
      </c>
      <c r="H4374" s="7">
        <v>44213305.698020108</v>
      </c>
    </row>
    <row r="4375" spans="1:8" x14ac:dyDescent="0.2">
      <c r="A4375" s="10">
        <v>4369</v>
      </c>
      <c r="B4375" s="7">
        <v>3850000</v>
      </c>
      <c r="C4375" s="7">
        <v>13064725.402409531</v>
      </c>
      <c r="D4375" s="7">
        <v>29435027.269307215</v>
      </c>
      <c r="E4375" s="7">
        <v>50159648.536954142</v>
      </c>
      <c r="F4375" s="7">
        <v>100503527.73311739</v>
      </c>
      <c r="G4375" s="7">
        <v>223501311.51337832</v>
      </c>
      <c r="H4375" s="7">
        <v>314116484.62183374</v>
      </c>
    </row>
    <row r="4376" spans="1:8" x14ac:dyDescent="0.2">
      <c r="A4376" s="10">
        <v>4370</v>
      </c>
      <c r="B4376" s="7">
        <v>3850000</v>
      </c>
      <c r="C4376" s="7">
        <v>11205093.779995859</v>
      </c>
      <c r="D4376" s="7">
        <v>25698908.99481589</v>
      </c>
      <c r="E4376" s="7">
        <v>63386708.027563855</v>
      </c>
      <c r="F4376" s="7">
        <v>124590455.61124894</v>
      </c>
      <c r="G4376" s="7">
        <v>363797946.37088132</v>
      </c>
      <c r="H4376" s="7">
        <v>434701605.67527926</v>
      </c>
    </row>
    <row r="4377" spans="1:8" x14ac:dyDescent="0.2">
      <c r="A4377" s="10">
        <v>4371</v>
      </c>
      <c r="B4377" s="7">
        <v>3850000</v>
      </c>
      <c r="C4377" s="7">
        <v>13116157.862836096</v>
      </c>
      <c r="D4377" s="7">
        <v>23855139.370063789</v>
      </c>
      <c r="E4377" s="7">
        <v>53943264.900629699</v>
      </c>
      <c r="F4377" s="7">
        <v>68576463.695151895</v>
      </c>
      <c r="G4377" s="7">
        <v>157090773.81112164</v>
      </c>
      <c r="H4377" s="7">
        <v>252919335.64649841</v>
      </c>
    </row>
    <row r="4378" spans="1:8" x14ac:dyDescent="0.2">
      <c r="A4378" s="10">
        <v>4372</v>
      </c>
      <c r="B4378" s="7">
        <v>3850000</v>
      </c>
      <c r="C4378" s="7">
        <v>7288779.7795389481</v>
      </c>
      <c r="D4378" s="7">
        <v>12585273.932899805</v>
      </c>
      <c r="E4378" s="7">
        <v>16560387.775038794</v>
      </c>
      <c r="F4378" s="7">
        <v>36886845.12611872</v>
      </c>
      <c r="G4378" s="7">
        <v>58264776.247217782</v>
      </c>
      <c r="H4378" s="7">
        <v>92702208.473505571</v>
      </c>
    </row>
    <row r="4379" spans="1:8" x14ac:dyDescent="0.2">
      <c r="A4379" s="10">
        <v>4373</v>
      </c>
      <c r="B4379" s="7">
        <v>3850000</v>
      </c>
      <c r="C4379" s="7">
        <v>8847937.7163747698</v>
      </c>
      <c r="D4379" s="7">
        <v>14497670.87181472</v>
      </c>
      <c r="E4379" s="7">
        <v>16740882.058528028</v>
      </c>
      <c r="F4379" s="7">
        <v>29869330.950820833</v>
      </c>
      <c r="G4379" s="7">
        <v>57708438.259555437</v>
      </c>
      <c r="H4379" s="7">
        <v>76090472.041219085</v>
      </c>
    </row>
    <row r="4380" spans="1:8" x14ac:dyDescent="0.2">
      <c r="A4380" s="10">
        <v>4374</v>
      </c>
      <c r="B4380" s="7">
        <v>3850000</v>
      </c>
      <c r="C4380" s="7">
        <v>9886211.1796048284</v>
      </c>
      <c r="D4380" s="7">
        <v>15316223.915836558</v>
      </c>
      <c r="E4380" s="7">
        <v>39712513.899660453</v>
      </c>
      <c r="F4380" s="7">
        <v>88674313.627031147</v>
      </c>
      <c r="G4380" s="7">
        <v>194395578.47072324</v>
      </c>
      <c r="H4380" s="7">
        <v>279709325.19255006</v>
      </c>
    </row>
    <row r="4381" spans="1:8" x14ac:dyDescent="0.2">
      <c r="A4381" s="10">
        <v>4375</v>
      </c>
      <c r="B4381" s="7">
        <v>3850000</v>
      </c>
      <c r="C4381" s="7">
        <v>7959032.5687948633</v>
      </c>
      <c r="D4381" s="7">
        <v>11787057.909394329</v>
      </c>
      <c r="E4381" s="7">
        <v>9789751.3587293103</v>
      </c>
      <c r="F4381" s="7">
        <v>8059872.0556427678</v>
      </c>
      <c r="G4381" s="7">
        <v>3777119.4643854294</v>
      </c>
      <c r="H4381" s="7">
        <v>-5149725.6824699286</v>
      </c>
    </row>
    <row r="4382" spans="1:8" x14ac:dyDescent="0.2">
      <c r="A4382" s="10">
        <v>4376</v>
      </c>
      <c r="B4382" s="7">
        <v>3850000</v>
      </c>
      <c r="C4382" s="7">
        <v>12519752.506752187</v>
      </c>
      <c r="D4382" s="7">
        <v>27602612.267472535</v>
      </c>
      <c r="E4382" s="7">
        <v>42707151.049311228</v>
      </c>
      <c r="F4382" s="7">
        <v>89552958.342718244</v>
      </c>
      <c r="G4382" s="7">
        <v>209183133.08736879</v>
      </c>
      <c r="H4382" s="7">
        <v>325983792.22787154</v>
      </c>
    </row>
    <row r="4383" spans="1:8" x14ac:dyDescent="0.2">
      <c r="A4383" s="10">
        <v>4377</v>
      </c>
      <c r="B4383" s="7">
        <v>3850000</v>
      </c>
      <c r="C4383" s="7">
        <v>8971561.4634443223</v>
      </c>
      <c r="D4383" s="7">
        <v>14163758.360432565</v>
      </c>
      <c r="E4383" s="7">
        <v>25145380.122333929</v>
      </c>
      <c r="F4383" s="7">
        <v>37453405.578760043</v>
      </c>
      <c r="G4383" s="7">
        <v>40016189.035709962</v>
      </c>
      <c r="H4383" s="7">
        <v>56057732.570711039</v>
      </c>
    </row>
    <row r="4384" spans="1:8" x14ac:dyDescent="0.2">
      <c r="A4384" s="10">
        <v>4378</v>
      </c>
      <c r="B4384" s="7">
        <v>3850000</v>
      </c>
      <c r="C4384" s="7">
        <v>6941494.5822496843</v>
      </c>
      <c r="D4384" s="7">
        <v>10361506.769219132</v>
      </c>
      <c r="E4384" s="7">
        <v>19443545.732775655</v>
      </c>
      <c r="F4384" s="7">
        <v>32446753.289883494</v>
      </c>
      <c r="G4384" s="7">
        <v>41664874.33279787</v>
      </c>
      <c r="H4384" s="7">
        <v>52355225.75904128</v>
      </c>
    </row>
    <row r="4385" spans="1:8" x14ac:dyDescent="0.2">
      <c r="A4385" s="10">
        <v>4379</v>
      </c>
      <c r="B4385" s="7">
        <v>3850000</v>
      </c>
      <c r="C4385" s="7">
        <v>9259689.7412373796</v>
      </c>
      <c r="D4385" s="7">
        <v>20384364.303317033</v>
      </c>
      <c r="E4385" s="7">
        <v>46173524.58494249</v>
      </c>
      <c r="F4385" s="7">
        <v>138620288.78586489</v>
      </c>
      <c r="G4385" s="7">
        <v>279414000.20930713</v>
      </c>
      <c r="H4385" s="7">
        <v>435161329.48005003</v>
      </c>
    </row>
    <row r="4386" spans="1:8" x14ac:dyDescent="0.2">
      <c r="A4386" s="10">
        <v>4380</v>
      </c>
      <c r="B4386" s="7">
        <v>3850000</v>
      </c>
      <c r="C4386" s="7">
        <v>13275501.872178949</v>
      </c>
      <c r="D4386" s="7">
        <v>31664765.590905949</v>
      </c>
      <c r="E4386" s="7">
        <v>55435447.207535103</v>
      </c>
      <c r="F4386" s="7">
        <v>104271990.13859613</v>
      </c>
      <c r="G4386" s="7">
        <v>313379905.28274882</v>
      </c>
      <c r="H4386" s="7">
        <v>488716930.75319719</v>
      </c>
    </row>
    <row r="4387" spans="1:8" x14ac:dyDescent="0.2">
      <c r="A4387" s="10">
        <v>4381</v>
      </c>
      <c r="B4387" s="7">
        <v>3850000</v>
      </c>
      <c r="C4387" s="7">
        <v>10248780.198753415</v>
      </c>
      <c r="D4387" s="7">
        <v>15044573.750186093</v>
      </c>
      <c r="E4387" s="7">
        <v>25940016.341353655</v>
      </c>
      <c r="F4387" s="7">
        <v>35694838.351741895</v>
      </c>
      <c r="G4387" s="7">
        <v>82347752.817678213</v>
      </c>
      <c r="H4387" s="7">
        <v>119127494.64085467</v>
      </c>
    </row>
    <row r="4388" spans="1:8" x14ac:dyDescent="0.2">
      <c r="A4388" s="10">
        <v>4382</v>
      </c>
      <c r="B4388" s="7">
        <v>3850000</v>
      </c>
      <c r="C4388" s="7">
        <v>8507007.098703023</v>
      </c>
      <c r="D4388" s="7">
        <v>13496783.469982298</v>
      </c>
      <c r="E4388" s="7">
        <v>21620282.399871752</v>
      </c>
      <c r="F4388" s="7">
        <v>32117237.570671849</v>
      </c>
      <c r="G4388" s="7">
        <v>41230137.022840552</v>
      </c>
      <c r="H4388" s="7">
        <v>61332718.667632133</v>
      </c>
    </row>
    <row r="4389" spans="1:8" x14ac:dyDescent="0.2">
      <c r="A4389" s="10">
        <v>4383</v>
      </c>
      <c r="B4389" s="7">
        <v>3850000</v>
      </c>
      <c r="C4389" s="7">
        <v>8500519.79070157</v>
      </c>
      <c r="D4389" s="7">
        <v>17383963.615504995</v>
      </c>
      <c r="E4389" s="7">
        <v>36413741.704633601</v>
      </c>
      <c r="F4389" s="7">
        <v>73410802.564799622</v>
      </c>
      <c r="G4389" s="7">
        <v>122064134.39161789</v>
      </c>
      <c r="H4389" s="7">
        <v>214481264.58505523</v>
      </c>
    </row>
    <row r="4390" spans="1:8" x14ac:dyDescent="0.2">
      <c r="A4390" s="10">
        <v>4384</v>
      </c>
      <c r="B4390" s="7">
        <v>3850000</v>
      </c>
      <c r="C4390" s="7">
        <v>12137026.418225231</v>
      </c>
      <c r="D4390" s="7">
        <v>23303267.524023514</v>
      </c>
      <c r="E4390" s="7">
        <v>54974781.553689256</v>
      </c>
      <c r="F4390" s="7">
        <v>118857952.41292875</v>
      </c>
      <c r="G4390" s="7">
        <v>288056159.20114428</v>
      </c>
      <c r="H4390" s="7">
        <v>410481780.33976722</v>
      </c>
    </row>
    <row r="4391" spans="1:8" x14ac:dyDescent="0.2">
      <c r="A4391" s="10">
        <v>4385</v>
      </c>
      <c r="B4391" s="7">
        <v>3850000</v>
      </c>
      <c r="C4391" s="7">
        <v>6993673.7802528003</v>
      </c>
      <c r="D4391" s="7">
        <v>11262491.914094549</v>
      </c>
      <c r="E4391" s="7">
        <v>8716662.1377207842</v>
      </c>
      <c r="F4391" s="7">
        <v>9026024.0171155278</v>
      </c>
      <c r="G4391" s="7">
        <v>6421230.6272970159</v>
      </c>
      <c r="H4391" s="7">
        <v>747025.34769666439</v>
      </c>
    </row>
    <row r="4392" spans="1:8" x14ac:dyDescent="0.2">
      <c r="A4392" s="10">
        <v>4386</v>
      </c>
      <c r="B4392" s="7">
        <v>3850000</v>
      </c>
      <c r="C4392" s="7">
        <v>7987316.7498884983</v>
      </c>
      <c r="D4392" s="7">
        <v>19573442.24446661</v>
      </c>
      <c r="E4392" s="7">
        <v>24415484.390023768</v>
      </c>
      <c r="F4392" s="7">
        <v>49819739.696287237</v>
      </c>
      <c r="G4392" s="7">
        <v>74802570.988154948</v>
      </c>
      <c r="H4392" s="7">
        <v>111281981.94836609</v>
      </c>
    </row>
    <row r="4393" spans="1:8" x14ac:dyDescent="0.2">
      <c r="A4393" s="10">
        <v>4387</v>
      </c>
      <c r="B4393" s="7">
        <v>3850000</v>
      </c>
      <c r="C4393" s="7">
        <v>11949350.026446201</v>
      </c>
      <c r="D4393" s="7">
        <v>16792201.076241903</v>
      </c>
      <c r="E4393" s="7">
        <v>28809272.995122913</v>
      </c>
      <c r="F4393" s="7">
        <v>64049956.710039496</v>
      </c>
      <c r="G4393" s="7">
        <v>126062495.22290899</v>
      </c>
      <c r="H4393" s="7">
        <v>166340576.10317239</v>
      </c>
    </row>
    <row r="4394" spans="1:8" x14ac:dyDescent="0.2">
      <c r="A4394" s="10">
        <v>4388</v>
      </c>
      <c r="B4394" s="7">
        <v>3850000</v>
      </c>
      <c r="C4394" s="7">
        <v>9490048.7452835273</v>
      </c>
      <c r="D4394" s="7">
        <v>15385140.240230011</v>
      </c>
      <c r="E4394" s="7">
        <v>26345666.432935253</v>
      </c>
      <c r="F4394" s="7">
        <v>65789731.509669557</v>
      </c>
      <c r="G4394" s="7">
        <v>133556743.53441983</v>
      </c>
      <c r="H4394" s="7">
        <v>205699384.1755873</v>
      </c>
    </row>
    <row r="4395" spans="1:8" x14ac:dyDescent="0.2">
      <c r="A4395" s="10">
        <v>4389</v>
      </c>
      <c r="B4395" s="7">
        <v>3850000</v>
      </c>
      <c r="C4395" s="7">
        <v>10087320.278960066</v>
      </c>
      <c r="D4395" s="7">
        <v>9793284.2056533527</v>
      </c>
      <c r="E4395" s="7">
        <v>16295480.231934424</v>
      </c>
      <c r="F4395" s="7">
        <v>20096305.527688071</v>
      </c>
      <c r="G4395" s="7">
        <v>31004188.86718493</v>
      </c>
      <c r="H4395" s="7">
        <v>35083404.146769606</v>
      </c>
    </row>
    <row r="4396" spans="1:8" x14ac:dyDescent="0.2">
      <c r="A4396" s="10">
        <v>4390</v>
      </c>
      <c r="B4396" s="7">
        <v>3850000</v>
      </c>
      <c r="C4396" s="7">
        <v>11598937.283949416</v>
      </c>
      <c r="D4396" s="7">
        <v>19442491.096630808</v>
      </c>
      <c r="E4396" s="7">
        <v>55318103.152246229</v>
      </c>
      <c r="F4396" s="7">
        <v>150581352.61865658</v>
      </c>
      <c r="G4396" s="7">
        <v>333505726.16388083</v>
      </c>
      <c r="H4396" s="7">
        <v>650387586.326231</v>
      </c>
    </row>
    <row r="4397" spans="1:8" x14ac:dyDescent="0.2">
      <c r="A4397" s="10">
        <v>4391</v>
      </c>
      <c r="B4397" s="7">
        <v>3850000</v>
      </c>
      <c r="C4397" s="7">
        <v>10790806.625051863</v>
      </c>
      <c r="D4397" s="7">
        <v>15241525.072867207</v>
      </c>
      <c r="E4397" s="7">
        <v>20292051.971466068</v>
      </c>
      <c r="F4397" s="7">
        <v>33918898.735594943</v>
      </c>
      <c r="G4397" s="7">
        <v>61482072.936547697</v>
      </c>
      <c r="H4397" s="7">
        <v>97215684.399435222</v>
      </c>
    </row>
    <row r="4398" spans="1:8" x14ac:dyDescent="0.2">
      <c r="A4398" s="10">
        <v>4392</v>
      </c>
      <c r="B4398" s="7">
        <v>3850000</v>
      </c>
      <c r="C4398" s="7">
        <v>14638588.202437099</v>
      </c>
      <c r="D4398" s="7">
        <v>23494192.683736928</v>
      </c>
      <c r="E4398" s="7">
        <v>42220422.912547454</v>
      </c>
      <c r="F4398" s="7">
        <v>89425386.292159706</v>
      </c>
      <c r="G4398" s="7">
        <v>178616221.31647134</v>
      </c>
      <c r="H4398" s="7">
        <v>298727826.25510675</v>
      </c>
    </row>
    <row r="4399" spans="1:8" x14ac:dyDescent="0.2">
      <c r="A4399" s="10">
        <v>4393</v>
      </c>
      <c r="B4399" s="7">
        <v>3850000</v>
      </c>
      <c r="C4399" s="7">
        <v>9942062.7894992847</v>
      </c>
      <c r="D4399" s="7">
        <v>10032736.714575635</v>
      </c>
      <c r="E4399" s="7">
        <v>6812371.0158939566</v>
      </c>
      <c r="F4399" s="7">
        <v>2414470.3425378543</v>
      </c>
      <c r="G4399" s="7">
        <v>-10194355.808591263</v>
      </c>
      <c r="H4399" s="7">
        <v>-23974852.206352934</v>
      </c>
    </row>
    <row r="4400" spans="1:8" x14ac:dyDescent="0.2">
      <c r="A4400" s="10">
        <v>4394</v>
      </c>
      <c r="B4400" s="7">
        <v>3850000</v>
      </c>
      <c r="C4400" s="7">
        <v>11457466.761864826</v>
      </c>
      <c r="D4400" s="7">
        <v>26054330.232765548</v>
      </c>
      <c r="E4400" s="7">
        <v>53035192.263116725</v>
      </c>
      <c r="F4400" s="7">
        <v>110720581.19561116</v>
      </c>
      <c r="G4400" s="7">
        <v>188484199.76622897</v>
      </c>
      <c r="H4400" s="7">
        <v>315498660.86653274</v>
      </c>
    </row>
    <row r="4401" spans="1:8" x14ac:dyDescent="0.2">
      <c r="A4401" s="10">
        <v>4395</v>
      </c>
      <c r="B4401" s="7">
        <v>3850000</v>
      </c>
      <c r="C4401" s="7">
        <v>7291664.9369519334</v>
      </c>
      <c r="D4401" s="7">
        <v>17332969.007095367</v>
      </c>
      <c r="E4401" s="7">
        <v>37329054.485148534</v>
      </c>
      <c r="F4401" s="7">
        <v>75257138.310193568</v>
      </c>
      <c r="G4401" s="7">
        <v>218029431.38354015</v>
      </c>
      <c r="H4401" s="7">
        <v>263429404.23194396</v>
      </c>
    </row>
    <row r="4402" spans="1:8" x14ac:dyDescent="0.2">
      <c r="A4402" s="10">
        <v>4396</v>
      </c>
      <c r="B4402" s="7">
        <v>3850000</v>
      </c>
      <c r="C4402" s="7">
        <v>10878168.828502065</v>
      </c>
      <c r="D4402" s="7">
        <v>32241840.499266647</v>
      </c>
      <c r="E4402" s="7">
        <v>64609141.060912341</v>
      </c>
      <c r="F4402" s="7">
        <v>106984904.1029911</v>
      </c>
      <c r="G4402" s="7">
        <v>201336073.3758328</v>
      </c>
      <c r="H4402" s="7">
        <v>306144771.55338776</v>
      </c>
    </row>
    <row r="4403" spans="1:8" x14ac:dyDescent="0.2">
      <c r="A4403" s="10">
        <v>4397</v>
      </c>
      <c r="B4403" s="7">
        <v>3850000</v>
      </c>
      <c r="C4403" s="7">
        <v>13051831.071819166</v>
      </c>
      <c r="D4403" s="7">
        <v>26698263.785935197</v>
      </c>
      <c r="E4403" s="7">
        <v>70675788.453117624</v>
      </c>
      <c r="F4403" s="7">
        <v>194484853.62377787</v>
      </c>
      <c r="G4403" s="7">
        <v>590959016.81174242</v>
      </c>
      <c r="H4403" s="7">
        <v>944752238.79152811</v>
      </c>
    </row>
    <row r="4404" spans="1:8" x14ac:dyDescent="0.2">
      <c r="A4404" s="10">
        <v>4398</v>
      </c>
      <c r="B4404" s="7">
        <v>3850000</v>
      </c>
      <c r="C4404" s="7">
        <v>11254377.911839193</v>
      </c>
      <c r="D4404" s="7">
        <v>18980664.215638205</v>
      </c>
      <c r="E4404" s="7">
        <v>37307445.583815746</v>
      </c>
      <c r="F4404" s="7">
        <v>62646800.45178014</v>
      </c>
      <c r="G4404" s="7">
        <v>141950509.36245197</v>
      </c>
      <c r="H4404" s="7">
        <v>200712976.96347541</v>
      </c>
    </row>
    <row r="4405" spans="1:8" x14ac:dyDescent="0.2">
      <c r="A4405" s="10">
        <v>4399</v>
      </c>
      <c r="B4405" s="7">
        <v>3850000</v>
      </c>
      <c r="C4405" s="7">
        <v>8149280.6011661943</v>
      </c>
      <c r="D4405" s="7">
        <v>16226807.668780651</v>
      </c>
      <c r="E4405" s="7">
        <v>24229502.396961592</v>
      </c>
      <c r="F4405" s="7">
        <v>42287273.584452786</v>
      </c>
      <c r="G4405" s="7">
        <v>68586599.725314185</v>
      </c>
      <c r="H4405" s="7">
        <v>93210790.973478436</v>
      </c>
    </row>
    <row r="4406" spans="1:8" x14ac:dyDescent="0.2">
      <c r="A4406" s="10">
        <v>4400</v>
      </c>
      <c r="B4406" s="7">
        <v>3850000</v>
      </c>
      <c r="C4406" s="7">
        <v>13143113.570500337</v>
      </c>
      <c r="D4406" s="7">
        <v>29492986.517689392</v>
      </c>
      <c r="E4406" s="7">
        <v>56982427.845590651</v>
      </c>
      <c r="F4406" s="7">
        <v>107986750.01327461</v>
      </c>
      <c r="G4406" s="7">
        <v>237919487.33213845</v>
      </c>
      <c r="H4406" s="7">
        <v>367358635.89732313</v>
      </c>
    </row>
    <row r="4407" spans="1:8" x14ac:dyDescent="0.2">
      <c r="A4407" s="10">
        <v>4401</v>
      </c>
      <c r="B4407" s="7">
        <v>3850000</v>
      </c>
      <c r="C4407" s="7">
        <v>8175979.4819222922</v>
      </c>
      <c r="D4407" s="7">
        <v>16837429.838975538</v>
      </c>
      <c r="E4407" s="7">
        <v>35820693.600725837</v>
      </c>
      <c r="F4407" s="7">
        <v>58425096.765325606</v>
      </c>
      <c r="G4407" s="7">
        <v>97708709.180407196</v>
      </c>
      <c r="H4407" s="7">
        <v>137237088.8611621</v>
      </c>
    </row>
    <row r="4408" spans="1:8" x14ac:dyDescent="0.2">
      <c r="A4408" s="10">
        <v>4402</v>
      </c>
      <c r="B4408" s="7">
        <v>3850000</v>
      </c>
      <c r="C4408" s="7">
        <v>7795729.0919857081</v>
      </c>
      <c r="D4408" s="7">
        <v>14516887.549776677</v>
      </c>
      <c r="E4408" s="7">
        <v>21409989.086018346</v>
      </c>
      <c r="F4408" s="7">
        <v>41596479.404498622</v>
      </c>
      <c r="G4408" s="7">
        <v>81681977.251654059</v>
      </c>
      <c r="H4408" s="7">
        <v>121805266.47024611</v>
      </c>
    </row>
    <row r="4409" spans="1:8" x14ac:dyDescent="0.2">
      <c r="A4409" s="10">
        <v>4403</v>
      </c>
      <c r="B4409" s="7">
        <v>3850000</v>
      </c>
      <c r="C4409" s="7">
        <v>7609038.0930087976</v>
      </c>
      <c r="D4409" s="7">
        <v>14406112.774686038</v>
      </c>
      <c r="E4409" s="7">
        <v>18561266.828518055</v>
      </c>
      <c r="F4409" s="7">
        <v>21345433.421189837</v>
      </c>
      <c r="G4409" s="7">
        <v>44464412.340850756</v>
      </c>
      <c r="H4409" s="7">
        <v>52740295.668669693</v>
      </c>
    </row>
    <row r="4410" spans="1:8" x14ac:dyDescent="0.2">
      <c r="A4410" s="10">
        <v>4404</v>
      </c>
      <c r="B4410" s="7">
        <v>3850000</v>
      </c>
      <c r="C4410" s="7">
        <v>9115183.2154086996</v>
      </c>
      <c r="D4410" s="7">
        <v>13409558.4207532</v>
      </c>
      <c r="E4410" s="7">
        <v>27784533.371577419</v>
      </c>
      <c r="F4410" s="7">
        <v>57818190.73955211</v>
      </c>
      <c r="G4410" s="7">
        <v>115922784.33003372</v>
      </c>
      <c r="H4410" s="7">
        <v>155141041.42311469</v>
      </c>
    </row>
    <row r="4411" spans="1:8" x14ac:dyDescent="0.2">
      <c r="A4411" s="10">
        <v>4405</v>
      </c>
      <c r="B4411" s="7">
        <v>3850000</v>
      </c>
      <c r="C4411" s="7">
        <v>7668086.5276837405</v>
      </c>
      <c r="D4411" s="7">
        <v>12570337.586777486</v>
      </c>
      <c r="E4411" s="7">
        <v>12717257.69380502</v>
      </c>
      <c r="F4411" s="7">
        <v>11785298.174136294</v>
      </c>
      <c r="G4411" s="7">
        <v>18567097.492018957</v>
      </c>
      <c r="H4411" s="7">
        <v>21663013.282864869</v>
      </c>
    </row>
    <row r="4412" spans="1:8" x14ac:dyDescent="0.2">
      <c r="A4412" s="10">
        <v>4406</v>
      </c>
      <c r="B4412" s="7">
        <v>3850000</v>
      </c>
      <c r="C4412" s="7">
        <v>9842491.2688650936</v>
      </c>
      <c r="D4412" s="7">
        <v>17514719.65117687</v>
      </c>
      <c r="E4412" s="7">
        <v>20673367.130258977</v>
      </c>
      <c r="F4412" s="7">
        <v>35283502.109174304</v>
      </c>
      <c r="G4412" s="7">
        <v>67495050.213240683</v>
      </c>
      <c r="H4412" s="7">
        <v>81491953.18790032</v>
      </c>
    </row>
    <row r="4413" spans="1:8" x14ac:dyDescent="0.2">
      <c r="A4413" s="10">
        <v>4407</v>
      </c>
      <c r="B4413" s="7">
        <v>3850000</v>
      </c>
      <c r="C4413" s="7">
        <v>14112967.077445909</v>
      </c>
      <c r="D4413" s="7">
        <v>33608166.196904741</v>
      </c>
      <c r="E4413" s="7">
        <v>77387239.946841836</v>
      </c>
      <c r="F4413" s="7">
        <v>131271389.79041627</v>
      </c>
      <c r="G4413" s="7">
        <v>308761555.41388059</v>
      </c>
      <c r="H4413" s="7">
        <v>468887075.70061523</v>
      </c>
    </row>
    <row r="4414" spans="1:8" x14ac:dyDescent="0.2">
      <c r="A4414" s="10">
        <v>4408</v>
      </c>
      <c r="B4414" s="7">
        <v>3850000</v>
      </c>
      <c r="C4414" s="7">
        <v>10701283.820717715</v>
      </c>
      <c r="D4414" s="7">
        <v>18014722.184837293</v>
      </c>
      <c r="E4414" s="7">
        <v>23049559.681272402</v>
      </c>
      <c r="F4414" s="7">
        <v>34615198.625699818</v>
      </c>
      <c r="G4414" s="7">
        <v>86570513.396395549</v>
      </c>
      <c r="H4414" s="7">
        <v>145254370.15937334</v>
      </c>
    </row>
    <row r="4415" spans="1:8" x14ac:dyDescent="0.2">
      <c r="A4415" s="10">
        <v>4409</v>
      </c>
      <c r="B4415" s="7">
        <v>3850000</v>
      </c>
      <c r="C4415" s="7">
        <v>7842832.3800209733</v>
      </c>
      <c r="D4415" s="7">
        <v>17276740.492573619</v>
      </c>
      <c r="E4415" s="7">
        <v>36933783.385748267</v>
      </c>
      <c r="F4415" s="7">
        <v>59799826.933294229</v>
      </c>
      <c r="G4415" s="7">
        <v>100339569.80440168</v>
      </c>
      <c r="H4415" s="7">
        <v>167721213.51251879</v>
      </c>
    </row>
    <row r="4416" spans="1:8" x14ac:dyDescent="0.2">
      <c r="A4416" s="10">
        <v>4410</v>
      </c>
      <c r="B4416" s="7">
        <v>3850000</v>
      </c>
      <c r="C4416" s="7">
        <v>9309334.7269245796</v>
      </c>
      <c r="D4416" s="7">
        <v>19068629.479696918</v>
      </c>
      <c r="E4416" s="7">
        <v>40406833.977036551</v>
      </c>
      <c r="F4416" s="7">
        <v>71916606.819408149</v>
      </c>
      <c r="G4416" s="7">
        <v>150875385.71663082</v>
      </c>
      <c r="H4416" s="7">
        <v>282980671.47238922</v>
      </c>
    </row>
    <row r="4417" spans="1:8" x14ac:dyDescent="0.2">
      <c r="A4417" s="10">
        <v>4411</v>
      </c>
      <c r="B4417" s="7">
        <v>3850000</v>
      </c>
      <c r="C4417" s="7">
        <v>12268488.485638212</v>
      </c>
      <c r="D4417" s="7">
        <v>23491590.643528186</v>
      </c>
      <c r="E4417" s="7">
        <v>35267996.327362359</v>
      </c>
      <c r="F4417" s="7">
        <v>54927592.527143046</v>
      </c>
      <c r="G4417" s="7">
        <v>89675636.13059476</v>
      </c>
      <c r="H4417" s="7">
        <v>137561232.30372381</v>
      </c>
    </row>
    <row r="4418" spans="1:8" x14ac:dyDescent="0.2">
      <c r="A4418" s="10">
        <v>4412</v>
      </c>
      <c r="B4418" s="7">
        <v>3850000</v>
      </c>
      <c r="C4418" s="7">
        <v>7875049.8096781038</v>
      </c>
      <c r="D4418" s="7">
        <v>15012293.723368384</v>
      </c>
      <c r="E4418" s="7">
        <v>13615597.631034594</v>
      </c>
      <c r="F4418" s="7">
        <v>16762830.502224511</v>
      </c>
      <c r="G4418" s="7">
        <v>27816014.206952445</v>
      </c>
      <c r="H4418" s="7">
        <v>39394207.668308698</v>
      </c>
    </row>
    <row r="4419" spans="1:8" x14ac:dyDescent="0.2">
      <c r="A4419" s="10">
        <v>4413</v>
      </c>
      <c r="B4419" s="7">
        <v>3850000</v>
      </c>
      <c r="C4419" s="7">
        <v>13344237.130910054</v>
      </c>
      <c r="D4419" s="7">
        <v>28238002.952112682</v>
      </c>
      <c r="E4419" s="7">
        <v>60807397.557508633</v>
      </c>
      <c r="F4419" s="7">
        <v>122051984.94879043</v>
      </c>
      <c r="G4419" s="7">
        <v>279450356.54100358</v>
      </c>
      <c r="H4419" s="7">
        <v>445542243.07776761</v>
      </c>
    </row>
    <row r="4420" spans="1:8" x14ac:dyDescent="0.2">
      <c r="A4420" s="10">
        <v>4414</v>
      </c>
      <c r="B4420" s="7">
        <v>3850000</v>
      </c>
      <c r="C4420" s="7">
        <v>9508988.2069264259</v>
      </c>
      <c r="D4420" s="7">
        <v>15730416.224575724</v>
      </c>
      <c r="E4420" s="7">
        <v>29189968.196467791</v>
      </c>
      <c r="F4420" s="7">
        <v>51888744.904157825</v>
      </c>
      <c r="G4420" s="7">
        <v>79001297.277818397</v>
      </c>
      <c r="H4420" s="7">
        <v>105481043.36608529</v>
      </c>
    </row>
    <row r="4421" spans="1:8" x14ac:dyDescent="0.2">
      <c r="A4421" s="10">
        <v>4415</v>
      </c>
      <c r="B4421" s="7">
        <v>3850000</v>
      </c>
      <c r="C4421" s="7">
        <v>11030436.295952771</v>
      </c>
      <c r="D4421" s="7">
        <v>21847413.303023033</v>
      </c>
      <c r="E4421" s="7">
        <v>67803110.892124087</v>
      </c>
      <c r="F4421" s="7">
        <v>88599981.23287043</v>
      </c>
      <c r="G4421" s="7">
        <v>243944899.60811877</v>
      </c>
      <c r="H4421" s="7">
        <v>392487538.99769247</v>
      </c>
    </row>
    <row r="4422" spans="1:8" x14ac:dyDescent="0.2">
      <c r="A4422" s="10">
        <v>4416</v>
      </c>
      <c r="B4422" s="7">
        <v>3850000</v>
      </c>
      <c r="C4422" s="7">
        <v>11647941.780740779</v>
      </c>
      <c r="D4422" s="7">
        <v>20799190.128252827</v>
      </c>
      <c r="E4422" s="7">
        <v>32024680.251673043</v>
      </c>
      <c r="F4422" s="7">
        <v>60788943.312667519</v>
      </c>
      <c r="G4422" s="7">
        <v>157167300.24145964</v>
      </c>
      <c r="H4422" s="7">
        <v>153194292.76260656</v>
      </c>
    </row>
    <row r="4423" spans="1:8" x14ac:dyDescent="0.2">
      <c r="A4423" s="10">
        <v>4417</v>
      </c>
      <c r="B4423" s="7">
        <v>3850000</v>
      </c>
      <c r="C4423" s="7">
        <v>11041904.386275079</v>
      </c>
      <c r="D4423" s="7">
        <v>23362897.684975632</v>
      </c>
      <c r="E4423" s="7">
        <v>55835542.226154551</v>
      </c>
      <c r="F4423" s="7">
        <v>163931068.39520895</v>
      </c>
      <c r="G4423" s="7">
        <v>502149868.53806162</v>
      </c>
      <c r="H4423" s="7">
        <v>780862518.69395018</v>
      </c>
    </row>
    <row r="4424" spans="1:8" x14ac:dyDescent="0.2">
      <c r="A4424" s="10">
        <v>4418</v>
      </c>
      <c r="B4424" s="7">
        <v>3850000</v>
      </c>
      <c r="C4424" s="7">
        <v>7934997.1597700315</v>
      </c>
      <c r="D4424" s="7">
        <v>12638340.485099819</v>
      </c>
      <c r="E4424" s="7">
        <v>9805532.5550595913</v>
      </c>
      <c r="F4424" s="7">
        <v>6986949.8353089327</v>
      </c>
      <c r="G4424" s="7">
        <v>-2312006.6212123679</v>
      </c>
      <c r="H4424" s="7">
        <v>-11340859.404334107</v>
      </c>
    </row>
    <row r="4425" spans="1:8" x14ac:dyDescent="0.2">
      <c r="A4425" s="10">
        <v>4419</v>
      </c>
      <c r="B4425" s="7">
        <v>3850000</v>
      </c>
      <c r="C4425" s="7">
        <v>11353294.906579373</v>
      </c>
      <c r="D4425" s="7">
        <v>17746215.557549994</v>
      </c>
      <c r="E4425" s="7">
        <v>25535410.514004387</v>
      </c>
      <c r="F4425" s="7">
        <v>44014511.119137794</v>
      </c>
      <c r="G4425" s="7">
        <v>91700493.361816421</v>
      </c>
      <c r="H4425" s="7">
        <v>159981704.06966946</v>
      </c>
    </row>
    <row r="4426" spans="1:8" x14ac:dyDescent="0.2">
      <c r="A4426" s="10">
        <v>4420</v>
      </c>
      <c r="B4426" s="7">
        <v>3850000</v>
      </c>
      <c r="C4426" s="7">
        <v>11581232.442968581</v>
      </c>
      <c r="D4426" s="7">
        <v>23646917.215486594</v>
      </c>
      <c r="E4426" s="7">
        <v>54601927.650384948</v>
      </c>
      <c r="F4426" s="7">
        <v>183562829.55292585</v>
      </c>
      <c r="G4426" s="7">
        <v>426246013.91311848</v>
      </c>
      <c r="H4426" s="7">
        <v>559752523.68741417</v>
      </c>
    </row>
    <row r="4427" spans="1:8" x14ac:dyDescent="0.2">
      <c r="A4427" s="10">
        <v>4421</v>
      </c>
      <c r="B4427" s="7">
        <v>3850000</v>
      </c>
      <c r="C4427" s="7">
        <v>9896607.3953392338</v>
      </c>
      <c r="D4427" s="7">
        <v>14781224.880825408</v>
      </c>
      <c r="E4427" s="7">
        <v>17282714.652364515</v>
      </c>
      <c r="F4427" s="7">
        <v>28050421.832077362</v>
      </c>
      <c r="G4427" s="7">
        <v>38670279.467958584</v>
      </c>
      <c r="H4427" s="7">
        <v>52111337.48118002</v>
      </c>
    </row>
    <row r="4428" spans="1:8" x14ac:dyDescent="0.2">
      <c r="A4428" s="10">
        <v>4422</v>
      </c>
      <c r="B4428" s="7">
        <v>3850000</v>
      </c>
      <c r="C4428" s="7">
        <v>13029139.33933527</v>
      </c>
      <c r="D4428" s="7">
        <v>24783812.635408863</v>
      </c>
      <c r="E4428" s="7">
        <v>37823420.970993266</v>
      </c>
      <c r="F4428" s="7">
        <v>81300429.070657358</v>
      </c>
      <c r="G4428" s="7">
        <v>138594092.74510169</v>
      </c>
      <c r="H4428" s="7">
        <v>176786698.14324832</v>
      </c>
    </row>
    <row r="4429" spans="1:8" x14ac:dyDescent="0.2">
      <c r="A4429" s="10">
        <v>4423</v>
      </c>
      <c r="B4429" s="7">
        <v>3850000</v>
      </c>
      <c r="C4429" s="7">
        <v>11030789.878087001</v>
      </c>
      <c r="D4429" s="7">
        <v>24350796.384499628</v>
      </c>
      <c r="E4429" s="7">
        <v>30929871.904519252</v>
      </c>
      <c r="F4429" s="7">
        <v>36637857.550151683</v>
      </c>
      <c r="G4429" s="7">
        <v>60085164.881886505</v>
      </c>
      <c r="H4429" s="7">
        <v>100684878.1474669</v>
      </c>
    </row>
    <row r="4430" spans="1:8" x14ac:dyDescent="0.2">
      <c r="A4430" s="10">
        <v>4424</v>
      </c>
      <c r="B4430" s="7">
        <v>3850000</v>
      </c>
      <c r="C4430" s="7">
        <v>9734537.0756767374</v>
      </c>
      <c r="D4430" s="7">
        <v>15733005.889863664</v>
      </c>
      <c r="E4430" s="7">
        <v>28942392.539924946</v>
      </c>
      <c r="F4430" s="7">
        <v>57922218.09956038</v>
      </c>
      <c r="G4430" s="7">
        <v>60112700.786500692</v>
      </c>
      <c r="H4430" s="7">
        <v>98301039.097061887</v>
      </c>
    </row>
    <row r="4431" spans="1:8" x14ac:dyDescent="0.2">
      <c r="A4431" s="10">
        <v>4425</v>
      </c>
      <c r="B4431" s="7">
        <v>3850000</v>
      </c>
      <c r="C4431" s="7">
        <v>11264073.420322752</v>
      </c>
      <c r="D4431" s="7">
        <v>18887640.333534651</v>
      </c>
      <c r="E4431" s="7">
        <v>26730816.900535017</v>
      </c>
      <c r="F4431" s="7">
        <v>48381524.222411014</v>
      </c>
      <c r="G4431" s="7">
        <v>105864039.2007958</v>
      </c>
      <c r="H4431" s="7">
        <v>128783795.77666469</v>
      </c>
    </row>
    <row r="4432" spans="1:8" x14ac:dyDescent="0.2">
      <c r="A4432" s="10">
        <v>4426</v>
      </c>
      <c r="B4432" s="7">
        <v>3850000</v>
      </c>
      <c r="C4432" s="7">
        <v>12563582.018053174</v>
      </c>
      <c r="D4432" s="7">
        <v>25040238.133853003</v>
      </c>
      <c r="E4432" s="7">
        <v>30620834.394638307</v>
      </c>
      <c r="F4432" s="7">
        <v>54230251.514430173</v>
      </c>
      <c r="G4432" s="7">
        <v>84109306.412193671</v>
      </c>
      <c r="H4432" s="7">
        <v>96892981.792467132</v>
      </c>
    </row>
    <row r="4433" spans="1:8" x14ac:dyDescent="0.2">
      <c r="A4433" s="10">
        <v>4427</v>
      </c>
      <c r="B4433" s="7">
        <v>3850000</v>
      </c>
      <c r="C4433" s="7">
        <v>10612537.913671738</v>
      </c>
      <c r="D4433" s="7">
        <v>22934142.128534086</v>
      </c>
      <c r="E4433" s="7">
        <v>41234721.808663517</v>
      </c>
      <c r="F4433" s="7">
        <v>66528767.786551654</v>
      </c>
      <c r="G4433" s="7">
        <v>167989435.16341075</v>
      </c>
      <c r="H4433" s="7">
        <v>254496675.58191383</v>
      </c>
    </row>
    <row r="4434" spans="1:8" x14ac:dyDescent="0.2">
      <c r="A4434" s="10">
        <v>4428</v>
      </c>
      <c r="B4434" s="7">
        <v>3850000</v>
      </c>
      <c r="C4434" s="7">
        <v>12152084.496307403</v>
      </c>
      <c r="D4434" s="7">
        <v>23345905.974817045</v>
      </c>
      <c r="E4434" s="7">
        <v>56406548.807614088</v>
      </c>
      <c r="F4434" s="7">
        <v>87977844.574093908</v>
      </c>
      <c r="G4434" s="7">
        <v>183660699.22838128</v>
      </c>
      <c r="H4434" s="7">
        <v>247860003.58743936</v>
      </c>
    </row>
    <row r="4435" spans="1:8" x14ac:dyDescent="0.2">
      <c r="A4435" s="10">
        <v>4429</v>
      </c>
      <c r="B4435" s="7">
        <v>3850000</v>
      </c>
      <c r="C4435" s="7">
        <v>10375406.69693595</v>
      </c>
      <c r="D4435" s="7">
        <v>19240094.200530827</v>
      </c>
      <c r="E4435" s="7">
        <v>34306516.241464093</v>
      </c>
      <c r="F4435" s="7">
        <v>119604840.47622359</v>
      </c>
      <c r="G4435" s="7">
        <v>285158364.77334666</v>
      </c>
      <c r="H4435" s="7">
        <v>501805738.45157707</v>
      </c>
    </row>
    <row r="4436" spans="1:8" x14ac:dyDescent="0.2">
      <c r="A4436" s="10">
        <v>4430</v>
      </c>
      <c r="B4436" s="7">
        <v>3850000</v>
      </c>
      <c r="C4436" s="7">
        <v>10954589.12453757</v>
      </c>
      <c r="D4436" s="7">
        <v>35024893.161165893</v>
      </c>
      <c r="E4436" s="7">
        <v>64426490.758170322</v>
      </c>
      <c r="F4436" s="7">
        <v>142666292.53814545</v>
      </c>
      <c r="G4436" s="7">
        <v>241592135.1436117</v>
      </c>
      <c r="H4436" s="7">
        <v>336107817.24961776</v>
      </c>
    </row>
    <row r="4437" spans="1:8" x14ac:dyDescent="0.2">
      <c r="A4437" s="10">
        <v>4431</v>
      </c>
      <c r="B4437" s="7">
        <v>3850000</v>
      </c>
      <c r="C4437" s="7">
        <v>9211737.2515472006</v>
      </c>
      <c r="D4437" s="7">
        <v>16075194.714330893</v>
      </c>
      <c r="E4437" s="7">
        <v>46532219.012493253</v>
      </c>
      <c r="F4437" s="7">
        <v>94098654.757421687</v>
      </c>
      <c r="G4437" s="7">
        <v>145519141.94678584</v>
      </c>
      <c r="H4437" s="7">
        <v>175471918.39515468</v>
      </c>
    </row>
    <row r="4438" spans="1:8" x14ac:dyDescent="0.2">
      <c r="A4438" s="10">
        <v>4432</v>
      </c>
      <c r="B4438" s="7">
        <v>3850000</v>
      </c>
      <c r="C4438" s="7">
        <v>7935549.5704237055</v>
      </c>
      <c r="D4438" s="7">
        <v>12125826.099762918</v>
      </c>
      <c r="E4438" s="7">
        <v>8300742.1840129346</v>
      </c>
      <c r="F4438" s="7">
        <v>7175716.5912678763</v>
      </c>
      <c r="G4438" s="7">
        <v>-777874.75364086835</v>
      </c>
      <c r="H4438" s="7">
        <v>-7924050.7324920651</v>
      </c>
    </row>
    <row r="4439" spans="1:8" x14ac:dyDescent="0.2">
      <c r="A4439" s="10">
        <v>4433</v>
      </c>
      <c r="B4439" s="7">
        <v>3850000</v>
      </c>
      <c r="C4439" s="7">
        <v>9566191.4445733353</v>
      </c>
      <c r="D4439" s="7">
        <v>16705645.409886561</v>
      </c>
      <c r="E4439" s="7">
        <v>35011604.010746546</v>
      </c>
      <c r="F4439" s="7">
        <v>47198958.730199419</v>
      </c>
      <c r="G4439" s="7">
        <v>82656264.181288168</v>
      </c>
      <c r="H4439" s="7">
        <v>155645516.63714606</v>
      </c>
    </row>
    <row r="4440" spans="1:8" x14ac:dyDescent="0.2">
      <c r="A4440" s="10">
        <v>4434</v>
      </c>
      <c r="B4440" s="7">
        <v>3850000</v>
      </c>
      <c r="C4440" s="7">
        <v>11602538.085558239</v>
      </c>
      <c r="D4440" s="7">
        <v>26344088.31630639</v>
      </c>
      <c r="E4440" s="7">
        <v>52499515.203882381</v>
      </c>
      <c r="F4440" s="7">
        <v>85190498.571456552</v>
      </c>
      <c r="G4440" s="7">
        <v>184134294.36674351</v>
      </c>
      <c r="H4440" s="7">
        <v>217963486.63258994</v>
      </c>
    </row>
    <row r="4441" spans="1:8" x14ac:dyDescent="0.2">
      <c r="A4441" s="10">
        <v>4435</v>
      </c>
      <c r="B4441" s="7">
        <v>3850000</v>
      </c>
      <c r="C4441" s="7">
        <v>8122295.50679815</v>
      </c>
      <c r="D4441" s="7">
        <v>19293458.40510447</v>
      </c>
      <c r="E4441" s="7">
        <v>37371206.380435154</v>
      </c>
      <c r="F4441" s="7">
        <v>83463190.940090254</v>
      </c>
      <c r="G4441" s="7">
        <v>181519055.87331176</v>
      </c>
      <c r="H4441" s="7">
        <v>298351825.32125598</v>
      </c>
    </row>
    <row r="4442" spans="1:8" x14ac:dyDescent="0.2">
      <c r="A4442" s="10">
        <v>4436</v>
      </c>
      <c r="B4442" s="7">
        <v>3850000</v>
      </c>
      <c r="C4442" s="7">
        <v>10620226.010595653</v>
      </c>
      <c r="D4442" s="7">
        <v>28844047.089106403</v>
      </c>
      <c r="E4442" s="7">
        <v>77997750.221925676</v>
      </c>
      <c r="F4442" s="7">
        <v>206347205.95500994</v>
      </c>
      <c r="G4442" s="7">
        <v>477786712.45363253</v>
      </c>
      <c r="H4442" s="7">
        <v>897718105.90545988</v>
      </c>
    </row>
    <row r="4443" spans="1:8" x14ac:dyDescent="0.2">
      <c r="A4443" s="10">
        <v>4437</v>
      </c>
      <c r="B4443" s="7">
        <v>3850000</v>
      </c>
      <c r="C4443" s="7">
        <v>10329459.466246231</v>
      </c>
      <c r="D4443" s="7">
        <v>11720534.166700678</v>
      </c>
      <c r="E4443" s="7">
        <v>21846552.821267612</v>
      </c>
      <c r="F4443" s="7">
        <v>35783525.507863641</v>
      </c>
      <c r="G4443" s="7">
        <v>83297264.348155305</v>
      </c>
      <c r="H4443" s="7">
        <v>110508648.67654629</v>
      </c>
    </row>
    <row r="4444" spans="1:8" x14ac:dyDescent="0.2">
      <c r="A4444" s="10">
        <v>4438</v>
      </c>
      <c r="B4444" s="7">
        <v>3850000</v>
      </c>
      <c r="C4444" s="7">
        <v>11634208.831470724</v>
      </c>
      <c r="D4444" s="7">
        <v>23155875.698340729</v>
      </c>
      <c r="E4444" s="7">
        <v>62934190.654880323</v>
      </c>
      <c r="F4444" s="7">
        <v>114474826.93948217</v>
      </c>
      <c r="G4444" s="7">
        <v>240706825.32532161</v>
      </c>
      <c r="H4444" s="7">
        <v>429978914.83727682</v>
      </c>
    </row>
    <row r="4445" spans="1:8" x14ac:dyDescent="0.2">
      <c r="A4445" s="10">
        <v>4439</v>
      </c>
      <c r="B4445" s="7">
        <v>3850000</v>
      </c>
      <c r="C4445" s="7">
        <v>11317620.751834575</v>
      </c>
      <c r="D4445" s="7">
        <v>22090235.081695694</v>
      </c>
      <c r="E4445" s="7">
        <v>32695135.650093824</v>
      </c>
      <c r="F4445" s="7">
        <v>54163215.318272159</v>
      </c>
      <c r="G4445" s="7">
        <v>95104613.382741153</v>
      </c>
      <c r="H4445" s="7">
        <v>111707248.3564982</v>
      </c>
    </row>
    <row r="4446" spans="1:8" x14ac:dyDescent="0.2">
      <c r="A4446" s="10">
        <v>4440</v>
      </c>
      <c r="B4446" s="7">
        <v>3850000</v>
      </c>
      <c r="C4446" s="7">
        <v>8720046.2074031606</v>
      </c>
      <c r="D4446" s="7">
        <v>19728383.437878139</v>
      </c>
      <c r="E4446" s="7">
        <v>42823606.355046675</v>
      </c>
      <c r="F4446" s="7">
        <v>84400701.607780591</v>
      </c>
      <c r="G4446" s="7">
        <v>175029714.97494274</v>
      </c>
      <c r="H4446" s="7">
        <v>250866349.08865479</v>
      </c>
    </row>
    <row r="4447" spans="1:8" x14ac:dyDescent="0.2">
      <c r="A4447" s="10">
        <v>4441</v>
      </c>
      <c r="B4447" s="7">
        <v>3850000</v>
      </c>
      <c r="C4447" s="7">
        <v>9186885.2864490356</v>
      </c>
      <c r="D4447" s="7">
        <v>21221435.288951874</v>
      </c>
      <c r="E4447" s="7">
        <v>28529818.441790849</v>
      </c>
      <c r="F4447" s="7">
        <v>40058516.514161065</v>
      </c>
      <c r="G4447" s="7">
        <v>63250429.604748577</v>
      </c>
      <c r="H4447" s="7">
        <v>91211937.051394716</v>
      </c>
    </row>
    <row r="4448" spans="1:8" x14ac:dyDescent="0.2">
      <c r="A4448" s="10">
        <v>4442</v>
      </c>
      <c r="B4448" s="7">
        <v>3850000</v>
      </c>
      <c r="C4448" s="7">
        <v>9818736.1425882038</v>
      </c>
      <c r="D4448" s="7">
        <v>18213400.354531121</v>
      </c>
      <c r="E4448" s="7">
        <v>37449782.869791701</v>
      </c>
      <c r="F4448" s="7">
        <v>78181307.602463901</v>
      </c>
      <c r="G4448" s="7">
        <v>153272661.59934217</v>
      </c>
      <c r="H4448" s="7">
        <v>236560396.33249688</v>
      </c>
    </row>
    <row r="4449" spans="1:8" x14ac:dyDescent="0.2">
      <c r="A4449" s="10">
        <v>4443</v>
      </c>
      <c r="B4449" s="7">
        <v>3850000</v>
      </c>
      <c r="C4449" s="7">
        <v>9720680.4731863923</v>
      </c>
      <c r="D4449" s="7">
        <v>17873628.643407471</v>
      </c>
      <c r="E4449" s="7">
        <v>31545019.531107299</v>
      </c>
      <c r="F4449" s="7">
        <v>51386769.999779008</v>
      </c>
      <c r="G4449" s="7">
        <v>105550341.71962816</v>
      </c>
      <c r="H4449" s="7">
        <v>170800271.68666586</v>
      </c>
    </row>
    <row r="4450" spans="1:8" x14ac:dyDescent="0.2">
      <c r="A4450" s="10">
        <v>4444</v>
      </c>
      <c r="B4450" s="7">
        <v>3850000</v>
      </c>
      <c r="C4450" s="7">
        <v>11185234.995539147</v>
      </c>
      <c r="D4450" s="7">
        <v>22022899.600439105</v>
      </c>
      <c r="E4450" s="7">
        <v>33975069.233566985</v>
      </c>
      <c r="F4450" s="7">
        <v>67941026.796236187</v>
      </c>
      <c r="G4450" s="7">
        <v>206695037.81127626</v>
      </c>
      <c r="H4450" s="7">
        <v>239193813.47754431</v>
      </c>
    </row>
    <row r="4451" spans="1:8" x14ac:dyDescent="0.2">
      <c r="A4451" s="10">
        <v>4445</v>
      </c>
      <c r="B4451" s="7">
        <v>3850000</v>
      </c>
      <c r="C4451" s="7">
        <v>9380820.8148553278</v>
      </c>
      <c r="D4451" s="7">
        <v>17778088.303476561</v>
      </c>
      <c r="E4451" s="7">
        <v>46588223.401500836</v>
      </c>
      <c r="F4451" s="7">
        <v>97321545.595412254</v>
      </c>
      <c r="G4451" s="7">
        <v>134182138.01412112</v>
      </c>
      <c r="H4451" s="7">
        <v>186493160.18573901</v>
      </c>
    </row>
    <row r="4452" spans="1:8" x14ac:dyDescent="0.2">
      <c r="A4452" s="10">
        <v>4446</v>
      </c>
      <c r="B4452" s="7">
        <v>3850000</v>
      </c>
      <c r="C4452" s="7">
        <v>8532129.847633794</v>
      </c>
      <c r="D4452" s="7">
        <v>13966460.227614388</v>
      </c>
      <c r="E4452" s="7">
        <v>12902447.563706907</v>
      </c>
      <c r="F4452" s="7">
        <v>8942843.4738330189</v>
      </c>
      <c r="G4452" s="7">
        <v>-4501670.6792488107</v>
      </c>
      <c r="H4452" s="7">
        <v>-29238791.059175126</v>
      </c>
    </row>
    <row r="4453" spans="1:8" x14ac:dyDescent="0.2">
      <c r="A4453" s="10">
        <v>4447</v>
      </c>
      <c r="B4453" s="7">
        <v>3850000</v>
      </c>
      <c r="C4453" s="7">
        <v>9559996.8294033669</v>
      </c>
      <c r="D4453" s="7">
        <v>15340462.981401531</v>
      </c>
      <c r="E4453" s="7">
        <v>29687842.126393855</v>
      </c>
      <c r="F4453" s="7">
        <v>60075715.54835666</v>
      </c>
      <c r="G4453" s="7">
        <v>91365158.056781292</v>
      </c>
      <c r="H4453" s="7">
        <v>122954374.81147268</v>
      </c>
    </row>
    <row r="4454" spans="1:8" x14ac:dyDescent="0.2">
      <c r="A4454" s="10">
        <v>4448</v>
      </c>
      <c r="B4454" s="7">
        <v>3850000</v>
      </c>
      <c r="C4454" s="7">
        <v>9545920.079221338</v>
      </c>
      <c r="D4454" s="7">
        <v>20784489.382523153</v>
      </c>
      <c r="E4454" s="7">
        <v>37730988.327864021</v>
      </c>
      <c r="F4454" s="7">
        <v>61461424.795810625</v>
      </c>
      <c r="G4454" s="7">
        <v>106142301.46900526</v>
      </c>
      <c r="H4454" s="7">
        <v>145167957.07061422</v>
      </c>
    </row>
    <row r="4455" spans="1:8" x14ac:dyDescent="0.2">
      <c r="A4455" s="10">
        <v>4449</v>
      </c>
      <c r="B4455" s="7">
        <v>3850000</v>
      </c>
      <c r="C4455" s="7">
        <v>12370946.078611877</v>
      </c>
      <c r="D4455" s="7">
        <v>25593586.352945007</v>
      </c>
      <c r="E4455" s="7">
        <v>48241058.87362434</v>
      </c>
      <c r="F4455" s="7">
        <v>130573822.85839862</v>
      </c>
      <c r="G4455" s="7">
        <v>422590700.93862748</v>
      </c>
      <c r="H4455" s="7">
        <v>577734613.0283699</v>
      </c>
    </row>
    <row r="4456" spans="1:8" x14ac:dyDescent="0.2">
      <c r="A4456" s="10">
        <v>4450</v>
      </c>
      <c r="B4456" s="7">
        <v>3850000</v>
      </c>
      <c r="C4456" s="7">
        <v>10844688.272976782</v>
      </c>
      <c r="D4456" s="7">
        <v>19103240.052699577</v>
      </c>
      <c r="E4456" s="7">
        <v>41897928.091962866</v>
      </c>
      <c r="F4456" s="7">
        <v>66069287.639567032</v>
      </c>
      <c r="G4456" s="7">
        <v>131865327.50143227</v>
      </c>
      <c r="H4456" s="7">
        <v>153054273.9499861</v>
      </c>
    </row>
    <row r="4457" spans="1:8" x14ac:dyDescent="0.2">
      <c r="A4457" s="10">
        <v>4451</v>
      </c>
      <c r="B4457" s="7">
        <v>3850000</v>
      </c>
      <c r="C4457" s="7">
        <v>12025868.752431484</v>
      </c>
      <c r="D4457" s="7">
        <v>29276077.770570271</v>
      </c>
      <c r="E4457" s="7">
        <v>41579014.080483213</v>
      </c>
      <c r="F4457" s="7">
        <v>119402716.35914257</v>
      </c>
      <c r="G4457" s="7">
        <v>283210517.17976248</v>
      </c>
      <c r="H4457" s="7">
        <v>482596795.69713867</v>
      </c>
    </row>
    <row r="4458" spans="1:8" x14ac:dyDescent="0.2">
      <c r="A4458" s="10">
        <v>4452</v>
      </c>
      <c r="B4458" s="7">
        <v>3850000</v>
      </c>
      <c r="C4458" s="7">
        <v>12724415.818517651</v>
      </c>
      <c r="D4458" s="7">
        <v>25031477.842781521</v>
      </c>
      <c r="E4458" s="7">
        <v>59560805.095207393</v>
      </c>
      <c r="F4458" s="7">
        <v>151099514.60214522</v>
      </c>
      <c r="G4458" s="7">
        <v>357653127.23262858</v>
      </c>
      <c r="H4458" s="7">
        <v>522996646.65093255</v>
      </c>
    </row>
    <row r="4459" spans="1:8" x14ac:dyDescent="0.2">
      <c r="A4459" s="10">
        <v>4453</v>
      </c>
      <c r="B4459" s="7">
        <v>3850000</v>
      </c>
      <c r="C4459" s="7">
        <v>12983961.132995058</v>
      </c>
      <c r="D4459" s="7">
        <v>26898080.386536121</v>
      </c>
      <c r="E4459" s="7">
        <v>55979433.23343195</v>
      </c>
      <c r="F4459" s="7">
        <v>128411380.29832876</v>
      </c>
      <c r="G4459" s="7">
        <v>200721349.48967782</v>
      </c>
      <c r="H4459" s="7">
        <v>242673249.55157155</v>
      </c>
    </row>
    <row r="4460" spans="1:8" x14ac:dyDescent="0.2">
      <c r="A4460" s="10">
        <v>4454</v>
      </c>
      <c r="B4460" s="7">
        <v>3850000</v>
      </c>
      <c r="C4460" s="7">
        <v>7454050.2240500646</v>
      </c>
      <c r="D4460" s="7">
        <v>14102218.310358133</v>
      </c>
      <c r="E4460" s="7">
        <v>27293904.678967442</v>
      </c>
      <c r="F4460" s="7">
        <v>49597866.416218035</v>
      </c>
      <c r="G4460" s="7">
        <v>56576382.213269405</v>
      </c>
      <c r="H4460" s="7">
        <v>52978003.132478766</v>
      </c>
    </row>
    <row r="4461" spans="1:8" x14ac:dyDescent="0.2">
      <c r="A4461" s="10">
        <v>4455</v>
      </c>
      <c r="B4461" s="7">
        <v>3850000</v>
      </c>
      <c r="C4461" s="7">
        <v>10924286.541093303</v>
      </c>
      <c r="D4461" s="7">
        <v>16423065.335225794</v>
      </c>
      <c r="E4461" s="7">
        <v>23687027.356965579</v>
      </c>
      <c r="F4461" s="7">
        <v>33749545.853230581</v>
      </c>
      <c r="G4461" s="7">
        <v>65746158.773165703</v>
      </c>
      <c r="H4461" s="7">
        <v>108934783.91750814</v>
      </c>
    </row>
    <row r="4462" spans="1:8" x14ac:dyDescent="0.2">
      <c r="A4462" s="10">
        <v>4456</v>
      </c>
      <c r="B4462" s="7">
        <v>3850000</v>
      </c>
      <c r="C4462" s="7">
        <v>10330714.114895143</v>
      </c>
      <c r="D4462" s="7">
        <v>25001706.240234092</v>
      </c>
      <c r="E4462" s="7">
        <v>46984099.55700691</v>
      </c>
      <c r="F4462" s="7">
        <v>117226496.35725863</v>
      </c>
      <c r="G4462" s="7">
        <v>247197527.27754116</v>
      </c>
      <c r="H4462" s="7">
        <v>417157488.46882284</v>
      </c>
    </row>
    <row r="4463" spans="1:8" x14ac:dyDescent="0.2">
      <c r="A4463" s="10">
        <v>4457</v>
      </c>
      <c r="B4463" s="7">
        <v>3850000</v>
      </c>
      <c r="C4463" s="7">
        <v>7765442.8115237318</v>
      </c>
      <c r="D4463" s="7">
        <v>10644051.552017558</v>
      </c>
      <c r="E4463" s="7">
        <v>6551823.655693735</v>
      </c>
      <c r="F4463" s="7">
        <v>4647027.5488925725</v>
      </c>
      <c r="G4463" s="7">
        <v>-5841018.7747192159</v>
      </c>
      <c r="H4463" s="7">
        <v>-21199782.737033151</v>
      </c>
    </row>
    <row r="4464" spans="1:8" x14ac:dyDescent="0.2">
      <c r="A4464" s="10">
        <v>4458</v>
      </c>
      <c r="B4464" s="7">
        <v>3850000</v>
      </c>
      <c r="C4464" s="7">
        <v>11260278.904051028</v>
      </c>
      <c r="D4464" s="7">
        <v>30168894.819459986</v>
      </c>
      <c r="E4464" s="7">
        <v>74555197.722191334</v>
      </c>
      <c r="F4464" s="7">
        <v>171384574.13930553</v>
      </c>
      <c r="G4464" s="7">
        <v>541014446.70151567</v>
      </c>
      <c r="H4464" s="7">
        <v>792447699.22661376</v>
      </c>
    </row>
    <row r="4465" spans="1:8" x14ac:dyDescent="0.2">
      <c r="A4465" s="10">
        <v>4459</v>
      </c>
      <c r="B4465" s="7">
        <v>3850000</v>
      </c>
      <c r="C4465" s="7">
        <v>8240661.9758050088</v>
      </c>
      <c r="D4465" s="7">
        <v>19830800.688408561</v>
      </c>
      <c r="E4465" s="7">
        <v>39355241.85321518</v>
      </c>
      <c r="F4465" s="7">
        <v>123776602.26231736</v>
      </c>
      <c r="G4465" s="7">
        <v>238364042.44887733</v>
      </c>
      <c r="H4465" s="7">
        <v>281688083.80649996</v>
      </c>
    </row>
    <row r="4466" spans="1:8" x14ac:dyDescent="0.2">
      <c r="A4466" s="10">
        <v>4460</v>
      </c>
      <c r="B4466" s="7">
        <v>3850000</v>
      </c>
      <c r="C4466" s="7">
        <v>9164219.2022497151</v>
      </c>
      <c r="D4466" s="7">
        <v>16907741.096019052</v>
      </c>
      <c r="E4466" s="7">
        <v>30273305.319413796</v>
      </c>
      <c r="F4466" s="7">
        <v>56101059.411229827</v>
      </c>
      <c r="G4466" s="7">
        <v>144551571.67938292</v>
      </c>
      <c r="H4466" s="7">
        <v>162743057.36143172</v>
      </c>
    </row>
    <row r="4467" spans="1:8" x14ac:dyDescent="0.2">
      <c r="A4467" s="10">
        <v>4461</v>
      </c>
      <c r="B4467" s="7">
        <v>3850000</v>
      </c>
      <c r="C4467" s="7">
        <v>9716047.9271145239</v>
      </c>
      <c r="D4467" s="7">
        <v>22872046.705651186</v>
      </c>
      <c r="E4467" s="7">
        <v>36289397.408555552</v>
      </c>
      <c r="F4467" s="7">
        <v>82202896.999022812</v>
      </c>
      <c r="G4467" s="7">
        <v>193553637.72131932</v>
      </c>
      <c r="H4467" s="7">
        <v>299648581.28013241</v>
      </c>
    </row>
    <row r="4468" spans="1:8" x14ac:dyDescent="0.2">
      <c r="A4468" s="10">
        <v>4462</v>
      </c>
      <c r="B4468" s="7">
        <v>3850000</v>
      </c>
      <c r="C4468" s="7">
        <v>8176582.7119071987</v>
      </c>
      <c r="D4468" s="7">
        <v>16379179.198096219</v>
      </c>
      <c r="E4468" s="7">
        <v>32968876.169614956</v>
      </c>
      <c r="F4468" s="7">
        <v>79803439.046078965</v>
      </c>
      <c r="G4468" s="7">
        <v>189526106.2703903</v>
      </c>
      <c r="H4468" s="7">
        <v>296985796.11997217</v>
      </c>
    </row>
    <row r="4469" spans="1:8" x14ac:dyDescent="0.2">
      <c r="A4469" s="10">
        <v>4463</v>
      </c>
      <c r="B4469" s="7">
        <v>3850000</v>
      </c>
      <c r="C4469" s="7">
        <v>11468452.354287099</v>
      </c>
      <c r="D4469" s="7">
        <v>26638370.713698909</v>
      </c>
      <c r="E4469" s="7">
        <v>55898027.864227861</v>
      </c>
      <c r="F4469" s="7">
        <v>90876066.25092864</v>
      </c>
      <c r="G4469" s="7">
        <v>234218900.87981659</v>
      </c>
      <c r="H4469" s="7">
        <v>405471766.66830331</v>
      </c>
    </row>
    <row r="4470" spans="1:8" x14ac:dyDescent="0.2">
      <c r="A4470" s="10">
        <v>4464</v>
      </c>
      <c r="B4470" s="7">
        <v>3850000</v>
      </c>
      <c r="C4470" s="7">
        <v>9346232.9026518743</v>
      </c>
      <c r="D4470" s="7">
        <v>12656701.410618152</v>
      </c>
      <c r="E4470" s="7">
        <v>20636389.976283982</v>
      </c>
      <c r="F4470" s="7">
        <v>32335585.144085418</v>
      </c>
      <c r="G4470" s="7">
        <v>41989502.641276591</v>
      </c>
      <c r="H4470" s="7">
        <v>63300904.541632034</v>
      </c>
    </row>
    <row r="4471" spans="1:8" x14ac:dyDescent="0.2">
      <c r="A4471" s="10">
        <v>4465</v>
      </c>
      <c r="B4471" s="7">
        <v>3850000</v>
      </c>
      <c r="C4471" s="7">
        <v>6589517.2366721015</v>
      </c>
      <c r="D4471" s="7">
        <v>11898810.093389986</v>
      </c>
      <c r="E4471" s="7">
        <v>20138018.996724423</v>
      </c>
      <c r="F4471" s="7">
        <v>37199703.373452924</v>
      </c>
      <c r="G4471" s="7">
        <v>65709120.737873018</v>
      </c>
      <c r="H4471" s="7">
        <v>93005404.050524384</v>
      </c>
    </row>
    <row r="4472" spans="1:8" x14ac:dyDescent="0.2">
      <c r="A4472" s="10">
        <v>4466</v>
      </c>
      <c r="B4472" s="7">
        <v>3850000</v>
      </c>
      <c r="C4472" s="7">
        <v>7538339.6538879825</v>
      </c>
      <c r="D4472" s="7">
        <v>10340126.714876574</v>
      </c>
      <c r="E4472" s="7">
        <v>12348153.970406909</v>
      </c>
      <c r="F4472" s="7">
        <v>15909825.380310541</v>
      </c>
      <c r="G4472" s="7">
        <v>21300069.316870529</v>
      </c>
      <c r="H4472" s="7">
        <v>28320029.259285863</v>
      </c>
    </row>
    <row r="4473" spans="1:8" x14ac:dyDescent="0.2">
      <c r="A4473" s="10">
        <v>4467</v>
      </c>
      <c r="B4473" s="7">
        <v>3850000</v>
      </c>
      <c r="C4473" s="7">
        <v>10679860.380265761</v>
      </c>
      <c r="D4473" s="7">
        <v>15545368.094733266</v>
      </c>
      <c r="E4473" s="7">
        <v>26841733.129229806</v>
      </c>
      <c r="F4473" s="7">
        <v>53797606.506464101</v>
      </c>
      <c r="G4473" s="7">
        <v>125058466.24616197</v>
      </c>
      <c r="H4473" s="7">
        <v>162956992.63227242</v>
      </c>
    </row>
    <row r="4474" spans="1:8" x14ac:dyDescent="0.2">
      <c r="A4474" s="10">
        <v>4468</v>
      </c>
      <c r="B4474" s="7">
        <v>3850000</v>
      </c>
      <c r="C4474" s="7">
        <v>10457405.164201278</v>
      </c>
      <c r="D4474" s="7">
        <v>23492350.874880545</v>
      </c>
      <c r="E4474" s="7">
        <v>49879565.127378538</v>
      </c>
      <c r="F4474" s="7">
        <v>75520477.490352005</v>
      </c>
      <c r="G4474" s="7">
        <v>187337819.15446281</v>
      </c>
      <c r="H4474" s="7">
        <v>358080290.35662735</v>
      </c>
    </row>
    <row r="4475" spans="1:8" x14ac:dyDescent="0.2">
      <c r="A4475" s="10">
        <v>4469</v>
      </c>
      <c r="B4475" s="7">
        <v>3850000</v>
      </c>
      <c r="C4475" s="7">
        <v>9621576.5981947649</v>
      </c>
      <c r="D4475" s="7">
        <v>17228693.503404111</v>
      </c>
      <c r="E4475" s="7">
        <v>34756874.085019298</v>
      </c>
      <c r="F4475" s="7">
        <v>99201916.379286945</v>
      </c>
      <c r="G4475" s="7">
        <v>143770089.04386911</v>
      </c>
      <c r="H4475" s="7">
        <v>215532958.34867212</v>
      </c>
    </row>
    <row r="4476" spans="1:8" x14ac:dyDescent="0.2">
      <c r="A4476" s="10">
        <v>4470</v>
      </c>
      <c r="B4476" s="7">
        <v>3850000</v>
      </c>
      <c r="C4476" s="7">
        <v>13175451.787790617</v>
      </c>
      <c r="D4476" s="7">
        <v>22421812.464965481</v>
      </c>
      <c r="E4476" s="7">
        <v>59279572.888443246</v>
      </c>
      <c r="F4476" s="7">
        <v>109108908.08316761</v>
      </c>
      <c r="G4476" s="7">
        <v>216005085.80179393</v>
      </c>
      <c r="H4476" s="7">
        <v>351244327.72469294</v>
      </c>
    </row>
    <row r="4477" spans="1:8" x14ac:dyDescent="0.2">
      <c r="A4477" s="10">
        <v>4471</v>
      </c>
      <c r="B4477" s="7">
        <v>3850000</v>
      </c>
      <c r="C4477" s="7">
        <v>11585476.265346235</v>
      </c>
      <c r="D4477" s="7">
        <v>20133495.926592067</v>
      </c>
      <c r="E4477" s="7">
        <v>34066204.271208063</v>
      </c>
      <c r="F4477" s="7">
        <v>73878153.882449791</v>
      </c>
      <c r="G4477" s="7">
        <v>165894876.03718087</v>
      </c>
      <c r="H4477" s="7">
        <v>184629576.20605385</v>
      </c>
    </row>
    <row r="4478" spans="1:8" x14ac:dyDescent="0.2">
      <c r="A4478" s="10">
        <v>4472</v>
      </c>
      <c r="B4478" s="7">
        <v>3850000</v>
      </c>
      <c r="C4478" s="7">
        <v>8591503.9398210943</v>
      </c>
      <c r="D4478" s="7">
        <v>17612544.626280747</v>
      </c>
      <c r="E4478" s="7">
        <v>22813737.490117811</v>
      </c>
      <c r="F4478" s="7">
        <v>47367424.212204181</v>
      </c>
      <c r="G4478" s="7">
        <v>88577024.748179168</v>
      </c>
      <c r="H4478" s="7">
        <v>111349251.81722207</v>
      </c>
    </row>
    <row r="4479" spans="1:8" x14ac:dyDescent="0.2">
      <c r="A4479" s="10">
        <v>4473</v>
      </c>
      <c r="B4479" s="7">
        <v>3850000</v>
      </c>
      <c r="C4479" s="7">
        <v>11654744.538795499</v>
      </c>
      <c r="D4479" s="7">
        <v>23495157.092788469</v>
      </c>
      <c r="E4479" s="7">
        <v>51900318.348769784</v>
      </c>
      <c r="F4479" s="7">
        <v>147079120.21189964</v>
      </c>
      <c r="G4479" s="7">
        <v>486771765.82794273</v>
      </c>
      <c r="H4479" s="7">
        <v>795127443.49673724</v>
      </c>
    </row>
    <row r="4480" spans="1:8" x14ac:dyDescent="0.2">
      <c r="A4480" s="10">
        <v>4474</v>
      </c>
      <c r="B4480" s="7">
        <v>3850000</v>
      </c>
      <c r="C4480" s="7">
        <v>13821040.528136147</v>
      </c>
      <c r="D4480" s="7">
        <v>20266673.050514471</v>
      </c>
      <c r="E4480" s="7">
        <v>48026297.506324396</v>
      </c>
      <c r="F4480" s="7">
        <v>97001220.054009795</v>
      </c>
      <c r="G4480" s="7">
        <v>218217431.35986471</v>
      </c>
      <c r="H4480" s="7">
        <v>291886184.04565793</v>
      </c>
    </row>
    <row r="4481" spans="1:8" x14ac:dyDescent="0.2">
      <c r="A4481" s="10">
        <v>4475</v>
      </c>
      <c r="B4481" s="7">
        <v>3850000</v>
      </c>
      <c r="C4481" s="7">
        <v>9861680.4371086806</v>
      </c>
      <c r="D4481" s="7">
        <v>20226604.642126136</v>
      </c>
      <c r="E4481" s="7">
        <v>32208223.709335197</v>
      </c>
      <c r="F4481" s="7">
        <v>70109258.664615184</v>
      </c>
      <c r="G4481" s="7">
        <v>100418942.61119658</v>
      </c>
      <c r="H4481" s="7">
        <v>142991662.44237962</v>
      </c>
    </row>
    <row r="4482" spans="1:8" x14ac:dyDescent="0.2">
      <c r="A4482" s="10">
        <v>4476</v>
      </c>
      <c r="B4482" s="7">
        <v>3850000</v>
      </c>
      <c r="C4482" s="7">
        <v>12518872.800891664</v>
      </c>
      <c r="D4482" s="7">
        <v>32220515.577807024</v>
      </c>
      <c r="E4482" s="7">
        <v>49207779.818313181</v>
      </c>
      <c r="F4482" s="7">
        <v>100168704.75522849</v>
      </c>
      <c r="G4482" s="7">
        <v>277291147.57777768</v>
      </c>
      <c r="H4482" s="7">
        <v>393621712.76455915</v>
      </c>
    </row>
    <row r="4483" spans="1:8" x14ac:dyDescent="0.2">
      <c r="A4483" s="10">
        <v>4477</v>
      </c>
      <c r="B4483" s="7">
        <v>3850000</v>
      </c>
      <c r="C4483" s="7">
        <v>12735198.461550795</v>
      </c>
      <c r="D4483" s="7">
        <v>13308289.609987076</v>
      </c>
      <c r="E4483" s="7">
        <v>24668146.380647235</v>
      </c>
      <c r="F4483" s="7">
        <v>32918742.105477154</v>
      </c>
      <c r="G4483" s="7">
        <v>59179145.233884133</v>
      </c>
      <c r="H4483" s="7">
        <v>86964034.907506377</v>
      </c>
    </row>
    <row r="4484" spans="1:8" x14ac:dyDescent="0.2">
      <c r="A4484" s="10">
        <v>4478</v>
      </c>
      <c r="B4484" s="7">
        <v>3850000</v>
      </c>
      <c r="C4484" s="7">
        <v>10193590.091943784</v>
      </c>
      <c r="D4484" s="7">
        <v>18557652.15734604</v>
      </c>
      <c r="E4484" s="7">
        <v>28474477.884606373</v>
      </c>
      <c r="F4484" s="7">
        <v>54658415.307029888</v>
      </c>
      <c r="G4484" s="7">
        <v>113251086.51944014</v>
      </c>
      <c r="H4484" s="7">
        <v>165664278.82783461</v>
      </c>
    </row>
    <row r="4485" spans="1:8" x14ac:dyDescent="0.2">
      <c r="A4485" s="10">
        <v>4479</v>
      </c>
      <c r="B4485" s="7">
        <v>3850000</v>
      </c>
      <c r="C4485" s="7">
        <v>9687207.553697411</v>
      </c>
      <c r="D4485" s="7">
        <v>16409953.597874284</v>
      </c>
      <c r="E4485" s="7">
        <v>27320009.075534612</v>
      </c>
      <c r="F4485" s="7">
        <v>56470649.325815417</v>
      </c>
      <c r="G4485" s="7">
        <v>101380896.96132706</v>
      </c>
      <c r="H4485" s="7">
        <v>155188062.74041945</v>
      </c>
    </row>
    <row r="4486" spans="1:8" x14ac:dyDescent="0.2">
      <c r="A4486" s="10">
        <v>4480</v>
      </c>
      <c r="B4486" s="7">
        <v>3850000</v>
      </c>
      <c r="C4486" s="7">
        <v>9855135.6304748952</v>
      </c>
      <c r="D4486" s="7">
        <v>14339556.292617958</v>
      </c>
      <c r="E4486" s="7">
        <v>22243629.081358254</v>
      </c>
      <c r="F4486" s="7">
        <v>55911123.928505749</v>
      </c>
      <c r="G4486" s="7">
        <v>127488340.05168392</v>
      </c>
      <c r="H4486" s="7">
        <v>176324036.57691824</v>
      </c>
    </row>
    <row r="4487" spans="1:8" x14ac:dyDescent="0.2">
      <c r="A4487" s="10">
        <v>4481</v>
      </c>
      <c r="B4487" s="7">
        <v>3850000</v>
      </c>
      <c r="C4487" s="7">
        <v>10297692.655339561</v>
      </c>
      <c r="D4487" s="7">
        <v>30318330.195291787</v>
      </c>
      <c r="E4487" s="7">
        <v>62423629.546290889</v>
      </c>
      <c r="F4487" s="7">
        <v>89934989.12266624</v>
      </c>
      <c r="G4487" s="7">
        <v>190777650.17215824</v>
      </c>
      <c r="H4487" s="7">
        <v>281634698.49024314</v>
      </c>
    </row>
    <row r="4488" spans="1:8" x14ac:dyDescent="0.2">
      <c r="A4488" s="10">
        <v>4482</v>
      </c>
      <c r="B4488" s="7">
        <v>3850000</v>
      </c>
      <c r="C4488" s="7">
        <v>12241904.552971039</v>
      </c>
      <c r="D4488" s="7">
        <v>21903002.613563925</v>
      </c>
      <c r="E4488" s="7">
        <v>41803097.654925346</v>
      </c>
      <c r="F4488" s="7">
        <v>76756459.229903132</v>
      </c>
      <c r="G4488" s="7">
        <v>140156163.12886944</v>
      </c>
      <c r="H4488" s="7">
        <v>192306337.71282822</v>
      </c>
    </row>
    <row r="4489" spans="1:8" x14ac:dyDescent="0.2">
      <c r="A4489" s="10">
        <v>4483</v>
      </c>
      <c r="B4489" s="7">
        <v>3850000</v>
      </c>
      <c r="C4489" s="7">
        <v>10171130.709783698</v>
      </c>
      <c r="D4489" s="7">
        <v>19273474.656962693</v>
      </c>
      <c r="E4489" s="7">
        <v>36673400.856203407</v>
      </c>
      <c r="F4489" s="7">
        <v>73633714.619743377</v>
      </c>
      <c r="G4489" s="7">
        <v>136419705.95768011</v>
      </c>
      <c r="H4489" s="7">
        <v>191028456.95758265</v>
      </c>
    </row>
    <row r="4490" spans="1:8" x14ac:dyDescent="0.2">
      <c r="A4490" s="10">
        <v>4484</v>
      </c>
      <c r="B4490" s="7">
        <v>3850000</v>
      </c>
      <c r="C4490" s="7">
        <v>7842549.6248684786</v>
      </c>
      <c r="D4490" s="7">
        <v>9120385.767209962</v>
      </c>
      <c r="E4490" s="7">
        <v>7977324.0683969138</v>
      </c>
      <c r="F4490" s="7">
        <v>6703175.7476471243</v>
      </c>
      <c r="G4490" s="7">
        <v>36648.558239789949</v>
      </c>
      <c r="H4490" s="7">
        <v>-8051634.6420191405</v>
      </c>
    </row>
    <row r="4491" spans="1:8" x14ac:dyDescent="0.2">
      <c r="A4491" s="10">
        <v>4485</v>
      </c>
      <c r="B4491" s="7">
        <v>3850000</v>
      </c>
      <c r="C4491" s="7">
        <v>8071212.6477052374</v>
      </c>
      <c r="D4491" s="7">
        <v>14566777.21600436</v>
      </c>
      <c r="E4491" s="7">
        <v>29923725.158358682</v>
      </c>
      <c r="F4491" s="7">
        <v>36966291.94869709</v>
      </c>
      <c r="G4491" s="7">
        <v>54990434.843066007</v>
      </c>
      <c r="H4491" s="7">
        <v>73475645.0021552</v>
      </c>
    </row>
    <row r="4492" spans="1:8" x14ac:dyDescent="0.2">
      <c r="A4492" s="10">
        <v>4486</v>
      </c>
      <c r="B4492" s="7">
        <v>3850000</v>
      </c>
      <c r="C4492" s="7">
        <v>11155438.063795788</v>
      </c>
      <c r="D4492" s="7">
        <v>23368519.023824643</v>
      </c>
      <c r="E4492" s="7">
        <v>52174182.600530826</v>
      </c>
      <c r="F4492" s="7">
        <v>91228598.137130141</v>
      </c>
      <c r="G4492" s="7">
        <v>128317231.18699473</v>
      </c>
      <c r="H4492" s="7">
        <v>203561040.69578001</v>
      </c>
    </row>
    <row r="4493" spans="1:8" x14ac:dyDescent="0.2">
      <c r="A4493" s="10">
        <v>4487</v>
      </c>
      <c r="B4493" s="7">
        <v>3850000</v>
      </c>
      <c r="C4493" s="7">
        <v>10682671.450215105</v>
      </c>
      <c r="D4493" s="7">
        <v>19149986.855644699</v>
      </c>
      <c r="E4493" s="7">
        <v>31609488.504908118</v>
      </c>
      <c r="F4493" s="7">
        <v>64594836.70818378</v>
      </c>
      <c r="G4493" s="7">
        <v>142824243.99726135</v>
      </c>
      <c r="H4493" s="7">
        <v>193763524.43760422</v>
      </c>
    </row>
    <row r="4494" spans="1:8" x14ac:dyDescent="0.2">
      <c r="A4494" s="10">
        <v>4488</v>
      </c>
      <c r="B4494" s="7">
        <v>3850000</v>
      </c>
      <c r="C4494" s="7">
        <v>7414222.3355141226</v>
      </c>
      <c r="D4494" s="7">
        <v>13392505.742460087</v>
      </c>
      <c r="E4494" s="7">
        <v>18435562.779541843</v>
      </c>
      <c r="F4494" s="7">
        <v>23547535.185080193</v>
      </c>
      <c r="G4494" s="7">
        <v>54825082.148735859</v>
      </c>
      <c r="H4494" s="7">
        <v>92352548.901635975</v>
      </c>
    </row>
    <row r="4495" spans="1:8" x14ac:dyDescent="0.2">
      <c r="A4495" s="10">
        <v>4489</v>
      </c>
      <c r="B4495" s="7">
        <v>3850000</v>
      </c>
      <c r="C4495" s="7">
        <v>9134948.9575621225</v>
      </c>
      <c r="D4495" s="7">
        <v>13614573.738864057</v>
      </c>
      <c r="E4495" s="7">
        <v>26907121.831319641</v>
      </c>
      <c r="F4495" s="7">
        <v>38307017.29733891</v>
      </c>
      <c r="G4495" s="7">
        <v>53858400.516745903</v>
      </c>
      <c r="H4495" s="7">
        <v>69555341.549308136</v>
      </c>
    </row>
    <row r="4496" spans="1:8" x14ac:dyDescent="0.2">
      <c r="A4496" s="10">
        <v>4490</v>
      </c>
      <c r="B4496" s="7">
        <v>3850000</v>
      </c>
      <c r="C4496" s="7">
        <v>8874201.0442447718</v>
      </c>
      <c r="D4496" s="7">
        <v>13175429.241953224</v>
      </c>
      <c r="E4496" s="7">
        <v>18429413.670891374</v>
      </c>
      <c r="F4496" s="7">
        <v>33266458.973999381</v>
      </c>
      <c r="G4496" s="7">
        <v>45984156.402352512</v>
      </c>
      <c r="H4496" s="7">
        <v>57230350.675558642</v>
      </c>
    </row>
    <row r="4497" spans="1:8" x14ac:dyDescent="0.2">
      <c r="A4497" s="10">
        <v>4491</v>
      </c>
      <c r="B4497" s="7">
        <v>3850000</v>
      </c>
      <c r="C4497" s="7">
        <v>8237032.3773569362</v>
      </c>
      <c r="D4497" s="7">
        <v>19131804.21955356</v>
      </c>
      <c r="E4497" s="7">
        <v>33978399.102097765</v>
      </c>
      <c r="F4497" s="7">
        <v>61334514.611635208</v>
      </c>
      <c r="G4497" s="7">
        <v>157667078.61291793</v>
      </c>
      <c r="H4497" s="7">
        <v>254350524.70905232</v>
      </c>
    </row>
    <row r="4498" spans="1:8" x14ac:dyDescent="0.2">
      <c r="A4498" s="10">
        <v>4492</v>
      </c>
      <c r="B4498" s="7">
        <v>3850000</v>
      </c>
      <c r="C4498" s="7">
        <v>10789979.174550947</v>
      </c>
      <c r="D4498" s="7">
        <v>23233634.144807477</v>
      </c>
      <c r="E4498" s="7">
        <v>55107973.356694549</v>
      </c>
      <c r="F4498" s="7">
        <v>118144084.75005761</v>
      </c>
      <c r="G4498" s="7">
        <v>185036584.03226042</v>
      </c>
      <c r="H4498" s="7">
        <v>219838688.7547127</v>
      </c>
    </row>
    <row r="4499" spans="1:8" x14ac:dyDescent="0.2">
      <c r="A4499" s="10">
        <v>4493</v>
      </c>
      <c r="B4499" s="7">
        <v>3850000</v>
      </c>
      <c r="C4499" s="7">
        <v>8332603.5009167958</v>
      </c>
      <c r="D4499" s="7">
        <v>15113910.100435544</v>
      </c>
      <c r="E4499" s="7">
        <v>32802750.601833686</v>
      </c>
      <c r="F4499" s="7">
        <v>66749150.399555266</v>
      </c>
      <c r="G4499" s="7">
        <v>129438646.67145209</v>
      </c>
      <c r="H4499" s="7">
        <v>157257715.43148714</v>
      </c>
    </row>
    <row r="4500" spans="1:8" x14ac:dyDescent="0.2">
      <c r="A4500" s="10">
        <v>4494</v>
      </c>
      <c r="B4500" s="7">
        <v>3850000</v>
      </c>
      <c r="C4500" s="7">
        <v>10467993.707028143</v>
      </c>
      <c r="D4500" s="7">
        <v>31697148.743251801</v>
      </c>
      <c r="E4500" s="7">
        <v>51420831.789272949</v>
      </c>
      <c r="F4500" s="7">
        <v>75443915.043389395</v>
      </c>
      <c r="G4500" s="7">
        <v>133059363.65209456</v>
      </c>
      <c r="H4500" s="7">
        <v>194707150.41082495</v>
      </c>
    </row>
    <row r="4501" spans="1:8" x14ac:dyDescent="0.2">
      <c r="A4501" s="10">
        <v>4495</v>
      </c>
      <c r="B4501" s="7">
        <v>3850000</v>
      </c>
      <c r="C4501" s="7">
        <v>7791994.7082311474</v>
      </c>
      <c r="D4501" s="7">
        <v>8243397.0950905941</v>
      </c>
      <c r="E4501" s="7">
        <v>8883379.9188915491</v>
      </c>
      <c r="F4501" s="7">
        <v>8791758.0569849536</v>
      </c>
      <c r="G4501" s="7">
        <v>8607096.2671880405</v>
      </c>
      <c r="H4501" s="7">
        <v>6309253.0657315217</v>
      </c>
    </row>
    <row r="4502" spans="1:8" x14ac:dyDescent="0.2">
      <c r="A4502" s="10">
        <v>4496</v>
      </c>
      <c r="B4502" s="7">
        <v>3850000</v>
      </c>
      <c r="C4502" s="7">
        <v>9688170.1922890991</v>
      </c>
      <c r="D4502" s="7">
        <v>24471631.530309837</v>
      </c>
      <c r="E4502" s="7">
        <v>32610821.833919622</v>
      </c>
      <c r="F4502" s="7">
        <v>50327803.099251255</v>
      </c>
      <c r="G4502" s="7">
        <v>89252977.283007309</v>
      </c>
      <c r="H4502" s="7">
        <v>141187432.08509523</v>
      </c>
    </row>
    <row r="4503" spans="1:8" x14ac:dyDescent="0.2">
      <c r="A4503" s="10">
        <v>4497</v>
      </c>
      <c r="B4503" s="7">
        <v>3850000</v>
      </c>
      <c r="C4503" s="7">
        <v>11369681.264325092</v>
      </c>
      <c r="D4503" s="7">
        <v>24681534.497805312</v>
      </c>
      <c r="E4503" s="7">
        <v>63730320.110272303</v>
      </c>
      <c r="F4503" s="7">
        <v>136666636.47760159</v>
      </c>
      <c r="G4503" s="7">
        <v>262235265.00166357</v>
      </c>
      <c r="H4503" s="7">
        <v>384601853.97459137</v>
      </c>
    </row>
    <row r="4504" spans="1:8" x14ac:dyDescent="0.2">
      <c r="A4504" s="10">
        <v>4498</v>
      </c>
      <c r="B4504" s="7">
        <v>3850000</v>
      </c>
      <c r="C4504" s="7">
        <v>10616540.409384485</v>
      </c>
      <c r="D4504" s="7">
        <v>35707440.35912814</v>
      </c>
      <c r="E4504" s="7">
        <v>75018942.035745054</v>
      </c>
      <c r="F4504" s="7">
        <v>216961515.16121349</v>
      </c>
      <c r="G4504" s="7">
        <v>715929306.15852666</v>
      </c>
      <c r="H4504" s="7">
        <v>985472376.86116767</v>
      </c>
    </row>
    <row r="4505" spans="1:8" x14ac:dyDescent="0.2">
      <c r="A4505" s="10">
        <v>4499</v>
      </c>
      <c r="B4505" s="7">
        <v>3850000</v>
      </c>
      <c r="C4505" s="7">
        <v>11159928.084062517</v>
      </c>
      <c r="D4505" s="7">
        <v>14353519.517687175</v>
      </c>
      <c r="E4505" s="7">
        <v>18271157.646199133</v>
      </c>
      <c r="F4505" s="7">
        <v>30522396.410020635</v>
      </c>
      <c r="G4505" s="7">
        <v>46549216.58157897</v>
      </c>
      <c r="H4505" s="7">
        <v>63835633.447838224</v>
      </c>
    </row>
    <row r="4506" spans="1:8" x14ac:dyDescent="0.2">
      <c r="A4506" s="10">
        <v>4500</v>
      </c>
      <c r="B4506" s="7">
        <v>3850000</v>
      </c>
      <c r="C4506" s="7">
        <v>13010097.138976417</v>
      </c>
      <c r="D4506" s="7">
        <v>28247780.65647579</v>
      </c>
      <c r="E4506" s="7">
        <v>72592962.50899823</v>
      </c>
      <c r="F4506" s="7">
        <v>167551648.77619106</v>
      </c>
      <c r="G4506" s="7">
        <v>429580329.21708989</v>
      </c>
      <c r="H4506" s="7">
        <v>485482310.91513216</v>
      </c>
    </row>
    <row r="4507" spans="1:8" x14ac:dyDescent="0.2">
      <c r="A4507" s="10">
        <v>4501</v>
      </c>
      <c r="B4507" s="7">
        <v>3850000</v>
      </c>
      <c r="C4507" s="7">
        <v>7691746.3250968307</v>
      </c>
      <c r="D4507" s="7">
        <v>14514024.592494167</v>
      </c>
      <c r="E4507" s="7">
        <v>32478782.206469141</v>
      </c>
      <c r="F4507" s="7">
        <v>55135991.647612728</v>
      </c>
      <c r="G4507" s="7">
        <v>85408933.165671766</v>
      </c>
      <c r="H4507" s="7">
        <v>127106012.64386472</v>
      </c>
    </row>
    <row r="4508" spans="1:8" x14ac:dyDescent="0.2">
      <c r="A4508" s="10">
        <v>4502</v>
      </c>
      <c r="B4508" s="7">
        <v>3850000</v>
      </c>
      <c r="C4508" s="7">
        <v>12066297.025879132</v>
      </c>
      <c r="D4508" s="7">
        <v>31265295.575167909</v>
      </c>
      <c r="E4508" s="7">
        <v>43214817.633933097</v>
      </c>
      <c r="F4508" s="7">
        <v>87825106.972794995</v>
      </c>
      <c r="G4508" s="7">
        <v>251204679.41728759</v>
      </c>
      <c r="H4508" s="7">
        <v>389647539.45936513</v>
      </c>
    </row>
    <row r="4509" spans="1:8" x14ac:dyDescent="0.2">
      <c r="A4509" s="10">
        <v>4503</v>
      </c>
      <c r="B4509" s="7">
        <v>3850000</v>
      </c>
      <c r="C4509" s="7">
        <v>9991798.6429563668</v>
      </c>
      <c r="D4509" s="7">
        <v>15217815.640534583</v>
      </c>
      <c r="E4509" s="7">
        <v>23896427.810202755</v>
      </c>
      <c r="F4509" s="7">
        <v>34924364.082619779</v>
      </c>
      <c r="G4509" s="7">
        <v>66150090.664896443</v>
      </c>
      <c r="H4509" s="7">
        <v>91069806.660864368</v>
      </c>
    </row>
    <row r="4510" spans="1:8" x14ac:dyDescent="0.2">
      <c r="A4510" s="10">
        <v>4504</v>
      </c>
      <c r="B4510" s="7">
        <v>3850000</v>
      </c>
      <c r="C4510" s="7">
        <v>14480175.19768906</v>
      </c>
      <c r="D4510" s="7">
        <v>33222328.887706831</v>
      </c>
      <c r="E4510" s="7">
        <v>84429733.045715004</v>
      </c>
      <c r="F4510" s="7">
        <v>145444467.42705142</v>
      </c>
      <c r="G4510" s="7">
        <v>348287196.13554817</v>
      </c>
      <c r="H4510" s="7">
        <v>535586681.20222092</v>
      </c>
    </row>
    <row r="4511" spans="1:8" x14ac:dyDescent="0.2">
      <c r="A4511" s="10">
        <v>4505</v>
      </c>
      <c r="B4511" s="7">
        <v>3850000</v>
      </c>
      <c r="C4511" s="7">
        <v>10400398.5576657</v>
      </c>
      <c r="D4511" s="7">
        <v>24547511.130347472</v>
      </c>
      <c r="E4511" s="7">
        <v>43419922.779693305</v>
      </c>
      <c r="F4511" s="7">
        <v>100369426.28099096</v>
      </c>
      <c r="G4511" s="7">
        <v>266720870.08947933</v>
      </c>
      <c r="H4511" s="7">
        <v>458807741.52448267</v>
      </c>
    </row>
    <row r="4512" spans="1:8" x14ac:dyDescent="0.2">
      <c r="A4512" s="10">
        <v>4506</v>
      </c>
      <c r="B4512" s="7">
        <v>3850000</v>
      </c>
      <c r="C4512" s="7">
        <v>11357149.66183828</v>
      </c>
      <c r="D4512" s="7">
        <v>21236656.177220453</v>
      </c>
      <c r="E4512" s="7">
        <v>46529309.854389712</v>
      </c>
      <c r="F4512" s="7">
        <v>91646057.42423901</v>
      </c>
      <c r="G4512" s="7">
        <v>215176631.99650645</v>
      </c>
      <c r="H4512" s="7">
        <v>258361265.28894728</v>
      </c>
    </row>
    <row r="4513" spans="1:8" x14ac:dyDescent="0.2">
      <c r="A4513" s="10">
        <v>4507</v>
      </c>
      <c r="B4513" s="7">
        <v>3850000</v>
      </c>
      <c r="C4513" s="7">
        <v>12559371.0228379</v>
      </c>
      <c r="D4513" s="7">
        <v>26720604.122670732</v>
      </c>
      <c r="E4513" s="7">
        <v>95379777.752473444</v>
      </c>
      <c r="F4513" s="7">
        <v>166510146.19166201</v>
      </c>
      <c r="G4513" s="7">
        <v>364405953.49891561</v>
      </c>
      <c r="H4513" s="7">
        <v>564188992.96782613</v>
      </c>
    </row>
    <row r="4514" spans="1:8" x14ac:dyDescent="0.2">
      <c r="A4514" s="10">
        <v>4508</v>
      </c>
      <c r="B4514" s="7">
        <v>3850000</v>
      </c>
      <c r="C4514" s="7">
        <v>10190554.823100973</v>
      </c>
      <c r="D4514" s="7">
        <v>19972737.546084564</v>
      </c>
      <c r="E4514" s="7">
        <v>54168402.433530428</v>
      </c>
      <c r="F4514" s="7">
        <v>95766141.653145105</v>
      </c>
      <c r="G4514" s="7">
        <v>194223242.45860985</v>
      </c>
      <c r="H4514" s="7">
        <v>275957338.06332028</v>
      </c>
    </row>
    <row r="4515" spans="1:8" x14ac:dyDescent="0.2">
      <c r="A4515" s="10">
        <v>4509</v>
      </c>
      <c r="B4515" s="7">
        <v>3850000</v>
      </c>
      <c r="C4515" s="7">
        <v>6990419.6256140415</v>
      </c>
      <c r="D4515" s="7">
        <v>14298818.295136478</v>
      </c>
      <c r="E4515" s="7">
        <v>25434320.00500074</v>
      </c>
      <c r="F4515" s="7">
        <v>29162705.995277971</v>
      </c>
      <c r="G4515" s="7">
        <v>44360795.839362651</v>
      </c>
      <c r="H4515" s="7">
        <v>62023651.150645718</v>
      </c>
    </row>
    <row r="4516" spans="1:8" x14ac:dyDescent="0.2">
      <c r="A4516" s="10">
        <v>4510</v>
      </c>
      <c r="B4516" s="7">
        <v>3850000</v>
      </c>
      <c r="C4516" s="7">
        <v>9151964.6001618057</v>
      </c>
      <c r="D4516" s="7">
        <v>25107463.223295741</v>
      </c>
      <c r="E4516" s="7">
        <v>50583138.718159467</v>
      </c>
      <c r="F4516" s="7">
        <v>65300734.164553687</v>
      </c>
      <c r="G4516" s="7">
        <v>152486280.36143038</v>
      </c>
      <c r="H4516" s="7">
        <v>236842193.46115756</v>
      </c>
    </row>
    <row r="4517" spans="1:8" x14ac:dyDescent="0.2">
      <c r="A4517" s="10">
        <v>4511</v>
      </c>
      <c r="B4517" s="7">
        <v>3850000</v>
      </c>
      <c r="C4517" s="7">
        <v>9646700.8436099086</v>
      </c>
      <c r="D4517" s="7">
        <v>16642746.272202332</v>
      </c>
      <c r="E4517" s="7">
        <v>23709349.016934484</v>
      </c>
      <c r="F4517" s="7">
        <v>52917511.94745443</v>
      </c>
      <c r="G4517" s="7">
        <v>122406885.92635751</v>
      </c>
      <c r="H4517" s="7">
        <v>210741781.76751551</v>
      </c>
    </row>
    <row r="4518" spans="1:8" x14ac:dyDescent="0.2">
      <c r="A4518" s="10">
        <v>4512</v>
      </c>
      <c r="B4518" s="7">
        <v>3850000</v>
      </c>
      <c r="C4518" s="7">
        <v>11202935.324732989</v>
      </c>
      <c r="D4518" s="7">
        <v>31195897.235946611</v>
      </c>
      <c r="E4518" s="7">
        <v>59976296.843575947</v>
      </c>
      <c r="F4518" s="7">
        <v>149402562.74199665</v>
      </c>
      <c r="G4518" s="7">
        <v>364444675.41542065</v>
      </c>
      <c r="H4518" s="7">
        <v>659296585.95602274</v>
      </c>
    </row>
    <row r="4519" spans="1:8" x14ac:dyDescent="0.2">
      <c r="A4519" s="10">
        <v>4513</v>
      </c>
      <c r="B4519" s="7">
        <v>3850000</v>
      </c>
      <c r="C4519" s="7">
        <v>8238009.5420589605</v>
      </c>
      <c r="D4519" s="7">
        <v>10620754.71072625</v>
      </c>
      <c r="E4519" s="7">
        <v>18892701.981587246</v>
      </c>
      <c r="F4519" s="7">
        <v>32708813.990048453</v>
      </c>
      <c r="G4519" s="7">
        <v>63426417.35054782</v>
      </c>
      <c r="H4519" s="7">
        <v>97872089.707608432</v>
      </c>
    </row>
    <row r="4520" spans="1:8" x14ac:dyDescent="0.2">
      <c r="A4520" s="10">
        <v>4514</v>
      </c>
      <c r="B4520" s="7">
        <v>3850000</v>
      </c>
      <c r="C4520" s="7">
        <v>9434969.3358652294</v>
      </c>
      <c r="D4520" s="7">
        <v>20898839.892290067</v>
      </c>
      <c r="E4520" s="7">
        <v>35819988.306052893</v>
      </c>
      <c r="F4520" s="7">
        <v>60283709.028000422</v>
      </c>
      <c r="G4520" s="7">
        <v>90294787.470813841</v>
      </c>
      <c r="H4520" s="7">
        <v>126628419.64972806</v>
      </c>
    </row>
    <row r="4521" spans="1:8" x14ac:dyDescent="0.2">
      <c r="A4521" s="10">
        <v>4515</v>
      </c>
      <c r="B4521" s="7">
        <v>3850000</v>
      </c>
      <c r="C4521" s="7">
        <v>8873108.9577468075</v>
      </c>
      <c r="D4521" s="7">
        <v>13521800.029774629</v>
      </c>
      <c r="E4521" s="7">
        <v>16572345.735010244</v>
      </c>
      <c r="F4521" s="7">
        <v>26271294.454014271</v>
      </c>
      <c r="G4521" s="7">
        <v>51144505.338641204</v>
      </c>
      <c r="H4521" s="7">
        <v>84293873.396797404</v>
      </c>
    </row>
    <row r="4522" spans="1:8" x14ac:dyDescent="0.2">
      <c r="A4522" s="10">
        <v>4516</v>
      </c>
      <c r="B4522" s="7">
        <v>3850000</v>
      </c>
      <c r="C4522" s="7">
        <v>12348867.471725848</v>
      </c>
      <c r="D4522" s="7">
        <v>35308737.355926462</v>
      </c>
      <c r="E4522" s="7">
        <v>84823250.334856272</v>
      </c>
      <c r="F4522" s="7">
        <v>146508533.11271256</v>
      </c>
      <c r="G4522" s="7">
        <v>335401062.10434771</v>
      </c>
      <c r="H4522" s="7">
        <v>411426244.86476767</v>
      </c>
    </row>
    <row r="4523" spans="1:8" x14ac:dyDescent="0.2">
      <c r="A4523" s="10">
        <v>4517</v>
      </c>
      <c r="B4523" s="7">
        <v>3850000</v>
      </c>
      <c r="C4523" s="7">
        <v>11484762.818128079</v>
      </c>
      <c r="D4523" s="7">
        <v>27124010.593894131</v>
      </c>
      <c r="E4523" s="7">
        <v>53537714.233356163</v>
      </c>
      <c r="F4523" s="7">
        <v>88644287.035526395</v>
      </c>
      <c r="G4523" s="7">
        <v>152994778.29344565</v>
      </c>
      <c r="H4523" s="7">
        <v>241736130.24459082</v>
      </c>
    </row>
    <row r="4524" spans="1:8" x14ac:dyDescent="0.2">
      <c r="A4524" s="10">
        <v>4518</v>
      </c>
      <c r="B4524" s="7">
        <v>3850000</v>
      </c>
      <c r="C4524" s="7">
        <v>11943602.961813649</v>
      </c>
      <c r="D4524" s="7">
        <v>24922851.729104735</v>
      </c>
      <c r="E4524" s="7">
        <v>56534006.239803776</v>
      </c>
      <c r="F4524" s="7">
        <v>88064380.408423454</v>
      </c>
      <c r="G4524" s="7">
        <v>181165462.65528995</v>
      </c>
      <c r="H4524" s="7">
        <v>193197606.6854786</v>
      </c>
    </row>
    <row r="4525" spans="1:8" x14ac:dyDescent="0.2">
      <c r="A4525" s="10">
        <v>4519</v>
      </c>
      <c r="B4525" s="7">
        <v>3850000</v>
      </c>
      <c r="C4525" s="7">
        <v>10502705.78895304</v>
      </c>
      <c r="D4525" s="7">
        <v>23347289.879685648</v>
      </c>
      <c r="E4525" s="7">
        <v>51799872.497836977</v>
      </c>
      <c r="F4525" s="7">
        <v>101317537.54929006</v>
      </c>
      <c r="G4525" s="7">
        <v>174016667.34374428</v>
      </c>
      <c r="H4525" s="7">
        <v>217527293.44162712</v>
      </c>
    </row>
    <row r="4526" spans="1:8" x14ac:dyDescent="0.2">
      <c r="A4526" s="10">
        <v>4520</v>
      </c>
      <c r="B4526" s="7">
        <v>3850000</v>
      </c>
      <c r="C4526" s="7">
        <v>8917676.6260361336</v>
      </c>
      <c r="D4526" s="7">
        <v>13020043.46832779</v>
      </c>
      <c r="E4526" s="7">
        <v>14219521.827780958</v>
      </c>
      <c r="F4526" s="7">
        <v>20712170.307346076</v>
      </c>
      <c r="G4526" s="7">
        <v>27083209.085259065</v>
      </c>
      <c r="H4526" s="7">
        <v>30755104.205682658</v>
      </c>
    </row>
    <row r="4527" spans="1:8" x14ac:dyDescent="0.2">
      <c r="A4527" s="10">
        <v>4521</v>
      </c>
      <c r="B4527" s="7">
        <v>3850000</v>
      </c>
      <c r="C4527" s="7">
        <v>13103741.177706176</v>
      </c>
      <c r="D4527" s="7">
        <v>25206364.299455188</v>
      </c>
      <c r="E4527" s="7">
        <v>59039607.965158306</v>
      </c>
      <c r="F4527" s="7">
        <v>137487389.43418145</v>
      </c>
      <c r="G4527" s="7">
        <v>319419751.2346887</v>
      </c>
      <c r="H4527" s="7">
        <v>487152857.47383302</v>
      </c>
    </row>
    <row r="4528" spans="1:8" x14ac:dyDescent="0.2">
      <c r="A4528" s="10">
        <v>4522</v>
      </c>
      <c r="B4528" s="7">
        <v>3850000</v>
      </c>
      <c r="C4528" s="7">
        <v>10560504.970711268</v>
      </c>
      <c r="D4528" s="7">
        <v>18559348.151810415</v>
      </c>
      <c r="E4528" s="7">
        <v>35576078.629507571</v>
      </c>
      <c r="F4528" s="7">
        <v>81650744.026777983</v>
      </c>
      <c r="G4528" s="7">
        <v>180867233.93394309</v>
      </c>
      <c r="H4528" s="7">
        <v>314309751.312024</v>
      </c>
    </row>
    <row r="4529" spans="1:8" x14ac:dyDescent="0.2">
      <c r="A4529" s="10">
        <v>4523</v>
      </c>
      <c r="B4529" s="7">
        <v>3850000</v>
      </c>
      <c r="C4529" s="7">
        <v>9950640.8270137925</v>
      </c>
      <c r="D4529" s="7">
        <v>16568761.560300522</v>
      </c>
      <c r="E4529" s="7">
        <v>29856461.209256928</v>
      </c>
      <c r="F4529" s="7">
        <v>49656942.803731598</v>
      </c>
      <c r="G4529" s="7">
        <v>121703569.53356308</v>
      </c>
      <c r="H4529" s="7">
        <v>183176468.34471712</v>
      </c>
    </row>
    <row r="4530" spans="1:8" x14ac:dyDescent="0.2">
      <c r="A4530" s="10">
        <v>4524</v>
      </c>
      <c r="B4530" s="7">
        <v>3850000</v>
      </c>
      <c r="C4530" s="7">
        <v>14552080.215182688</v>
      </c>
      <c r="D4530" s="7">
        <v>33338990.743157882</v>
      </c>
      <c r="E4530" s="7">
        <v>67530238.536087155</v>
      </c>
      <c r="F4530" s="7">
        <v>151399217.196044</v>
      </c>
      <c r="G4530" s="7">
        <v>298157337.58458745</v>
      </c>
      <c r="H4530" s="7">
        <v>453393194.92678958</v>
      </c>
    </row>
    <row r="4531" spans="1:8" x14ac:dyDescent="0.2">
      <c r="A4531" s="10">
        <v>4525</v>
      </c>
      <c r="B4531" s="7">
        <v>3850000</v>
      </c>
      <c r="C4531" s="7">
        <v>10606178.996333389</v>
      </c>
      <c r="D4531" s="7">
        <v>19042528.641410984</v>
      </c>
      <c r="E4531" s="7">
        <v>39073452.032064795</v>
      </c>
      <c r="F4531" s="7">
        <v>77461118.57305634</v>
      </c>
      <c r="G4531" s="7">
        <v>167751356.52258566</v>
      </c>
      <c r="H4531" s="7">
        <v>248820111.94719407</v>
      </c>
    </row>
    <row r="4532" spans="1:8" x14ac:dyDescent="0.2">
      <c r="A4532" s="10">
        <v>4526</v>
      </c>
      <c r="B4532" s="7">
        <v>3850000</v>
      </c>
      <c r="C4532" s="7">
        <v>7552869.121649988</v>
      </c>
      <c r="D4532" s="7">
        <v>11382786.134190662</v>
      </c>
      <c r="E4532" s="7">
        <v>14911438.88880484</v>
      </c>
      <c r="F4532" s="7">
        <v>11998395.51343949</v>
      </c>
      <c r="G4532" s="7">
        <v>15596159.297828261</v>
      </c>
      <c r="H4532" s="7">
        <v>15440621.23095588</v>
      </c>
    </row>
    <row r="4533" spans="1:8" x14ac:dyDescent="0.2">
      <c r="A4533" s="10">
        <v>4527</v>
      </c>
      <c r="B4533" s="7">
        <v>3850000</v>
      </c>
      <c r="C4533" s="7">
        <v>10925899.670374142</v>
      </c>
      <c r="D4533" s="7">
        <v>23339450.311097153</v>
      </c>
      <c r="E4533" s="7">
        <v>56621428.759084202</v>
      </c>
      <c r="F4533" s="7">
        <v>113965184.94414826</v>
      </c>
      <c r="G4533" s="7">
        <v>194817024.24537474</v>
      </c>
      <c r="H4533" s="7">
        <v>348492029.0052011</v>
      </c>
    </row>
    <row r="4534" spans="1:8" x14ac:dyDescent="0.2">
      <c r="A4534" s="10">
        <v>4528</v>
      </c>
      <c r="B4534" s="7">
        <v>3850000</v>
      </c>
      <c r="C4534" s="7">
        <v>8161485.3843150735</v>
      </c>
      <c r="D4534" s="7">
        <v>11659617.04206229</v>
      </c>
      <c r="E4534" s="7">
        <v>15896022.537614111</v>
      </c>
      <c r="F4534" s="7">
        <v>25122435.861564014</v>
      </c>
      <c r="G4534" s="7">
        <v>30157838.482507542</v>
      </c>
      <c r="H4534" s="7">
        <v>42432254.713519506</v>
      </c>
    </row>
    <row r="4535" spans="1:8" x14ac:dyDescent="0.2">
      <c r="A4535" s="10">
        <v>4529</v>
      </c>
      <c r="B4535" s="7">
        <v>3850000</v>
      </c>
      <c r="C4535" s="7">
        <v>9033680.1273626201</v>
      </c>
      <c r="D4535" s="7">
        <v>19468076.949514873</v>
      </c>
      <c r="E4535" s="7">
        <v>23351469.318283096</v>
      </c>
      <c r="F4535" s="7">
        <v>31549530.757548194</v>
      </c>
      <c r="G4535" s="7">
        <v>69705505.259144783</v>
      </c>
      <c r="H4535" s="7">
        <v>105040593.31419395</v>
      </c>
    </row>
    <row r="4536" spans="1:8" x14ac:dyDescent="0.2">
      <c r="A4536" s="10">
        <v>4530</v>
      </c>
      <c r="B4536" s="7">
        <v>3850000</v>
      </c>
      <c r="C4536" s="7">
        <v>9415897.8671883196</v>
      </c>
      <c r="D4536" s="7">
        <v>14989879.737152375</v>
      </c>
      <c r="E4536" s="7">
        <v>27987338.958928496</v>
      </c>
      <c r="F4536" s="7">
        <v>35831811.854864947</v>
      </c>
      <c r="G4536" s="7">
        <v>83383315.234401718</v>
      </c>
      <c r="H4536" s="7">
        <v>136009686.69367725</v>
      </c>
    </row>
    <row r="4537" spans="1:8" x14ac:dyDescent="0.2">
      <c r="A4537" s="10">
        <v>4531</v>
      </c>
      <c r="B4537" s="7">
        <v>3850000</v>
      </c>
      <c r="C4537" s="7">
        <v>10678634.836840503</v>
      </c>
      <c r="D4537" s="7">
        <v>26108455.523096308</v>
      </c>
      <c r="E4537" s="7">
        <v>33698605.719843432</v>
      </c>
      <c r="F4537" s="7">
        <v>44585253.035432503</v>
      </c>
      <c r="G4537" s="7">
        <v>51241699.808965728</v>
      </c>
      <c r="H4537" s="7">
        <v>63270591.221337624</v>
      </c>
    </row>
    <row r="4538" spans="1:8" x14ac:dyDescent="0.2">
      <c r="A4538" s="10">
        <v>4532</v>
      </c>
      <c r="B4538" s="7">
        <v>3850000</v>
      </c>
      <c r="C4538" s="7">
        <v>12653233.834838791</v>
      </c>
      <c r="D4538" s="7">
        <v>17203257.909737118</v>
      </c>
      <c r="E4538" s="7">
        <v>30698109.858516298</v>
      </c>
      <c r="F4538" s="7">
        <v>63079354.494322702</v>
      </c>
      <c r="G4538" s="7">
        <v>139129589.58053371</v>
      </c>
      <c r="H4538" s="7">
        <v>258375012.45677632</v>
      </c>
    </row>
    <row r="4539" spans="1:8" x14ac:dyDescent="0.2">
      <c r="A4539" s="10">
        <v>4533</v>
      </c>
      <c r="B4539" s="7">
        <v>3850000</v>
      </c>
      <c r="C4539" s="7">
        <v>9356827.4219519738</v>
      </c>
      <c r="D4539" s="7">
        <v>16889285.400892965</v>
      </c>
      <c r="E4539" s="7">
        <v>23776343.395532239</v>
      </c>
      <c r="F4539" s="7">
        <v>27470059.993033275</v>
      </c>
      <c r="G4539" s="7">
        <v>53576166.193029605</v>
      </c>
      <c r="H4539" s="7">
        <v>66524101.32108546</v>
      </c>
    </row>
    <row r="4540" spans="1:8" x14ac:dyDescent="0.2">
      <c r="A4540" s="10">
        <v>4534</v>
      </c>
      <c r="B4540" s="7">
        <v>3850000</v>
      </c>
      <c r="C4540" s="7">
        <v>10741289.686328854</v>
      </c>
      <c r="D4540" s="7">
        <v>19739516.133901455</v>
      </c>
      <c r="E4540" s="7">
        <v>46073656.281470597</v>
      </c>
      <c r="F4540" s="7">
        <v>64596610.769441083</v>
      </c>
      <c r="G4540" s="7">
        <v>170580796.52775863</v>
      </c>
      <c r="H4540" s="7">
        <v>228509211.06551695</v>
      </c>
    </row>
    <row r="4541" spans="1:8" x14ac:dyDescent="0.2">
      <c r="A4541" s="10">
        <v>4535</v>
      </c>
      <c r="B4541" s="7">
        <v>3850000</v>
      </c>
      <c r="C4541" s="7">
        <v>9909611.6345570423</v>
      </c>
      <c r="D4541" s="7">
        <v>25077649.784336679</v>
      </c>
      <c r="E4541" s="7">
        <v>62845146.229770742</v>
      </c>
      <c r="F4541" s="7">
        <v>152338373.99754587</v>
      </c>
      <c r="G4541" s="7">
        <v>390926826.01715851</v>
      </c>
      <c r="H4541" s="7">
        <v>611374169.10246181</v>
      </c>
    </row>
    <row r="4542" spans="1:8" x14ac:dyDescent="0.2">
      <c r="A4542" s="10">
        <v>4536</v>
      </c>
      <c r="B4542" s="7">
        <v>3850000</v>
      </c>
      <c r="C4542" s="7">
        <v>13645393.241653046</v>
      </c>
      <c r="D4542" s="7">
        <v>24692685.986201946</v>
      </c>
      <c r="E4542" s="7">
        <v>31878167.858041517</v>
      </c>
      <c r="F4542" s="7">
        <v>44833292.541082293</v>
      </c>
      <c r="G4542" s="7">
        <v>82025983.865381911</v>
      </c>
      <c r="H4542" s="7">
        <v>102833633.20139872</v>
      </c>
    </row>
    <row r="4543" spans="1:8" x14ac:dyDescent="0.2">
      <c r="A4543" s="10">
        <v>4537</v>
      </c>
      <c r="B4543" s="7">
        <v>3850000</v>
      </c>
      <c r="C4543" s="7">
        <v>10413839.220772006</v>
      </c>
      <c r="D4543" s="7">
        <v>14524158.754407823</v>
      </c>
      <c r="E4543" s="7">
        <v>20033792.828231379</v>
      </c>
      <c r="F4543" s="7">
        <v>38080066.77020359</v>
      </c>
      <c r="G4543" s="7">
        <v>83954425.758701354</v>
      </c>
      <c r="H4543" s="7">
        <v>114885534.42335093</v>
      </c>
    </row>
    <row r="4544" spans="1:8" x14ac:dyDescent="0.2">
      <c r="A4544" s="10">
        <v>4538</v>
      </c>
      <c r="B4544" s="7">
        <v>3850000</v>
      </c>
      <c r="C4544" s="7">
        <v>17594179.540258616</v>
      </c>
      <c r="D4544" s="7">
        <v>40111798.089247495</v>
      </c>
      <c r="E4544" s="7">
        <v>81652576.50980483</v>
      </c>
      <c r="F4544" s="7">
        <v>177554738.79645878</v>
      </c>
      <c r="G4544" s="7">
        <v>488111903.93530715</v>
      </c>
      <c r="H4544" s="7">
        <v>928987393.66850686</v>
      </c>
    </row>
    <row r="4545" spans="1:8" x14ac:dyDescent="0.2">
      <c r="A4545" s="10">
        <v>4539</v>
      </c>
      <c r="B4545" s="7">
        <v>3850000</v>
      </c>
      <c r="C4545" s="7">
        <v>7965795.8165489156</v>
      </c>
      <c r="D4545" s="7">
        <v>14142970.987853248</v>
      </c>
      <c r="E4545" s="7">
        <v>18740205.623863682</v>
      </c>
      <c r="F4545" s="7">
        <v>17052263.36508172</v>
      </c>
      <c r="G4545" s="7">
        <v>14470390.159573348</v>
      </c>
      <c r="H4545" s="7">
        <v>9086355.2609440628</v>
      </c>
    </row>
    <row r="4546" spans="1:8" x14ac:dyDescent="0.2">
      <c r="A4546" s="10">
        <v>4540</v>
      </c>
      <c r="B4546" s="7">
        <v>3850000</v>
      </c>
      <c r="C4546" s="7">
        <v>11283605.230591161</v>
      </c>
      <c r="D4546" s="7">
        <v>19327197.225634653</v>
      </c>
      <c r="E4546" s="7">
        <v>34189704.103386894</v>
      </c>
      <c r="F4546" s="7">
        <v>54022988.501623958</v>
      </c>
      <c r="G4546" s="7">
        <v>107939212.03504363</v>
      </c>
      <c r="H4546" s="7">
        <v>158253997.87072158</v>
      </c>
    </row>
    <row r="4547" spans="1:8" x14ac:dyDescent="0.2">
      <c r="A4547" s="10">
        <v>4541</v>
      </c>
      <c r="B4547" s="7">
        <v>3850000</v>
      </c>
      <c r="C4547" s="7">
        <v>10259368.603449859</v>
      </c>
      <c r="D4547" s="7">
        <v>23581065.668788128</v>
      </c>
      <c r="E4547" s="7">
        <v>43663484.356126092</v>
      </c>
      <c r="F4547" s="7">
        <v>75028923.325461909</v>
      </c>
      <c r="G4547" s="7">
        <v>155625080.50677574</v>
      </c>
      <c r="H4547" s="7">
        <v>228531812.57313433</v>
      </c>
    </row>
    <row r="4548" spans="1:8" x14ac:dyDescent="0.2">
      <c r="A4548" s="10">
        <v>4542</v>
      </c>
      <c r="B4548" s="7">
        <v>3850000</v>
      </c>
      <c r="C4548" s="7">
        <v>9666839.0656729396</v>
      </c>
      <c r="D4548" s="7">
        <v>12710585.607023209</v>
      </c>
      <c r="E4548" s="7">
        <v>11787116.309252277</v>
      </c>
      <c r="F4548" s="7">
        <v>14169005.36776356</v>
      </c>
      <c r="G4548" s="7">
        <v>14109553.319290087</v>
      </c>
      <c r="H4548" s="7">
        <v>8917274.6471221503</v>
      </c>
    </row>
    <row r="4549" spans="1:8" x14ac:dyDescent="0.2">
      <c r="A4549" s="10">
        <v>4543</v>
      </c>
      <c r="B4549" s="7">
        <v>3850000</v>
      </c>
      <c r="C4549" s="7">
        <v>10637996.192031432</v>
      </c>
      <c r="D4549" s="7">
        <v>24298611.452149257</v>
      </c>
      <c r="E4549" s="7">
        <v>34443315.624487087</v>
      </c>
      <c r="F4549" s="7">
        <v>80663837.999599427</v>
      </c>
      <c r="G4549" s="7">
        <v>116699909.9625662</v>
      </c>
      <c r="H4549" s="7">
        <v>146124772.40234458</v>
      </c>
    </row>
    <row r="4550" spans="1:8" x14ac:dyDescent="0.2">
      <c r="A4550" s="10">
        <v>4544</v>
      </c>
      <c r="B4550" s="7">
        <v>3850000</v>
      </c>
      <c r="C4550" s="7">
        <v>7844104.2825522004</v>
      </c>
      <c r="D4550" s="7">
        <v>13247246.811849721</v>
      </c>
      <c r="E4550" s="7">
        <v>18305682.75010429</v>
      </c>
      <c r="F4550" s="7">
        <v>19823846.10553693</v>
      </c>
      <c r="G4550" s="7">
        <v>17420070.483717281</v>
      </c>
      <c r="H4550" s="7">
        <v>24585568.642031323</v>
      </c>
    </row>
    <row r="4551" spans="1:8" x14ac:dyDescent="0.2">
      <c r="A4551" s="10">
        <v>4545</v>
      </c>
      <c r="B4551" s="7">
        <v>3850000</v>
      </c>
      <c r="C4551" s="7">
        <v>13871596.761040119</v>
      </c>
      <c r="D4551" s="7">
        <v>23260922.448954429</v>
      </c>
      <c r="E4551" s="7">
        <v>42482887.318760216</v>
      </c>
      <c r="F4551" s="7">
        <v>100075622.37644894</v>
      </c>
      <c r="G4551" s="7">
        <v>261356974.3619771</v>
      </c>
      <c r="H4551" s="7">
        <v>547402189.44856584</v>
      </c>
    </row>
    <row r="4552" spans="1:8" x14ac:dyDescent="0.2">
      <c r="A4552" s="10">
        <v>4546</v>
      </c>
      <c r="B4552" s="7">
        <v>3850000</v>
      </c>
      <c r="C4552" s="7">
        <v>10187387.675081506</v>
      </c>
      <c r="D4552" s="7">
        <v>21047064.493716203</v>
      </c>
      <c r="E4552" s="7">
        <v>48894467.21797467</v>
      </c>
      <c r="F4552" s="7">
        <v>93091270.39102304</v>
      </c>
      <c r="G4552" s="7">
        <v>126728681.62525176</v>
      </c>
      <c r="H4552" s="7">
        <v>193986478.88718724</v>
      </c>
    </row>
    <row r="4553" spans="1:8" x14ac:dyDescent="0.2">
      <c r="A4553" s="10">
        <v>4547</v>
      </c>
      <c r="B4553" s="7">
        <v>3850000</v>
      </c>
      <c r="C4553" s="7">
        <v>8195855.8181033665</v>
      </c>
      <c r="D4553" s="7">
        <v>19919541.355792157</v>
      </c>
      <c r="E4553" s="7">
        <v>35194320.246710449</v>
      </c>
      <c r="F4553" s="7">
        <v>55956779.926217139</v>
      </c>
      <c r="G4553" s="7">
        <v>124065310.83740811</v>
      </c>
      <c r="H4553" s="7">
        <v>205200366.71023628</v>
      </c>
    </row>
    <row r="4554" spans="1:8" x14ac:dyDescent="0.2">
      <c r="A4554" s="10">
        <v>4548</v>
      </c>
      <c r="B4554" s="7">
        <v>3850000</v>
      </c>
      <c r="C4554" s="7">
        <v>11441615.653029652</v>
      </c>
      <c r="D4554" s="7">
        <v>26548417.484577745</v>
      </c>
      <c r="E4554" s="7">
        <v>49097990.112980366</v>
      </c>
      <c r="F4554" s="7">
        <v>83504073.703290254</v>
      </c>
      <c r="G4554" s="7">
        <v>153837282.57943445</v>
      </c>
      <c r="H4554" s="7">
        <v>216275299.47919294</v>
      </c>
    </row>
    <row r="4555" spans="1:8" x14ac:dyDescent="0.2">
      <c r="A4555" s="10">
        <v>4549</v>
      </c>
      <c r="B4555" s="7">
        <v>3850000</v>
      </c>
      <c r="C4555" s="7">
        <v>9633167.2901023328</v>
      </c>
      <c r="D4555" s="7">
        <v>22040457.157576837</v>
      </c>
      <c r="E4555" s="7">
        <v>40850935.251015849</v>
      </c>
      <c r="F4555" s="7">
        <v>91386864.183202565</v>
      </c>
      <c r="G4555" s="7">
        <v>196725640.11103678</v>
      </c>
      <c r="H4555" s="7">
        <v>307806579.5702616</v>
      </c>
    </row>
    <row r="4556" spans="1:8" x14ac:dyDescent="0.2">
      <c r="A4556" s="10">
        <v>4550</v>
      </c>
      <c r="B4556" s="7">
        <v>3850000</v>
      </c>
      <c r="C4556" s="7">
        <v>10986145.463887118</v>
      </c>
      <c r="D4556" s="7">
        <v>20158068.528305467</v>
      </c>
      <c r="E4556" s="7">
        <v>30285564.313076004</v>
      </c>
      <c r="F4556" s="7">
        <v>44760550.401844703</v>
      </c>
      <c r="G4556" s="7">
        <v>78597655.383144379</v>
      </c>
      <c r="H4556" s="7">
        <v>102387667.02652358</v>
      </c>
    </row>
    <row r="4557" spans="1:8" x14ac:dyDescent="0.2">
      <c r="A4557" s="10">
        <v>4551</v>
      </c>
      <c r="B4557" s="7">
        <v>3850000</v>
      </c>
      <c r="C4557" s="7">
        <v>11919508.41572997</v>
      </c>
      <c r="D4557" s="7">
        <v>20146826.515089586</v>
      </c>
      <c r="E4557" s="7">
        <v>32723056.074739367</v>
      </c>
      <c r="F4557" s="7">
        <v>39519958.501721174</v>
      </c>
      <c r="G4557" s="7">
        <v>45766537.066275522</v>
      </c>
      <c r="H4557" s="7">
        <v>69617556.16686599</v>
      </c>
    </row>
    <row r="4558" spans="1:8" x14ac:dyDescent="0.2">
      <c r="A4558" s="10">
        <v>4552</v>
      </c>
      <c r="B4558" s="7">
        <v>3850000</v>
      </c>
      <c r="C4558" s="7">
        <v>12209207.636163816</v>
      </c>
      <c r="D4558" s="7">
        <v>20749865.724584814</v>
      </c>
      <c r="E4558" s="7">
        <v>30773433.679026235</v>
      </c>
      <c r="F4558" s="7">
        <v>69977466.070914924</v>
      </c>
      <c r="G4558" s="7">
        <v>250912448.92097545</v>
      </c>
      <c r="H4558" s="7">
        <v>325674941.36573607</v>
      </c>
    </row>
    <row r="4559" spans="1:8" x14ac:dyDescent="0.2">
      <c r="A4559" s="10">
        <v>4553</v>
      </c>
      <c r="B4559" s="7">
        <v>3850000</v>
      </c>
      <c r="C4559" s="7">
        <v>7984514.6969996905</v>
      </c>
      <c r="D4559" s="7">
        <v>15170611.481180914</v>
      </c>
      <c r="E4559" s="7">
        <v>30933822.799692787</v>
      </c>
      <c r="F4559" s="7">
        <v>43930953.34804403</v>
      </c>
      <c r="G4559" s="7">
        <v>73492764.02470836</v>
      </c>
      <c r="H4559" s="7">
        <v>74917241.595671847</v>
      </c>
    </row>
    <row r="4560" spans="1:8" x14ac:dyDescent="0.2">
      <c r="A4560" s="10">
        <v>4554</v>
      </c>
      <c r="B4560" s="7">
        <v>3850000</v>
      </c>
      <c r="C4560" s="7">
        <v>12709784.766159993</v>
      </c>
      <c r="D4560" s="7">
        <v>16910510.863368407</v>
      </c>
      <c r="E4560" s="7">
        <v>36514706.654654227</v>
      </c>
      <c r="F4560" s="7">
        <v>80563277.611346006</v>
      </c>
      <c r="G4560" s="7">
        <v>170404560.60805762</v>
      </c>
      <c r="H4560" s="7">
        <v>234407699.05619171</v>
      </c>
    </row>
    <row r="4561" spans="1:8" x14ac:dyDescent="0.2">
      <c r="A4561" s="10">
        <v>4555</v>
      </c>
      <c r="B4561" s="7">
        <v>3850000</v>
      </c>
      <c r="C4561" s="7">
        <v>10196151.899030106</v>
      </c>
      <c r="D4561" s="7">
        <v>15687546.243021578</v>
      </c>
      <c r="E4561" s="7">
        <v>20719703.703879859</v>
      </c>
      <c r="F4561" s="7">
        <v>40773675.830722965</v>
      </c>
      <c r="G4561" s="7">
        <v>48340877.706649825</v>
      </c>
      <c r="H4561" s="7">
        <v>59483395.306031764</v>
      </c>
    </row>
    <row r="4562" spans="1:8" x14ac:dyDescent="0.2">
      <c r="A4562" s="10">
        <v>4556</v>
      </c>
      <c r="B4562" s="7">
        <v>3850000</v>
      </c>
      <c r="C4562" s="7">
        <v>10684409.449561546</v>
      </c>
      <c r="D4562" s="7">
        <v>19639485.186386324</v>
      </c>
      <c r="E4562" s="7">
        <v>35323254.961232662</v>
      </c>
      <c r="F4562" s="7">
        <v>74393754.976843879</v>
      </c>
      <c r="G4562" s="7">
        <v>169284150.31495339</v>
      </c>
      <c r="H4562" s="7">
        <v>220002970.95734245</v>
      </c>
    </row>
    <row r="4563" spans="1:8" x14ac:dyDescent="0.2">
      <c r="A4563" s="10">
        <v>4557</v>
      </c>
      <c r="B4563" s="7">
        <v>3850000</v>
      </c>
      <c r="C4563" s="7">
        <v>10982697.458883183</v>
      </c>
      <c r="D4563" s="7">
        <v>18688232.302064836</v>
      </c>
      <c r="E4563" s="7">
        <v>25344727.988751456</v>
      </c>
      <c r="F4563" s="7">
        <v>39622102.589766473</v>
      </c>
      <c r="G4563" s="7">
        <v>74004851.549100399</v>
      </c>
      <c r="H4563" s="7">
        <v>116439387.90671054</v>
      </c>
    </row>
    <row r="4564" spans="1:8" x14ac:dyDescent="0.2">
      <c r="A4564" s="10">
        <v>4558</v>
      </c>
      <c r="B4564" s="7">
        <v>3850000</v>
      </c>
      <c r="C4564" s="7">
        <v>11624625.646568591</v>
      </c>
      <c r="D4564" s="7">
        <v>18088300.503203884</v>
      </c>
      <c r="E4564" s="7">
        <v>26081220.971973095</v>
      </c>
      <c r="F4564" s="7">
        <v>37118535.975370556</v>
      </c>
      <c r="G4564" s="7">
        <v>79042887.672813743</v>
      </c>
      <c r="H4564" s="7">
        <v>136912569.69345087</v>
      </c>
    </row>
    <row r="4565" spans="1:8" x14ac:dyDescent="0.2">
      <c r="A4565" s="10">
        <v>4559</v>
      </c>
      <c r="B4565" s="7">
        <v>3850000</v>
      </c>
      <c r="C4565" s="7">
        <v>13641576.15046845</v>
      </c>
      <c r="D4565" s="7">
        <v>25839251.666712493</v>
      </c>
      <c r="E4565" s="7">
        <v>30894483.657891728</v>
      </c>
      <c r="F4565" s="7">
        <v>69271981.165735245</v>
      </c>
      <c r="G4565" s="7">
        <v>98390650.912675068</v>
      </c>
      <c r="H4565" s="7">
        <v>137187484.77197075</v>
      </c>
    </row>
    <row r="4566" spans="1:8" x14ac:dyDescent="0.2">
      <c r="A4566" s="10">
        <v>4560</v>
      </c>
      <c r="B4566" s="7">
        <v>3850000</v>
      </c>
      <c r="C4566" s="7">
        <v>7395683.0540909562</v>
      </c>
      <c r="D4566" s="7">
        <v>10807719.439643569</v>
      </c>
      <c r="E4566" s="7">
        <v>14837122.192826826</v>
      </c>
      <c r="F4566" s="7">
        <v>23190996.88454679</v>
      </c>
      <c r="G4566" s="7">
        <v>22646482.90281</v>
      </c>
      <c r="H4566" s="7">
        <v>28700065.20609327</v>
      </c>
    </row>
    <row r="4567" spans="1:8" x14ac:dyDescent="0.2">
      <c r="A4567" s="10">
        <v>4561</v>
      </c>
      <c r="B4567" s="7">
        <v>3850000</v>
      </c>
      <c r="C4567" s="7">
        <v>11889823.78726902</v>
      </c>
      <c r="D4567" s="7">
        <v>24932211.679343201</v>
      </c>
      <c r="E4567" s="7">
        <v>56724745.110161349</v>
      </c>
      <c r="F4567" s="7">
        <v>112958794.93080103</v>
      </c>
      <c r="G4567" s="7">
        <v>259348776.31905225</v>
      </c>
      <c r="H4567" s="7">
        <v>443402244.02436316</v>
      </c>
    </row>
    <row r="4568" spans="1:8" x14ac:dyDescent="0.2">
      <c r="A4568" s="10">
        <v>4562</v>
      </c>
      <c r="B4568" s="7">
        <v>3850000</v>
      </c>
      <c r="C4568" s="7">
        <v>9519826.8630778082</v>
      </c>
      <c r="D4568" s="7">
        <v>14816659.19636357</v>
      </c>
      <c r="E4568" s="7">
        <v>19517791.125075221</v>
      </c>
      <c r="F4568" s="7">
        <v>28987016.108540542</v>
      </c>
      <c r="G4568" s="7">
        <v>61372887.2254498</v>
      </c>
      <c r="H4568" s="7">
        <v>72560934.232029006</v>
      </c>
    </row>
    <row r="4569" spans="1:8" x14ac:dyDescent="0.2">
      <c r="A4569" s="10">
        <v>4563</v>
      </c>
      <c r="B4569" s="7">
        <v>3850000</v>
      </c>
      <c r="C4569" s="7">
        <v>9857391.8072220031</v>
      </c>
      <c r="D4569" s="7">
        <v>20767080.884388257</v>
      </c>
      <c r="E4569" s="7">
        <v>42776529.224190511</v>
      </c>
      <c r="F4569" s="7">
        <v>75598658.847395688</v>
      </c>
      <c r="G4569" s="7">
        <v>176947051.07392579</v>
      </c>
      <c r="H4569" s="7">
        <v>289536432.49320072</v>
      </c>
    </row>
    <row r="4570" spans="1:8" x14ac:dyDescent="0.2">
      <c r="A4570" s="10">
        <v>4564</v>
      </c>
      <c r="B4570" s="7">
        <v>3850000</v>
      </c>
      <c r="C4570" s="7">
        <v>7770342.4408794567</v>
      </c>
      <c r="D4570" s="7">
        <v>13411153.17761068</v>
      </c>
      <c r="E4570" s="7">
        <v>18252910.100123521</v>
      </c>
      <c r="F4570" s="7">
        <v>28639665.16935521</v>
      </c>
      <c r="G4570" s="7">
        <v>47460353.993197918</v>
      </c>
      <c r="H4570" s="7">
        <v>51627380.891893856</v>
      </c>
    </row>
    <row r="4571" spans="1:8" x14ac:dyDescent="0.2">
      <c r="A4571" s="10">
        <v>4565</v>
      </c>
      <c r="B4571" s="7">
        <v>3850000</v>
      </c>
      <c r="C4571" s="7">
        <v>10841693.316672141</v>
      </c>
      <c r="D4571" s="7">
        <v>25308024.876413889</v>
      </c>
      <c r="E4571" s="7">
        <v>46060487.639565691</v>
      </c>
      <c r="F4571" s="7">
        <v>87251857.792670667</v>
      </c>
      <c r="G4571" s="7">
        <v>112753848.9357111</v>
      </c>
      <c r="H4571" s="7">
        <v>133831971.58353966</v>
      </c>
    </row>
    <row r="4572" spans="1:8" x14ac:dyDescent="0.2">
      <c r="A4572" s="10">
        <v>4566</v>
      </c>
      <c r="B4572" s="7">
        <v>3850000</v>
      </c>
      <c r="C4572" s="7">
        <v>9840815.1737616789</v>
      </c>
      <c r="D4572" s="7">
        <v>22373567.962528456</v>
      </c>
      <c r="E4572" s="7">
        <v>31938450.148352031</v>
      </c>
      <c r="F4572" s="7">
        <v>72583833.989218339</v>
      </c>
      <c r="G4572" s="7">
        <v>179387918.33388335</v>
      </c>
      <c r="H4572" s="7">
        <v>259467975.65867895</v>
      </c>
    </row>
    <row r="4573" spans="1:8" x14ac:dyDescent="0.2">
      <c r="A4573" s="10">
        <v>4567</v>
      </c>
      <c r="B4573" s="7">
        <v>3850000</v>
      </c>
      <c r="C4573" s="7">
        <v>9665202.0544937737</v>
      </c>
      <c r="D4573" s="7">
        <v>22069106.614535071</v>
      </c>
      <c r="E4573" s="7">
        <v>31089134.578394126</v>
      </c>
      <c r="F4573" s="7">
        <v>75714337.196687713</v>
      </c>
      <c r="G4573" s="7">
        <v>163372434.82736772</v>
      </c>
      <c r="H4573" s="7">
        <v>199077930.01833487</v>
      </c>
    </row>
    <row r="4574" spans="1:8" x14ac:dyDescent="0.2">
      <c r="A4574" s="10">
        <v>4568</v>
      </c>
      <c r="B4574" s="7">
        <v>3850000</v>
      </c>
      <c r="C4574" s="7">
        <v>8047287.2802491225</v>
      </c>
      <c r="D4574" s="7">
        <v>11811103.542763546</v>
      </c>
      <c r="E4574" s="7">
        <v>11301782.275608154</v>
      </c>
      <c r="F4574" s="7">
        <v>12159981.00704339</v>
      </c>
      <c r="G4574" s="7">
        <v>17102950.762570981</v>
      </c>
      <c r="H4574" s="7">
        <v>13826247.162902104</v>
      </c>
    </row>
    <row r="4575" spans="1:8" x14ac:dyDescent="0.2">
      <c r="A4575" s="10">
        <v>4569</v>
      </c>
      <c r="B4575" s="7">
        <v>3850000</v>
      </c>
      <c r="C4575" s="7">
        <v>13873440.673064156</v>
      </c>
      <c r="D4575" s="7">
        <v>30080991.505847935</v>
      </c>
      <c r="E4575" s="7">
        <v>57300989.486040905</v>
      </c>
      <c r="F4575" s="7">
        <v>132016672.78156677</v>
      </c>
      <c r="G4575" s="7">
        <v>262270200.46365336</v>
      </c>
      <c r="H4575" s="7">
        <v>421130213.4455108</v>
      </c>
    </row>
    <row r="4576" spans="1:8" x14ac:dyDescent="0.2">
      <c r="A4576" s="10">
        <v>4570</v>
      </c>
      <c r="B4576" s="7">
        <v>3850000</v>
      </c>
      <c r="C4576" s="7">
        <v>10752010.281044595</v>
      </c>
      <c r="D4576" s="7">
        <v>27387082.449073344</v>
      </c>
      <c r="E4576" s="7">
        <v>67921180.275637835</v>
      </c>
      <c r="F4576" s="7">
        <v>187117289.52549601</v>
      </c>
      <c r="G4576" s="7">
        <v>464616895.98098218</v>
      </c>
      <c r="H4576" s="7">
        <v>857821306.09898949</v>
      </c>
    </row>
    <row r="4577" spans="1:8" x14ac:dyDescent="0.2">
      <c r="A4577" s="10">
        <v>4571</v>
      </c>
      <c r="B4577" s="7">
        <v>3850000</v>
      </c>
      <c r="C4577" s="7">
        <v>8933817.2395112216</v>
      </c>
      <c r="D4577" s="7">
        <v>14159896.184036955</v>
      </c>
      <c r="E4577" s="7">
        <v>26483505.245223593</v>
      </c>
      <c r="F4577" s="7">
        <v>25445034.159956541</v>
      </c>
      <c r="G4577" s="7">
        <v>33627836.922733769</v>
      </c>
      <c r="H4577" s="7">
        <v>51924390.331256233</v>
      </c>
    </row>
    <row r="4578" spans="1:8" x14ac:dyDescent="0.2">
      <c r="A4578" s="10">
        <v>4572</v>
      </c>
      <c r="B4578" s="7">
        <v>3850000</v>
      </c>
      <c r="C4578" s="7">
        <v>5898387.3807573132</v>
      </c>
      <c r="D4578" s="7">
        <v>8253048.9305494772</v>
      </c>
      <c r="E4578" s="7">
        <v>6279946.2005020548</v>
      </c>
      <c r="F4578" s="7">
        <v>6121275.0188581273</v>
      </c>
      <c r="G4578" s="7">
        <v>-422521.3591234691</v>
      </c>
      <c r="H4578" s="7">
        <v>-10244622.536148367</v>
      </c>
    </row>
    <row r="4579" spans="1:8" x14ac:dyDescent="0.2">
      <c r="A4579" s="10">
        <v>4573</v>
      </c>
      <c r="B4579" s="7">
        <v>3850000</v>
      </c>
      <c r="C4579" s="7">
        <v>7285453.5043763071</v>
      </c>
      <c r="D4579" s="7">
        <v>12038597.410811577</v>
      </c>
      <c r="E4579" s="7">
        <v>16872339.761802115</v>
      </c>
      <c r="F4579" s="7">
        <v>24302934.72869692</v>
      </c>
      <c r="G4579" s="7">
        <v>46667732.054644354</v>
      </c>
      <c r="H4579" s="7">
        <v>66128697.402435042</v>
      </c>
    </row>
    <row r="4580" spans="1:8" x14ac:dyDescent="0.2">
      <c r="A4580" s="10">
        <v>4574</v>
      </c>
      <c r="B4580" s="7">
        <v>3850000</v>
      </c>
      <c r="C4580" s="7">
        <v>11058867.5918306</v>
      </c>
      <c r="D4580" s="7">
        <v>23543760.534403887</v>
      </c>
      <c r="E4580" s="7">
        <v>36595817.084830821</v>
      </c>
      <c r="F4580" s="7">
        <v>96587376.084643379</v>
      </c>
      <c r="G4580" s="7">
        <v>283357854.67859471</v>
      </c>
      <c r="H4580" s="7">
        <v>516602755.17199987</v>
      </c>
    </row>
    <row r="4581" spans="1:8" x14ac:dyDescent="0.2">
      <c r="A4581" s="10">
        <v>4575</v>
      </c>
      <c r="B4581" s="7">
        <v>3850000</v>
      </c>
      <c r="C4581" s="7">
        <v>9376743.829865098</v>
      </c>
      <c r="D4581" s="7">
        <v>16165791.860350626</v>
      </c>
      <c r="E4581" s="7">
        <v>25109834.489690132</v>
      </c>
      <c r="F4581" s="7">
        <v>26971722.422191095</v>
      </c>
      <c r="G4581" s="7">
        <v>50280020.468824491</v>
      </c>
      <c r="H4581" s="7">
        <v>67106439.471883714</v>
      </c>
    </row>
    <row r="4582" spans="1:8" x14ac:dyDescent="0.2">
      <c r="A4582" s="10">
        <v>4576</v>
      </c>
      <c r="B4582" s="7">
        <v>3850000</v>
      </c>
      <c r="C4582" s="7">
        <v>9294770.6992713641</v>
      </c>
      <c r="D4582" s="7">
        <v>13405109.533848129</v>
      </c>
      <c r="E4582" s="7">
        <v>16477164.821848931</v>
      </c>
      <c r="F4582" s="7">
        <v>27329626.644207828</v>
      </c>
      <c r="G4582" s="7">
        <v>55453844.899705671</v>
      </c>
      <c r="H4582" s="7">
        <v>82555442.201622382</v>
      </c>
    </row>
    <row r="4583" spans="1:8" x14ac:dyDescent="0.2">
      <c r="A4583" s="10">
        <v>4577</v>
      </c>
      <c r="B4583" s="7">
        <v>3850000</v>
      </c>
      <c r="C4583" s="7">
        <v>9467095.2626895402</v>
      </c>
      <c r="D4583" s="7">
        <v>17681593.681367863</v>
      </c>
      <c r="E4583" s="7">
        <v>24192230.752916098</v>
      </c>
      <c r="F4583" s="7">
        <v>57583536.627987251</v>
      </c>
      <c r="G4583" s="7">
        <v>98529847.224109083</v>
      </c>
      <c r="H4583" s="7">
        <v>126913277.06010373</v>
      </c>
    </row>
    <row r="4584" spans="1:8" x14ac:dyDescent="0.2">
      <c r="A4584" s="10">
        <v>4578</v>
      </c>
      <c r="B4584" s="7">
        <v>3850000</v>
      </c>
      <c r="C4584" s="7">
        <v>14147464.235136276</v>
      </c>
      <c r="D4584" s="7">
        <v>33746849.434474602</v>
      </c>
      <c r="E4584" s="7">
        <v>44050116.418842986</v>
      </c>
      <c r="F4584" s="7">
        <v>83767579.22166875</v>
      </c>
      <c r="G4584" s="7">
        <v>184887794.84630144</v>
      </c>
      <c r="H4584" s="7">
        <v>284236328.27699453</v>
      </c>
    </row>
    <row r="4585" spans="1:8" x14ac:dyDescent="0.2">
      <c r="A4585" s="10">
        <v>4579</v>
      </c>
      <c r="B4585" s="7">
        <v>3850000</v>
      </c>
      <c r="C4585" s="7">
        <v>14158202.438648269</v>
      </c>
      <c r="D4585" s="7">
        <v>18992806.718239687</v>
      </c>
      <c r="E4585" s="7">
        <v>31996300.778530672</v>
      </c>
      <c r="F4585" s="7">
        <v>51454134.742734827</v>
      </c>
      <c r="G4585" s="7">
        <v>87913027.729675412</v>
      </c>
      <c r="H4585" s="7">
        <v>113347085.96483611</v>
      </c>
    </row>
    <row r="4586" spans="1:8" x14ac:dyDescent="0.2">
      <c r="A4586" s="10">
        <v>4580</v>
      </c>
      <c r="B4586" s="7">
        <v>3850000</v>
      </c>
      <c r="C4586" s="7">
        <v>10118875.702793442</v>
      </c>
      <c r="D4586" s="7">
        <v>16895256.11767216</v>
      </c>
      <c r="E4586" s="7">
        <v>22194752.571856715</v>
      </c>
      <c r="F4586" s="7">
        <v>40344789.144344203</v>
      </c>
      <c r="G4586" s="7">
        <v>76729489.246924236</v>
      </c>
      <c r="H4586" s="7">
        <v>120661673.23958227</v>
      </c>
    </row>
    <row r="4587" spans="1:8" x14ac:dyDescent="0.2">
      <c r="A4587" s="10">
        <v>4581</v>
      </c>
      <c r="B4587" s="7">
        <v>3850000</v>
      </c>
      <c r="C4587" s="7">
        <v>6557492.3149003591</v>
      </c>
      <c r="D4587" s="7">
        <v>8784983.7593123727</v>
      </c>
      <c r="E4587" s="7">
        <v>12341131.872863434</v>
      </c>
      <c r="F4587" s="7">
        <v>22604068.858260557</v>
      </c>
      <c r="G4587" s="7">
        <v>34868221.705168679</v>
      </c>
      <c r="H4587" s="7">
        <v>55901004.877637029</v>
      </c>
    </row>
    <row r="4588" spans="1:8" x14ac:dyDescent="0.2">
      <c r="A4588" s="10">
        <v>4582</v>
      </c>
      <c r="B4588" s="7">
        <v>3850000</v>
      </c>
      <c r="C4588" s="7">
        <v>13310606.700785004</v>
      </c>
      <c r="D4588" s="7">
        <v>29195208.259189673</v>
      </c>
      <c r="E4588" s="7">
        <v>61830250.762434959</v>
      </c>
      <c r="F4588" s="7">
        <v>93181926.116730615</v>
      </c>
      <c r="G4588" s="7">
        <v>151938000.67219359</v>
      </c>
      <c r="H4588" s="7">
        <v>241036472.1680499</v>
      </c>
    </row>
    <row r="4589" spans="1:8" x14ac:dyDescent="0.2">
      <c r="A4589" s="10">
        <v>4583</v>
      </c>
      <c r="B4589" s="7">
        <v>3850000</v>
      </c>
      <c r="C4589" s="7">
        <v>11456682.118330646</v>
      </c>
      <c r="D4589" s="7">
        <v>28495690.672499679</v>
      </c>
      <c r="E4589" s="7">
        <v>53708766.2090993</v>
      </c>
      <c r="F4589" s="7">
        <v>86200862.851660207</v>
      </c>
      <c r="G4589" s="7">
        <v>172126284.56535649</v>
      </c>
      <c r="H4589" s="7">
        <v>252892522.94912237</v>
      </c>
    </row>
    <row r="4590" spans="1:8" x14ac:dyDescent="0.2">
      <c r="A4590" s="10">
        <v>4584</v>
      </c>
      <c r="B4590" s="7">
        <v>3850000</v>
      </c>
      <c r="C4590" s="7">
        <v>10287634.761657897</v>
      </c>
      <c r="D4590" s="7">
        <v>11707794.718926106</v>
      </c>
      <c r="E4590" s="7">
        <v>13663710.603350542</v>
      </c>
      <c r="F4590" s="7">
        <v>13036486.897112012</v>
      </c>
      <c r="G4590" s="7">
        <v>11893641.005988665</v>
      </c>
      <c r="H4590" s="7">
        <v>10093455.489771903</v>
      </c>
    </row>
    <row r="4591" spans="1:8" x14ac:dyDescent="0.2">
      <c r="A4591" s="10">
        <v>4585</v>
      </c>
      <c r="B4591" s="7">
        <v>3850000</v>
      </c>
      <c r="C4591" s="7">
        <v>10307611.787692716</v>
      </c>
      <c r="D4591" s="7">
        <v>24378808.538553916</v>
      </c>
      <c r="E4591" s="7">
        <v>42161586.765783504</v>
      </c>
      <c r="F4591" s="7">
        <v>95730252.553843409</v>
      </c>
      <c r="G4591" s="7">
        <v>202776506.52987647</v>
      </c>
      <c r="H4591" s="7">
        <v>291715526.02530038</v>
      </c>
    </row>
    <row r="4592" spans="1:8" x14ac:dyDescent="0.2">
      <c r="A4592" s="10">
        <v>4586</v>
      </c>
      <c r="B4592" s="7">
        <v>3850000</v>
      </c>
      <c r="C4592" s="7">
        <v>10771240.221728887</v>
      </c>
      <c r="D4592" s="7">
        <v>17832823.416232269</v>
      </c>
      <c r="E4592" s="7">
        <v>34797680.282905221</v>
      </c>
      <c r="F4592" s="7">
        <v>85906406.675611153</v>
      </c>
      <c r="G4592" s="7">
        <v>112363594.13578218</v>
      </c>
      <c r="H4592" s="7">
        <v>159179137.56127501</v>
      </c>
    </row>
    <row r="4593" spans="1:8" x14ac:dyDescent="0.2">
      <c r="A4593" s="10">
        <v>4587</v>
      </c>
      <c r="B4593" s="7">
        <v>3850000</v>
      </c>
      <c r="C4593" s="7">
        <v>14040045.313063845</v>
      </c>
      <c r="D4593" s="7">
        <v>35324175.93953228</v>
      </c>
      <c r="E4593" s="7">
        <v>70253421.801280811</v>
      </c>
      <c r="F4593" s="7">
        <v>92792649.412130788</v>
      </c>
      <c r="G4593" s="7">
        <v>157427292.8589949</v>
      </c>
      <c r="H4593" s="7">
        <v>262085727.57379651</v>
      </c>
    </row>
    <row r="4594" spans="1:8" x14ac:dyDescent="0.2">
      <c r="A4594" s="10">
        <v>4588</v>
      </c>
      <c r="B4594" s="7">
        <v>3850000</v>
      </c>
      <c r="C4594" s="7">
        <v>11323866.193840798</v>
      </c>
      <c r="D4594" s="7">
        <v>19342777.797879562</v>
      </c>
      <c r="E4594" s="7">
        <v>38835998.597218581</v>
      </c>
      <c r="F4594" s="7">
        <v>76459174.132954299</v>
      </c>
      <c r="G4594" s="7">
        <v>124195403.64871609</v>
      </c>
      <c r="H4594" s="7">
        <v>162958262.883293</v>
      </c>
    </row>
    <row r="4595" spans="1:8" x14ac:dyDescent="0.2">
      <c r="A4595" s="10">
        <v>4589</v>
      </c>
      <c r="B4595" s="7">
        <v>3850000</v>
      </c>
      <c r="C4595" s="7">
        <v>7763300.9263561927</v>
      </c>
      <c r="D4595" s="7">
        <v>15141532.130747996</v>
      </c>
      <c r="E4595" s="7">
        <v>27316850.256273106</v>
      </c>
      <c r="F4595" s="7">
        <v>39331794.124201149</v>
      </c>
      <c r="G4595" s="7">
        <v>97597948.361211911</v>
      </c>
      <c r="H4595" s="7">
        <v>111473605.42497063</v>
      </c>
    </row>
    <row r="4596" spans="1:8" x14ac:dyDescent="0.2">
      <c r="A4596" s="10">
        <v>4590</v>
      </c>
      <c r="B4596" s="7">
        <v>3850000</v>
      </c>
      <c r="C4596" s="7">
        <v>11290507.775086299</v>
      </c>
      <c r="D4596" s="7">
        <v>15896631.036986971</v>
      </c>
      <c r="E4596" s="7">
        <v>15052352.281079801</v>
      </c>
      <c r="F4596" s="7">
        <v>25453276.662025914</v>
      </c>
      <c r="G4596" s="7">
        <v>46934867.333164617</v>
      </c>
      <c r="H4596" s="7">
        <v>58282597.94340717</v>
      </c>
    </row>
    <row r="4597" spans="1:8" x14ac:dyDescent="0.2">
      <c r="A4597" s="10">
        <v>4591</v>
      </c>
      <c r="B4597" s="7">
        <v>3850000</v>
      </c>
      <c r="C4597" s="7">
        <v>12336140.697777521</v>
      </c>
      <c r="D4597" s="7">
        <v>18488714.595323056</v>
      </c>
      <c r="E4597" s="7">
        <v>33056767.995130979</v>
      </c>
      <c r="F4597" s="7">
        <v>42917599.234052196</v>
      </c>
      <c r="G4597" s="7">
        <v>74913632.397081941</v>
      </c>
      <c r="H4597" s="7">
        <v>103257734.8786062</v>
      </c>
    </row>
    <row r="4598" spans="1:8" x14ac:dyDescent="0.2">
      <c r="A4598" s="10">
        <v>4592</v>
      </c>
      <c r="B4598" s="7">
        <v>3850000</v>
      </c>
      <c r="C4598" s="7">
        <v>10232244.312602211</v>
      </c>
      <c r="D4598" s="7">
        <v>21541900.94649864</v>
      </c>
      <c r="E4598" s="7">
        <v>44452499.142909005</v>
      </c>
      <c r="F4598" s="7">
        <v>95036004.34539023</v>
      </c>
      <c r="G4598" s="7">
        <v>198187293.19874993</v>
      </c>
      <c r="H4598" s="7">
        <v>322584610.95844996</v>
      </c>
    </row>
    <row r="4599" spans="1:8" x14ac:dyDescent="0.2">
      <c r="A4599" s="10">
        <v>4593</v>
      </c>
      <c r="B4599" s="7">
        <v>3850000</v>
      </c>
      <c r="C4599" s="7">
        <v>10367750.041037407</v>
      </c>
      <c r="D4599" s="7">
        <v>26545559.110463843</v>
      </c>
      <c r="E4599" s="7">
        <v>31709284.244182874</v>
      </c>
      <c r="F4599" s="7">
        <v>43820293.58282502</v>
      </c>
      <c r="G4599" s="7">
        <v>71061450.500542998</v>
      </c>
      <c r="H4599" s="7">
        <v>105060896.67992046</v>
      </c>
    </row>
    <row r="4600" spans="1:8" x14ac:dyDescent="0.2">
      <c r="A4600" s="10">
        <v>4594</v>
      </c>
      <c r="B4600" s="7">
        <v>3850000</v>
      </c>
      <c r="C4600" s="7">
        <v>10743837.811429814</v>
      </c>
      <c r="D4600" s="7">
        <v>20543098.845706075</v>
      </c>
      <c r="E4600" s="7">
        <v>30979814.54151525</v>
      </c>
      <c r="F4600" s="7">
        <v>79532298.670365274</v>
      </c>
      <c r="G4600" s="7">
        <v>102142222.14476611</v>
      </c>
      <c r="H4600" s="7">
        <v>143782948.35678411</v>
      </c>
    </row>
    <row r="4601" spans="1:8" x14ac:dyDescent="0.2">
      <c r="A4601" s="10">
        <v>4595</v>
      </c>
      <c r="B4601" s="7">
        <v>3850000</v>
      </c>
      <c r="C4601" s="7">
        <v>10139928.498024877</v>
      </c>
      <c r="D4601" s="7">
        <v>22273279.348600361</v>
      </c>
      <c r="E4601" s="7">
        <v>35855450.167395949</v>
      </c>
      <c r="F4601" s="7">
        <v>86462489.819774166</v>
      </c>
      <c r="G4601" s="7">
        <v>187028666.9191426</v>
      </c>
      <c r="H4601" s="7">
        <v>345337922.09351557</v>
      </c>
    </row>
    <row r="4602" spans="1:8" x14ac:dyDescent="0.2">
      <c r="A4602" s="10">
        <v>4596</v>
      </c>
      <c r="B4602" s="7">
        <v>3850000</v>
      </c>
      <c r="C4602" s="7">
        <v>12489743.764214288</v>
      </c>
      <c r="D4602" s="7">
        <v>21402529.767162703</v>
      </c>
      <c r="E4602" s="7">
        <v>46490982.5741947</v>
      </c>
      <c r="F4602" s="7">
        <v>111289711.23278542</v>
      </c>
      <c r="G4602" s="7">
        <v>209992853.42038342</v>
      </c>
      <c r="H4602" s="7">
        <v>343577796.22945547</v>
      </c>
    </row>
    <row r="4603" spans="1:8" x14ac:dyDescent="0.2">
      <c r="A4603" s="10">
        <v>4597</v>
      </c>
      <c r="B4603" s="7">
        <v>3850000</v>
      </c>
      <c r="C4603" s="7">
        <v>12158098.910562528</v>
      </c>
      <c r="D4603" s="7">
        <v>26009679.989723001</v>
      </c>
      <c r="E4603" s="7">
        <v>42189310.679351695</v>
      </c>
      <c r="F4603" s="7">
        <v>79701080.719080642</v>
      </c>
      <c r="G4603" s="7">
        <v>81323984.265779123</v>
      </c>
      <c r="H4603" s="7">
        <v>99727262.684488386</v>
      </c>
    </row>
    <row r="4604" spans="1:8" x14ac:dyDescent="0.2">
      <c r="A4604" s="10">
        <v>4598</v>
      </c>
      <c r="B4604" s="7">
        <v>3850000</v>
      </c>
      <c r="C4604" s="7">
        <v>9998377.1514797583</v>
      </c>
      <c r="D4604" s="7">
        <v>18439648.947190478</v>
      </c>
      <c r="E4604" s="7">
        <v>44445945.984859042</v>
      </c>
      <c r="F4604" s="7">
        <v>90274070.129364669</v>
      </c>
      <c r="G4604" s="7">
        <v>193290590.45723119</v>
      </c>
      <c r="H4604" s="7">
        <v>215872440.39325428</v>
      </c>
    </row>
    <row r="4605" spans="1:8" x14ac:dyDescent="0.2">
      <c r="A4605" s="10">
        <v>4599</v>
      </c>
      <c r="B4605" s="7">
        <v>3850000</v>
      </c>
      <c r="C4605" s="7">
        <v>9910579.6654112712</v>
      </c>
      <c r="D4605" s="7">
        <v>17487154.151801027</v>
      </c>
      <c r="E4605" s="7">
        <v>33651088.678714804</v>
      </c>
      <c r="F4605" s="7">
        <v>49635461.478589416</v>
      </c>
      <c r="G4605" s="7">
        <v>109168197.582118</v>
      </c>
      <c r="H4605" s="7">
        <v>170603752.13743261</v>
      </c>
    </row>
    <row r="4606" spans="1:8" x14ac:dyDescent="0.2">
      <c r="A4606" s="10">
        <v>4600</v>
      </c>
      <c r="B4606" s="7">
        <v>3850000</v>
      </c>
      <c r="C4606" s="7">
        <v>10890932.293250347</v>
      </c>
      <c r="D4606" s="7">
        <v>18937718.159546003</v>
      </c>
      <c r="E4606" s="7">
        <v>25666921.423076969</v>
      </c>
      <c r="F4606" s="7">
        <v>47276257.726882048</v>
      </c>
      <c r="G4606" s="7">
        <v>61767761.731212251</v>
      </c>
      <c r="H4606" s="7">
        <v>68794623.734328598</v>
      </c>
    </row>
    <row r="4607" spans="1:8" x14ac:dyDescent="0.2">
      <c r="A4607" s="10">
        <v>4601</v>
      </c>
      <c r="B4607" s="7">
        <v>3850000</v>
      </c>
      <c r="C4607" s="7">
        <v>12301051.473946515</v>
      </c>
      <c r="D4607" s="7">
        <v>26747466.112084098</v>
      </c>
      <c r="E4607" s="7">
        <v>66993102.01724337</v>
      </c>
      <c r="F4607" s="7">
        <v>134861819.6794017</v>
      </c>
      <c r="G4607" s="7">
        <v>325342796.82742536</v>
      </c>
      <c r="H4607" s="7">
        <v>550479310.97049141</v>
      </c>
    </row>
    <row r="4608" spans="1:8" x14ac:dyDescent="0.2">
      <c r="A4608" s="10">
        <v>4602</v>
      </c>
      <c r="B4608" s="7">
        <v>3850000</v>
      </c>
      <c r="C4608" s="7">
        <v>10818205.829387471</v>
      </c>
      <c r="D4608" s="7">
        <v>20873233.853149351</v>
      </c>
      <c r="E4608" s="7">
        <v>51615087.072562374</v>
      </c>
      <c r="F4608" s="7">
        <v>122698629.39848417</v>
      </c>
      <c r="G4608" s="7">
        <v>306737706.8235203</v>
      </c>
      <c r="H4608" s="7">
        <v>416396030.29191887</v>
      </c>
    </row>
    <row r="4609" spans="1:8" x14ac:dyDescent="0.2">
      <c r="A4609" s="10">
        <v>4603</v>
      </c>
      <c r="B4609" s="7">
        <v>3850000</v>
      </c>
      <c r="C4609" s="7">
        <v>11349041.319316994</v>
      </c>
      <c r="D4609" s="7">
        <v>22400034.403736506</v>
      </c>
      <c r="E4609" s="7">
        <v>50695097.618363157</v>
      </c>
      <c r="F4609" s="7">
        <v>89563716.611192822</v>
      </c>
      <c r="G4609" s="7">
        <v>151398603.10801196</v>
      </c>
      <c r="H4609" s="7">
        <v>175014203.01494977</v>
      </c>
    </row>
    <row r="4610" spans="1:8" x14ac:dyDescent="0.2">
      <c r="A4610" s="10">
        <v>4604</v>
      </c>
      <c r="B4610" s="7">
        <v>3850000</v>
      </c>
      <c r="C4610" s="7">
        <v>14161389.623259723</v>
      </c>
      <c r="D4610" s="7">
        <v>31510590.469689336</v>
      </c>
      <c r="E4610" s="7">
        <v>80922744.259715274</v>
      </c>
      <c r="F4610" s="7">
        <v>229154848.01545846</v>
      </c>
      <c r="G4610" s="7">
        <v>488312275.85613489</v>
      </c>
      <c r="H4610" s="7">
        <v>822580093.91577327</v>
      </c>
    </row>
    <row r="4611" spans="1:8" x14ac:dyDescent="0.2">
      <c r="A4611" s="10">
        <v>4605</v>
      </c>
      <c r="B4611" s="7">
        <v>3850000</v>
      </c>
      <c r="C4611" s="7">
        <v>8741980.577404134</v>
      </c>
      <c r="D4611" s="7">
        <v>12692999.763251672</v>
      </c>
      <c r="E4611" s="7">
        <v>16320212.628020715</v>
      </c>
      <c r="F4611" s="7">
        <v>17368176.136772998</v>
      </c>
      <c r="G4611" s="7">
        <v>35417649.537021004</v>
      </c>
      <c r="H4611" s="7">
        <v>47416489.5736854</v>
      </c>
    </row>
    <row r="4612" spans="1:8" x14ac:dyDescent="0.2">
      <c r="A4612" s="10">
        <v>4606</v>
      </c>
      <c r="B4612" s="7">
        <v>3850000</v>
      </c>
      <c r="C4612" s="7">
        <v>13998494.533083243</v>
      </c>
      <c r="D4612" s="7">
        <v>27306072.133920673</v>
      </c>
      <c r="E4612" s="7">
        <v>45163493.111528695</v>
      </c>
      <c r="F4612" s="7">
        <v>96270873.304810256</v>
      </c>
      <c r="G4612" s="7">
        <v>183745434.23560542</v>
      </c>
      <c r="H4612" s="7">
        <v>237500035.73916388</v>
      </c>
    </row>
    <row r="4613" spans="1:8" x14ac:dyDescent="0.2">
      <c r="A4613" s="10">
        <v>4607</v>
      </c>
      <c r="B4613" s="7">
        <v>3850000</v>
      </c>
      <c r="C4613" s="7">
        <v>7700661.4690356217</v>
      </c>
      <c r="D4613" s="7">
        <v>11366395.89976342</v>
      </c>
      <c r="E4613" s="7">
        <v>17520547.297965631</v>
      </c>
      <c r="F4613" s="7">
        <v>10951968.411255766</v>
      </c>
      <c r="G4613" s="7">
        <v>8421226.9608301669</v>
      </c>
      <c r="H4613" s="7">
        <v>3581327.6809689207</v>
      </c>
    </row>
    <row r="4614" spans="1:8" x14ac:dyDescent="0.2">
      <c r="A4614" s="10">
        <v>4608</v>
      </c>
      <c r="B4614" s="7">
        <v>3850000</v>
      </c>
      <c r="C4614" s="7">
        <v>11989484.849297618</v>
      </c>
      <c r="D4614" s="7">
        <v>34564644.139666542</v>
      </c>
      <c r="E4614" s="7">
        <v>84077803.176831543</v>
      </c>
      <c r="F4614" s="7">
        <v>198463871.35635805</v>
      </c>
      <c r="G4614" s="7">
        <v>472595507.62147641</v>
      </c>
      <c r="H4614" s="7">
        <v>797132178.81394899</v>
      </c>
    </row>
    <row r="4615" spans="1:8" x14ac:dyDescent="0.2">
      <c r="A4615" s="10">
        <v>4609</v>
      </c>
      <c r="B4615" s="7">
        <v>3850000</v>
      </c>
      <c r="C4615" s="7">
        <v>14602476.48914431</v>
      </c>
      <c r="D4615" s="7">
        <v>30493335.436768815</v>
      </c>
      <c r="E4615" s="7">
        <v>67732232.04669179</v>
      </c>
      <c r="F4615" s="7">
        <v>100555096.14316159</v>
      </c>
      <c r="G4615" s="7">
        <v>230930872.65435791</v>
      </c>
      <c r="H4615" s="7">
        <v>309896334.11776119</v>
      </c>
    </row>
    <row r="4616" spans="1:8" x14ac:dyDescent="0.2">
      <c r="A4616" s="10">
        <v>4610</v>
      </c>
      <c r="B4616" s="7">
        <v>3850000</v>
      </c>
      <c r="C4616" s="7">
        <v>13740997.689462269</v>
      </c>
      <c r="D4616" s="7">
        <v>27208524.651526421</v>
      </c>
      <c r="E4616" s="7">
        <v>56349896.47924611</v>
      </c>
      <c r="F4616" s="7">
        <v>122392883.18319464</v>
      </c>
      <c r="G4616" s="7">
        <v>201278452.46345007</v>
      </c>
      <c r="H4616" s="7">
        <v>379403704.52501082</v>
      </c>
    </row>
    <row r="4617" spans="1:8" x14ac:dyDescent="0.2">
      <c r="A4617" s="10">
        <v>4611</v>
      </c>
      <c r="B4617" s="7">
        <v>3850000</v>
      </c>
      <c r="C4617" s="7">
        <v>8990237.0966824796</v>
      </c>
      <c r="D4617" s="7">
        <v>11747960.320974443</v>
      </c>
      <c r="E4617" s="7">
        <v>10265476.235365178</v>
      </c>
      <c r="F4617" s="7">
        <v>24037877.028161988</v>
      </c>
      <c r="G4617" s="7">
        <v>46624703.670952827</v>
      </c>
      <c r="H4617" s="7">
        <v>65016199.837888792</v>
      </c>
    </row>
    <row r="4618" spans="1:8" x14ac:dyDescent="0.2">
      <c r="A4618" s="10">
        <v>4612</v>
      </c>
      <c r="B4618" s="7">
        <v>3850000</v>
      </c>
      <c r="C4618" s="7">
        <v>7681497.1247260086</v>
      </c>
      <c r="D4618" s="7">
        <v>13592261.998611109</v>
      </c>
      <c r="E4618" s="7">
        <v>21453427.194608312</v>
      </c>
      <c r="F4618" s="7">
        <v>44336785.836825885</v>
      </c>
      <c r="G4618" s="7">
        <v>106030109.11747456</v>
      </c>
      <c r="H4618" s="7">
        <v>153989690.22805372</v>
      </c>
    </row>
    <row r="4619" spans="1:8" x14ac:dyDescent="0.2">
      <c r="A4619" s="10">
        <v>4613</v>
      </c>
      <c r="B4619" s="7">
        <v>3850000</v>
      </c>
      <c r="C4619" s="7">
        <v>15006753.446162399</v>
      </c>
      <c r="D4619" s="7">
        <v>57190765.89402017</v>
      </c>
      <c r="E4619" s="7">
        <v>152215288.85287613</v>
      </c>
      <c r="F4619" s="7">
        <v>479397612.90658522</v>
      </c>
      <c r="G4619" s="7">
        <v>810342602.12826562</v>
      </c>
      <c r="H4619" s="7">
        <v>1089586178.1071765</v>
      </c>
    </row>
    <row r="4620" spans="1:8" x14ac:dyDescent="0.2">
      <c r="A4620" s="10">
        <v>4614</v>
      </c>
      <c r="B4620" s="7">
        <v>3850000</v>
      </c>
      <c r="C4620" s="7">
        <v>15002458.293965816</v>
      </c>
      <c r="D4620" s="7">
        <v>27051217.473578386</v>
      </c>
      <c r="E4620" s="7">
        <v>50468048.959492035</v>
      </c>
      <c r="F4620" s="7">
        <v>97085231.702747047</v>
      </c>
      <c r="G4620" s="7">
        <v>261848811.07325953</v>
      </c>
      <c r="H4620" s="7">
        <v>326770401.71660829</v>
      </c>
    </row>
    <row r="4621" spans="1:8" x14ac:dyDescent="0.2">
      <c r="A4621" s="10">
        <v>4615</v>
      </c>
      <c r="B4621" s="7">
        <v>3850000</v>
      </c>
      <c r="C4621" s="7">
        <v>9838177.3062357605</v>
      </c>
      <c r="D4621" s="7">
        <v>16582694.399235008</v>
      </c>
      <c r="E4621" s="7">
        <v>25211445.080211431</v>
      </c>
      <c r="F4621" s="7">
        <v>46137648.345676154</v>
      </c>
      <c r="G4621" s="7">
        <v>98083954.236701295</v>
      </c>
      <c r="H4621" s="7">
        <v>127481198.11997908</v>
      </c>
    </row>
    <row r="4622" spans="1:8" x14ac:dyDescent="0.2">
      <c r="A4622" s="10">
        <v>4616</v>
      </c>
      <c r="B4622" s="7">
        <v>3850000</v>
      </c>
      <c r="C4622" s="7">
        <v>7292215.9453136353</v>
      </c>
      <c r="D4622" s="7">
        <v>9210493.4353468567</v>
      </c>
      <c r="E4622" s="7">
        <v>14439946.269849878</v>
      </c>
      <c r="F4622" s="7">
        <v>25333618.67908787</v>
      </c>
      <c r="G4622" s="7">
        <v>55550549.791140862</v>
      </c>
      <c r="H4622" s="7">
        <v>64843914.146662436</v>
      </c>
    </row>
    <row r="4623" spans="1:8" x14ac:dyDescent="0.2">
      <c r="A4623" s="10">
        <v>4617</v>
      </c>
      <c r="B4623" s="7">
        <v>3850000</v>
      </c>
      <c r="C4623" s="7">
        <v>6703010.4930450693</v>
      </c>
      <c r="D4623" s="7">
        <v>13213807.143102074</v>
      </c>
      <c r="E4623" s="7">
        <v>14600164.890931167</v>
      </c>
      <c r="F4623" s="7">
        <v>24421713.033325594</v>
      </c>
      <c r="G4623" s="7">
        <v>37831781.513100825</v>
      </c>
      <c r="H4623" s="7">
        <v>49049475.34977667</v>
      </c>
    </row>
    <row r="4624" spans="1:8" x14ac:dyDescent="0.2">
      <c r="A4624" s="10">
        <v>4618</v>
      </c>
      <c r="B4624" s="7">
        <v>3850000</v>
      </c>
      <c r="C4624" s="7">
        <v>11776422.380608797</v>
      </c>
      <c r="D4624" s="7">
        <v>29809588.031859964</v>
      </c>
      <c r="E4624" s="7">
        <v>54550904.368768603</v>
      </c>
      <c r="F4624" s="7">
        <v>113808555.62471727</v>
      </c>
      <c r="G4624" s="7">
        <v>242962732.06718701</v>
      </c>
      <c r="H4624" s="7">
        <v>325984762.70211887</v>
      </c>
    </row>
    <row r="4625" spans="1:8" x14ac:dyDescent="0.2">
      <c r="A4625" s="10">
        <v>4619</v>
      </c>
      <c r="B4625" s="7">
        <v>3850000</v>
      </c>
      <c r="C4625" s="7">
        <v>11329168.427965635</v>
      </c>
      <c r="D4625" s="7">
        <v>27709301.83859146</v>
      </c>
      <c r="E4625" s="7">
        <v>56790332.872430995</v>
      </c>
      <c r="F4625" s="7">
        <v>101327426.30921172</v>
      </c>
      <c r="G4625" s="7">
        <v>189521063.87284204</v>
      </c>
      <c r="H4625" s="7">
        <v>276304444.67299521</v>
      </c>
    </row>
    <row r="4626" spans="1:8" x14ac:dyDescent="0.2">
      <c r="A4626" s="10">
        <v>4620</v>
      </c>
      <c r="B4626" s="7">
        <v>3850000</v>
      </c>
      <c r="C4626" s="7">
        <v>11329800.077114573</v>
      </c>
      <c r="D4626" s="7">
        <v>27203703.234313861</v>
      </c>
      <c r="E4626" s="7">
        <v>46073359.182677492</v>
      </c>
      <c r="F4626" s="7">
        <v>92229441.740216225</v>
      </c>
      <c r="G4626" s="7">
        <v>230421099.99853384</v>
      </c>
      <c r="H4626" s="7">
        <v>365462454.99666274</v>
      </c>
    </row>
    <row r="4627" spans="1:8" x14ac:dyDescent="0.2">
      <c r="A4627" s="10">
        <v>4621</v>
      </c>
      <c r="B4627" s="7">
        <v>3850000</v>
      </c>
      <c r="C4627" s="7">
        <v>8826271.9072572067</v>
      </c>
      <c r="D4627" s="7">
        <v>18398053.853050996</v>
      </c>
      <c r="E4627" s="7">
        <v>28361019.621422715</v>
      </c>
      <c r="F4627" s="7">
        <v>57795233.566085622</v>
      </c>
      <c r="G4627" s="7">
        <v>100845817.74972846</v>
      </c>
      <c r="H4627" s="7">
        <v>133458747.77250992</v>
      </c>
    </row>
    <row r="4628" spans="1:8" x14ac:dyDescent="0.2">
      <c r="A4628" s="10">
        <v>4622</v>
      </c>
      <c r="B4628" s="7">
        <v>3850000</v>
      </c>
      <c r="C4628" s="7">
        <v>11091391.426319901</v>
      </c>
      <c r="D4628" s="7">
        <v>20605596.279852465</v>
      </c>
      <c r="E4628" s="7">
        <v>53472610.890379995</v>
      </c>
      <c r="F4628" s="7">
        <v>115694333.49269767</v>
      </c>
      <c r="G4628" s="7">
        <v>305822659.00426763</v>
      </c>
      <c r="H4628" s="7">
        <v>438650576.72668731</v>
      </c>
    </row>
    <row r="4629" spans="1:8" x14ac:dyDescent="0.2">
      <c r="A4629" s="10">
        <v>4623</v>
      </c>
      <c r="B4629" s="7">
        <v>3850000</v>
      </c>
      <c r="C4629" s="7">
        <v>14067660.68372903</v>
      </c>
      <c r="D4629" s="7">
        <v>19944982.735784851</v>
      </c>
      <c r="E4629" s="7">
        <v>50663604.977383733</v>
      </c>
      <c r="F4629" s="7">
        <v>128817779.95619708</v>
      </c>
      <c r="G4629" s="7">
        <v>276382487.03538072</v>
      </c>
      <c r="H4629" s="7">
        <v>374512781.28120667</v>
      </c>
    </row>
    <row r="4630" spans="1:8" x14ac:dyDescent="0.2">
      <c r="A4630" s="10">
        <v>4624</v>
      </c>
      <c r="B4630" s="7">
        <v>3850000</v>
      </c>
      <c r="C4630" s="7">
        <v>13323627.350401644</v>
      </c>
      <c r="D4630" s="7">
        <v>22356904.336657118</v>
      </c>
      <c r="E4630" s="7">
        <v>34873663.03033331</v>
      </c>
      <c r="F4630" s="7">
        <v>55734670.336005457</v>
      </c>
      <c r="G4630" s="7">
        <v>133178349.22401538</v>
      </c>
      <c r="H4630" s="7">
        <v>193152466.17482328</v>
      </c>
    </row>
    <row r="4631" spans="1:8" x14ac:dyDescent="0.2">
      <c r="A4631" s="10">
        <v>4625</v>
      </c>
      <c r="B4631" s="7">
        <v>3850000</v>
      </c>
      <c r="C4631" s="7">
        <v>9347022.3089171965</v>
      </c>
      <c r="D4631" s="7">
        <v>21210908.619050603</v>
      </c>
      <c r="E4631" s="7">
        <v>35104669.684169762</v>
      </c>
      <c r="F4631" s="7">
        <v>61429572.858597189</v>
      </c>
      <c r="G4631" s="7">
        <v>98151483.181391805</v>
      </c>
      <c r="H4631" s="7">
        <v>154825256.33440048</v>
      </c>
    </row>
    <row r="4632" spans="1:8" x14ac:dyDescent="0.2">
      <c r="A4632" s="10">
        <v>4626</v>
      </c>
      <c r="B4632" s="7">
        <v>3850000</v>
      </c>
      <c r="C4632" s="7">
        <v>8352519.0699940035</v>
      </c>
      <c r="D4632" s="7">
        <v>16650846.099233117</v>
      </c>
      <c r="E4632" s="7">
        <v>36023917.479884148</v>
      </c>
      <c r="F4632" s="7">
        <v>53624018.614148252</v>
      </c>
      <c r="G4632" s="7">
        <v>144540637.80121046</v>
      </c>
      <c r="H4632" s="7">
        <v>152040468.77273285</v>
      </c>
    </row>
    <row r="4633" spans="1:8" x14ac:dyDescent="0.2">
      <c r="A4633" s="10">
        <v>4627</v>
      </c>
      <c r="B4633" s="7">
        <v>3850000</v>
      </c>
      <c r="C4633" s="7">
        <v>9696754.0310973991</v>
      </c>
      <c r="D4633" s="7">
        <v>19557029.806442708</v>
      </c>
      <c r="E4633" s="7">
        <v>23997755.857051361</v>
      </c>
      <c r="F4633" s="7">
        <v>39356457.797195151</v>
      </c>
      <c r="G4633" s="7">
        <v>54684143.221830383</v>
      </c>
      <c r="H4633" s="7">
        <v>70840541.664947912</v>
      </c>
    </row>
    <row r="4634" spans="1:8" x14ac:dyDescent="0.2">
      <c r="A4634" s="10">
        <v>4628</v>
      </c>
      <c r="B4634" s="7">
        <v>3850000</v>
      </c>
      <c r="C4634" s="7">
        <v>10829049.066717727</v>
      </c>
      <c r="D4634" s="7">
        <v>18485205.871133767</v>
      </c>
      <c r="E4634" s="7">
        <v>36870168.194740295</v>
      </c>
      <c r="F4634" s="7">
        <v>41283506.493214615</v>
      </c>
      <c r="G4634" s="7">
        <v>53507222.4397448</v>
      </c>
      <c r="H4634" s="7">
        <v>47228156.098689355</v>
      </c>
    </row>
    <row r="4635" spans="1:8" x14ac:dyDescent="0.2">
      <c r="A4635" s="10">
        <v>4629</v>
      </c>
      <c r="B4635" s="7">
        <v>3850000</v>
      </c>
      <c r="C4635" s="7">
        <v>10403962.938958427</v>
      </c>
      <c r="D4635" s="7">
        <v>24043663.044280171</v>
      </c>
      <c r="E4635" s="7">
        <v>41116750.544549823</v>
      </c>
      <c r="F4635" s="7">
        <v>80170788.997400731</v>
      </c>
      <c r="G4635" s="7">
        <v>174095451.54011795</v>
      </c>
      <c r="H4635" s="7">
        <v>308205180.6128087</v>
      </c>
    </row>
    <row r="4636" spans="1:8" x14ac:dyDescent="0.2">
      <c r="A4636" s="10">
        <v>4630</v>
      </c>
      <c r="B4636" s="7">
        <v>3850000</v>
      </c>
      <c r="C4636" s="7">
        <v>12920641.662217638</v>
      </c>
      <c r="D4636" s="7">
        <v>36627177.213064283</v>
      </c>
      <c r="E4636" s="7">
        <v>63730562.725362256</v>
      </c>
      <c r="F4636" s="7">
        <v>137916481.47745556</v>
      </c>
      <c r="G4636" s="7">
        <v>217675538.54486433</v>
      </c>
      <c r="H4636" s="7">
        <v>338062998.64237517</v>
      </c>
    </row>
    <row r="4637" spans="1:8" x14ac:dyDescent="0.2">
      <c r="A4637" s="10">
        <v>4631</v>
      </c>
      <c r="B4637" s="7">
        <v>3850000</v>
      </c>
      <c r="C4637" s="7">
        <v>10181393.25011781</v>
      </c>
      <c r="D4637" s="7">
        <v>15473916.465184748</v>
      </c>
      <c r="E4637" s="7">
        <v>22206941.796441119</v>
      </c>
      <c r="F4637" s="7">
        <v>28507231.643458407</v>
      </c>
      <c r="G4637" s="7">
        <v>66654133.483752966</v>
      </c>
      <c r="H4637" s="7">
        <v>90211331.740832269</v>
      </c>
    </row>
    <row r="4638" spans="1:8" x14ac:dyDescent="0.2">
      <c r="A4638" s="10">
        <v>4632</v>
      </c>
      <c r="B4638" s="7">
        <v>3850000</v>
      </c>
      <c r="C4638" s="7">
        <v>9543382.884027008</v>
      </c>
      <c r="D4638" s="7">
        <v>19950265.491942126</v>
      </c>
      <c r="E4638" s="7">
        <v>54526107.846617192</v>
      </c>
      <c r="F4638" s="7">
        <v>153042776.86518878</v>
      </c>
      <c r="G4638" s="7">
        <v>354171564.6905148</v>
      </c>
      <c r="H4638" s="7">
        <v>532985707.65653408</v>
      </c>
    </row>
    <row r="4639" spans="1:8" x14ac:dyDescent="0.2">
      <c r="A4639" s="10">
        <v>4633</v>
      </c>
      <c r="B4639" s="7">
        <v>3850000</v>
      </c>
      <c r="C4639" s="7">
        <v>13557083.32858444</v>
      </c>
      <c r="D4639" s="7">
        <v>29315681.435121018</v>
      </c>
      <c r="E4639" s="7">
        <v>48232952.187645629</v>
      </c>
      <c r="F4639" s="7">
        <v>59926036.624528989</v>
      </c>
      <c r="G4639" s="7">
        <v>127739997.69157755</v>
      </c>
      <c r="H4639" s="7">
        <v>156626442.74880672</v>
      </c>
    </row>
    <row r="4640" spans="1:8" x14ac:dyDescent="0.2">
      <c r="A4640" s="10">
        <v>4634</v>
      </c>
      <c r="B4640" s="7">
        <v>3850000</v>
      </c>
      <c r="C4640" s="7">
        <v>11143967.491759904</v>
      </c>
      <c r="D4640" s="7">
        <v>23365718.007137604</v>
      </c>
      <c r="E4640" s="7">
        <v>43343151.443556696</v>
      </c>
      <c r="F4640" s="7">
        <v>89888911.966949672</v>
      </c>
      <c r="G4640" s="7">
        <v>159646666.63768935</v>
      </c>
      <c r="H4640" s="7">
        <v>189704493.21466285</v>
      </c>
    </row>
    <row r="4641" spans="1:8" x14ac:dyDescent="0.2">
      <c r="A4641" s="10">
        <v>4635</v>
      </c>
      <c r="B4641" s="7">
        <v>3850000</v>
      </c>
      <c r="C4641" s="7">
        <v>11600269.970527258</v>
      </c>
      <c r="D4641" s="7">
        <v>25214395.657523625</v>
      </c>
      <c r="E4641" s="7">
        <v>43636541.818881884</v>
      </c>
      <c r="F4641" s="7">
        <v>86732172.949552894</v>
      </c>
      <c r="G4641" s="7">
        <v>151089446.22971982</v>
      </c>
      <c r="H4641" s="7">
        <v>243462364.05714291</v>
      </c>
    </row>
    <row r="4642" spans="1:8" x14ac:dyDescent="0.2">
      <c r="A4642" s="10">
        <v>4636</v>
      </c>
      <c r="B4642" s="7">
        <v>3850000</v>
      </c>
      <c r="C4642" s="7">
        <v>10969462.968080863</v>
      </c>
      <c r="D4642" s="7">
        <v>28503710.758763</v>
      </c>
      <c r="E4642" s="7">
        <v>57342339.957940191</v>
      </c>
      <c r="F4642" s="7">
        <v>160816202.36865163</v>
      </c>
      <c r="G4642" s="7">
        <v>257293100.55900854</v>
      </c>
      <c r="H4642" s="7">
        <v>410204201.60418284</v>
      </c>
    </row>
    <row r="4643" spans="1:8" x14ac:dyDescent="0.2">
      <c r="A4643" s="10">
        <v>4637</v>
      </c>
      <c r="B4643" s="7">
        <v>3850000</v>
      </c>
      <c r="C4643" s="7">
        <v>10517104.10953846</v>
      </c>
      <c r="D4643" s="7">
        <v>20138008.777481686</v>
      </c>
      <c r="E4643" s="7">
        <v>28858443.769102499</v>
      </c>
      <c r="F4643" s="7">
        <v>48215332.064975694</v>
      </c>
      <c r="G4643" s="7">
        <v>98246006.360182911</v>
      </c>
      <c r="H4643" s="7">
        <v>142362726.15899998</v>
      </c>
    </row>
    <row r="4644" spans="1:8" x14ac:dyDescent="0.2">
      <c r="A4644" s="10">
        <v>4638</v>
      </c>
      <c r="B4644" s="7">
        <v>3850000</v>
      </c>
      <c r="C4644" s="7">
        <v>14900903.047612607</v>
      </c>
      <c r="D4644" s="7">
        <v>35041464.315529309</v>
      </c>
      <c r="E4644" s="7">
        <v>67333378.194489777</v>
      </c>
      <c r="F4644" s="7">
        <v>172720625.49769306</v>
      </c>
      <c r="G4644" s="7">
        <v>411788856.88164532</v>
      </c>
      <c r="H4644" s="7">
        <v>716271254.07383716</v>
      </c>
    </row>
    <row r="4645" spans="1:8" x14ac:dyDescent="0.2">
      <c r="A4645" s="10">
        <v>4639</v>
      </c>
      <c r="B4645" s="7">
        <v>3850000</v>
      </c>
      <c r="C4645" s="7">
        <v>10694827.883779319</v>
      </c>
      <c r="D4645" s="7">
        <v>17392752.44765503</v>
      </c>
      <c r="E4645" s="7">
        <v>26683872.060562726</v>
      </c>
      <c r="F4645" s="7">
        <v>46836251.741637103</v>
      </c>
      <c r="G4645" s="7">
        <v>99353502.020258516</v>
      </c>
      <c r="H4645" s="7">
        <v>167096435.21107915</v>
      </c>
    </row>
    <row r="4646" spans="1:8" x14ac:dyDescent="0.2">
      <c r="A4646" s="10">
        <v>4640</v>
      </c>
      <c r="B4646" s="7">
        <v>3850000</v>
      </c>
      <c r="C4646" s="7">
        <v>10245013.103413299</v>
      </c>
      <c r="D4646" s="7">
        <v>20188699.06869043</v>
      </c>
      <c r="E4646" s="7">
        <v>31334755.127753735</v>
      </c>
      <c r="F4646" s="7">
        <v>53183557.252115622</v>
      </c>
      <c r="G4646" s="7">
        <v>111544131.35489905</v>
      </c>
      <c r="H4646" s="7">
        <v>165774020.62543634</v>
      </c>
    </row>
    <row r="4647" spans="1:8" x14ac:dyDescent="0.2">
      <c r="A4647" s="10">
        <v>4641</v>
      </c>
      <c r="B4647" s="7">
        <v>3850000</v>
      </c>
      <c r="C4647" s="7">
        <v>13322803.234946482</v>
      </c>
      <c r="D4647" s="7">
        <v>36368401.998144686</v>
      </c>
      <c r="E4647" s="7">
        <v>85947688.48248744</v>
      </c>
      <c r="F4647" s="7">
        <v>176159612.35918787</v>
      </c>
      <c r="G4647" s="7">
        <v>463265352.58900458</v>
      </c>
      <c r="H4647" s="7">
        <v>747591297.56973791</v>
      </c>
    </row>
    <row r="4648" spans="1:8" x14ac:dyDescent="0.2">
      <c r="A4648" s="10">
        <v>4642</v>
      </c>
      <c r="B4648" s="7">
        <v>3850000</v>
      </c>
      <c r="C4648" s="7">
        <v>11083753.304469023</v>
      </c>
      <c r="D4648" s="7">
        <v>18311097.906768121</v>
      </c>
      <c r="E4648" s="7">
        <v>21055692.367687501</v>
      </c>
      <c r="F4648" s="7">
        <v>49024380.598299809</v>
      </c>
      <c r="G4648" s="7">
        <v>78272464.973331124</v>
      </c>
      <c r="H4648" s="7">
        <v>91739144.605065301</v>
      </c>
    </row>
    <row r="4649" spans="1:8" x14ac:dyDescent="0.2">
      <c r="A4649" s="10">
        <v>4643</v>
      </c>
      <c r="B4649" s="7">
        <v>3850000</v>
      </c>
      <c r="C4649" s="7">
        <v>7863550.9716370683</v>
      </c>
      <c r="D4649" s="7">
        <v>12179432.27413626</v>
      </c>
      <c r="E4649" s="7">
        <v>12857262.600767506</v>
      </c>
      <c r="F4649" s="7">
        <v>17950894.820004918</v>
      </c>
      <c r="G4649" s="7">
        <v>24349487.965240419</v>
      </c>
      <c r="H4649" s="7">
        <v>27778877.579450801</v>
      </c>
    </row>
    <row r="4650" spans="1:8" x14ac:dyDescent="0.2">
      <c r="A4650" s="10">
        <v>4644</v>
      </c>
      <c r="B4650" s="7">
        <v>3850000</v>
      </c>
      <c r="C4650" s="7">
        <v>9738987.2196419369</v>
      </c>
      <c r="D4650" s="7">
        <v>15159955.48814941</v>
      </c>
      <c r="E4650" s="7">
        <v>28552853.35889332</v>
      </c>
      <c r="F4650" s="7">
        <v>68529347.564708471</v>
      </c>
      <c r="G4650" s="7">
        <v>96705461.452279344</v>
      </c>
      <c r="H4650" s="7">
        <v>117858492.68308474</v>
      </c>
    </row>
    <row r="4651" spans="1:8" x14ac:dyDescent="0.2">
      <c r="A4651" s="10">
        <v>4645</v>
      </c>
      <c r="B4651" s="7">
        <v>3850000</v>
      </c>
      <c r="C4651" s="7">
        <v>12874387.116826992</v>
      </c>
      <c r="D4651" s="7">
        <v>29900713.179935198</v>
      </c>
      <c r="E4651" s="7">
        <v>55710890.057290599</v>
      </c>
      <c r="F4651" s="7">
        <v>156407462.56451637</v>
      </c>
      <c r="G4651" s="7">
        <v>331777676.6017803</v>
      </c>
      <c r="H4651" s="7">
        <v>461310522.62816143</v>
      </c>
    </row>
    <row r="4652" spans="1:8" x14ac:dyDescent="0.2">
      <c r="A4652" s="10">
        <v>4646</v>
      </c>
      <c r="B4652" s="7">
        <v>3850000</v>
      </c>
      <c r="C4652" s="7">
        <v>12331496.251960604</v>
      </c>
      <c r="D4652" s="7">
        <v>21558969.260475062</v>
      </c>
      <c r="E4652" s="7">
        <v>42035381.872354463</v>
      </c>
      <c r="F4652" s="7">
        <v>68903063.080478281</v>
      </c>
      <c r="G4652" s="7">
        <v>143481249.02201483</v>
      </c>
      <c r="H4652" s="7">
        <v>234279205.06220174</v>
      </c>
    </row>
    <row r="4653" spans="1:8" x14ac:dyDescent="0.2">
      <c r="A4653" s="10">
        <v>4647</v>
      </c>
      <c r="B4653" s="7">
        <v>3850000</v>
      </c>
      <c r="C4653" s="7">
        <v>13613542.990281913</v>
      </c>
      <c r="D4653" s="7">
        <v>20660079.45528888</v>
      </c>
      <c r="E4653" s="7">
        <v>42626116.580225408</v>
      </c>
      <c r="F4653" s="7">
        <v>84942438.830144912</v>
      </c>
      <c r="G4653" s="7">
        <v>185769727.43777508</v>
      </c>
      <c r="H4653" s="7">
        <v>321137934.11806726</v>
      </c>
    </row>
    <row r="4654" spans="1:8" x14ac:dyDescent="0.2">
      <c r="A4654" s="10">
        <v>4648</v>
      </c>
      <c r="B4654" s="7">
        <v>3850000</v>
      </c>
      <c r="C4654" s="7">
        <v>12946967.262007041</v>
      </c>
      <c r="D4654" s="7">
        <v>22498220.156182602</v>
      </c>
      <c r="E4654" s="7">
        <v>45529652.798818186</v>
      </c>
      <c r="F4654" s="7">
        <v>71981182.730968639</v>
      </c>
      <c r="G4654" s="7">
        <v>126861114.55663745</v>
      </c>
      <c r="H4654" s="7">
        <v>185487125.76119512</v>
      </c>
    </row>
    <row r="4655" spans="1:8" x14ac:dyDescent="0.2">
      <c r="A4655" s="10">
        <v>4649</v>
      </c>
      <c r="B4655" s="7">
        <v>3850000</v>
      </c>
      <c r="C4655" s="7">
        <v>9459593.4617978781</v>
      </c>
      <c r="D4655" s="7">
        <v>21949146.201483592</v>
      </c>
      <c r="E4655" s="7">
        <v>49893670.037627161</v>
      </c>
      <c r="F4655" s="7">
        <v>118774029.19561857</v>
      </c>
      <c r="G4655" s="7">
        <v>339345523.08335704</v>
      </c>
      <c r="H4655" s="7">
        <v>619928202.79418862</v>
      </c>
    </row>
    <row r="4656" spans="1:8" x14ac:dyDescent="0.2">
      <c r="A4656" s="10">
        <v>4650</v>
      </c>
      <c r="B4656" s="7">
        <v>3850000</v>
      </c>
      <c r="C4656" s="7">
        <v>6343456.2187537095</v>
      </c>
      <c r="D4656" s="7">
        <v>10084382.041496996</v>
      </c>
      <c r="E4656" s="7">
        <v>8258581.7968166322</v>
      </c>
      <c r="F4656" s="7">
        <v>12348556.842414442</v>
      </c>
      <c r="G4656" s="7">
        <v>18655739.048772104</v>
      </c>
      <c r="H4656" s="7">
        <v>22339971.880168304</v>
      </c>
    </row>
    <row r="4657" spans="1:8" x14ac:dyDescent="0.2">
      <c r="A4657" s="10">
        <v>4651</v>
      </c>
      <c r="B4657" s="7">
        <v>3850000</v>
      </c>
      <c r="C4657" s="7">
        <v>11400087.530422997</v>
      </c>
      <c r="D4657" s="7">
        <v>20833607.82512496</v>
      </c>
      <c r="E4657" s="7">
        <v>42370622.102514833</v>
      </c>
      <c r="F4657" s="7">
        <v>75170660.016018182</v>
      </c>
      <c r="G4657" s="7">
        <v>168445049.14770812</v>
      </c>
      <c r="H4657" s="7">
        <v>235796853.04803786</v>
      </c>
    </row>
    <row r="4658" spans="1:8" x14ac:dyDescent="0.2">
      <c r="A4658" s="10">
        <v>4652</v>
      </c>
      <c r="B4658" s="7">
        <v>3850000</v>
      </c>
      <c r="C4658" s="7">
        <v>8066188.3802958252</v>
      </c>
      <c r="D4658" s="7">
        <v>20765882.272095669</v>
      </c>
      <c r="E4658" s="7">
        <v>57331072.576793373</v>
      </c>
      <c r="F4658" s="7">
        <v>121523316.86730447</v>
      </c>
      <c r="G4658" s="7">
        <v>237803411.43320805</v>
      </c>
      <c r="H4658" s="7">
        <v>372807137.42183399</v>
      </c>
    </row>
    <row r="4659" spans="1:8" x14ac:dyDescent="0.2">
      <c r="A4659" s="10">
        <v>4653</v>
      </c>
      <c r="B4659" s="7">
        <v>3850000</v>
      </c>
      <c r="C4659" s="7">
        <v>12193905.353222597</v>
      </c>
      <c r="D4659" s="7">
        <v>21169364.414113596</v>
      </c>
      <c r="E4659" s="7">
        <v>31295452.954731885</v>
      </c>
      <c r="F4659" s="7">
        <v>68390899.731967196</v>
      </c>
      <c r="G4659" s="7">
        <v>158343850.61018297</v>
      </c>
      <c r="H4659" s="7">
        <v>188205405.25427526</v>
      </c>
    </row>
    <row r="4660" spans="1:8" x14ac:dyDescent="0.2">
      <c r="A4660" s="10">
        <v>4654</v>
      </c>
      <c r="B4660" s="7">
        <v>3850000</v>
      </c>
      <c r="C4660" s="7">
        <v>9966340.3138505109</v>
      </c>
      <c r="D4660" s="7">
        <v>20829019.532829981</v>
      </c>
      <c r="E4660" s="7">
        <v>32926024.388163365</v>
      </c>
      <c r="F4660" s="7">
        <v>51371896.646985173</v>
      </c>
      <c r="G4660" s="7">
        <v>84313720.33772552</v>
      </c>
      <c r="H4660" s="7">
        <v>103067093.7151501</v>
      </c>
    </row>
    <row r="4661" spans="1:8" x14ac:dyDescent="0.2">
      <c r="A4661" s="10">
        <v>4655</v>
      </c>
      <c r="B4661" s="7">
        <v>3850000</v>
      </c>
      <c r="C4661" s="7">
        <v>10022271.567851817</v>
      </c>
      <c r="D4661" s="7">
        <v>20570996.40940458</v>
      </c>
      <c r="E4661" s="7">
        <v>41007546.729077339</v>
      </c>
      <c r="F4661" s="7">
        <v>100650540.20201531</v>
      </c>
      <c r="G4661" s="7">
        <v>217990146.55110064</v>
      </c>
      <c r="H4661" s="7">
        <v>323264391.52941889</v>
      </c>
    </row>
    <row r="4662" spans="1:8" x14ac:dyDescent="0.2">
      <c r="A4662" s="10">
        <v>4656</v>
      </c>
      <c r="B4662" s="7">
        <v>3850000</v>
      </c>
      <c r="C4662" s="7">
        <v>10904244.067468043</v>
      </c>
      <c r="D4662" s="7">
        <v>16086779.079289854</v>
      </c>
      <c r="E4662" s="7">
        <v>32205501.02005592</v>
      </c>
      <c r="F4662" s="7">
        <v>52737710.38108597</v>
      </c>
      <c r="G4662" s="7">
        <v>68037838.991417497</v>
      </c>
      <c r="H4662" s="7">
        <v>81827918.7124663</v>
      </c>
    </row>
    <row r="4663" spans="1:8" x14ac:dyDescent="0.2">
      <c r="A4663" s="10">
        <v>4657</v>
      </c>
      <c r="B4663" s="7">
        <v>3850000</v>
      </c>
      <c r="C4663" s="7">
        <v>11129072.15734856</v>
      </c>
      <c r="D4663" s="7">
        <v>17536371.361593712</v>
      </c>
      <c r="E4663" s="7">
        <v>37348844.129533723</v>
      </c>
      <c r="F4663" s="7">
        <v>74589222.608149573</v>
      </c>
      <c r="G4663" s="7">
        <v>168613430.17720369</v>
      </c>
      <c r="H4663" s="7">
        <v>270002969.37678307</v>
      </c>
    </row>
    <row r="4664" spans="1:8" x14ac:dyDescent="0.2">
      <c r="A4664" s="10">
        <v>4658</v>
      </c>
      <c r="B4664" s="7">
        <v>3850000</v>
      </c>
      <c r="C4664" s="7">
        <v>9883954.9397464022</v>
      </c>
      <c r="D4664" s="7">
        <v>11460275.171747304</v>
      </c>
      <c r="E4664" s="7">
        <v>9101460.2390923612</v>
      </c>
      <c r="F4664" s="7">
        <v>11945625.795942051</v>
      </c>
      <c r="G4664" s="7">
        <v>18454554.904403564</v>
      </c>
      <c r="H4664" s="7">
        <v>19903389.052599639</v>
      </c>
    </row>
    <row r="4665" spans="1:8" x14ac:dyDescent="0.2">
      <c r="A4665" s="10">
        <v>4659</v>
      </c>
      <c r="B4665" s="7">
        <v>3850000</v>
      </c>
      <c r="C4665" s="7">
        <v>9488827.9800670557</v>
      </c>
      <c r="D4665" s="7">
        <v>14037302.991776079</v>
      </c>
      <c r="E4665" s="7">
        <v>22136767.058037065</v>
      </c>
      <c r="F4665" s="7">
        <v>24228566.035018273</v>
      </c>
      <c r="G4665" s="7">
        <v>35642573.404683657</v>
      </c>
      <c r="H4665" s="7">
        <v>55136754.022965312</v>
      </c>
    </row>
    <row r="4666" spans="1:8" x14ac:dyDescent="0.2">
      <c r="A4666" s="10">
        <v>4660</v>
      </c>
      <c r="B4666" s="7">
        <v>3850000</v>
      </c>
      <c r="C4666" s="7">
        <v>12376006.491883978</v>
      </c>
      <c r="D4666" s="7">
        <v>19840933.709056586</v>
      </c>
      <c r="E4666" s="7">
        <v>23194494.683060154</v>
      </c>
      <c r="F4666" s="7">
        <v>34288783.578971386</v>
      </c>
      <c r="G4666" s="7">
        <v>48927498.872751892</v>
      </c>
      <c r="H4666" s="7">
        <v>79226823.436194569</v>
      </c>
    </row>
    <row r="4667" spans="1:8" x14ac:dyDescent="0.2">
      <c r="A4667" s="10">
        <v>4661</v>
      </c>
      <c r="B4667" s="7">
        <v>3850000</v>
      </c>
      <c r="C4667" s="7">
        <v>9512485.718003694</v>
      </c>
      <c r="D4667" s="7">
        <v>16762039.95048473</v>
      </c>
      <c r="E4667" s="7">
        <v>35961093.542464741</v>
      </c>
      <c r="F4667" s="7">
        <v>63689276.629561968</v>
      </c>
      <c r="G4667" s="7">
        <v>83406975.521602586</v>
      </c>
      <c r="H4667" s="7">
        <v>105811948.99853227</v>
      </c>
    </row>
    <row r="4668" spans="1:8" x14ac:dyDescent="0.2">
      <c r="A4668" s="10">
        <v>4662</v>
      </c>
      <c r="B4668" s="7">
        <v>3850000</v>
      </c>
      <c r="C4668" s="7">
        <v>10329400.035716968</v>
      </c>
      <c r="D4668" s="7">
        <v>14680771.214372844</v>
      </c>
      <c r="E4668" s="7">
        <v>21669559.391354479</v>
      </c>
      <c r="F4668" s="7">
        <v>35143884.369093895</v>
      </c>
      <c r="G4668" s="7">
        <v>76473517.455530941</v>
      </c>
      <c r="H4668" s="7">
        <v>149091438.26688781</v>
      </c>
    </row>
    <row r="4669" spans="1:8" x14ac:dyDescent="0.2">
      <c r="A4669" s="10">
        <v>4663</v>
      </c>
      <c r="B4669" s="7">
        <v>3850000</v>
      </c>
      <c r="C4669" s="7">
        <v>10689893.301717559</v>
      </c>
      <c r="D4669" s="7">
        <v>27838487.408300638</v>
      </c>
      <c r="E4669" s="7">
        <v>27897416.288665809</v>
      </c>
      <c r="F4669" s="7">
        <v>33522300.347630646</v>
      </c>
      <c r="G4669" s="7">
        <v>76828265.165154412</v>
      </c>
      <c r="H4669" s="7">
        <v>85518941.782751977</v>
      </c>
    </row>
    <row r="4670" spans="1:8" x14ac:dyDescent="0.2">
      <c r="A4670" s="10">
        <v>4664</v>
      </c>
      <c r="B4670" s="7">
        <v>3850000</v>
      </c>
      <c r="C4670" s="7">
        <v>8523262.449634131</v>
      </c>
      <c r="D4670" s="7">
        <v>16603807.483835887</v>
      </c>
      <c r="E4670" s="7">
        <v>33142009.328383714</v>
      </c>
      <c r="F4670" s="7">
        <v>51715625.511591733</v>
      </c>
      <c r="G4670" s="7">
        <v>114606802.89173049</v>
      </c>
      <c r="H4670" s="7">
        <v>169045529.79146391</v>
      </c>
    </row>
    <row r="4671" spans="1:8" x14ac:dyDescent="0.2">
      <c r="A4671" s="10">
        <v>4665</v>
      </c>
      <c r="B4671" s="7">
        <v>3850000</v>
      </c>
      <c r="C4671" s="7">
        <v>8170702.6731569394</v>
      </c>
      <c r="D4671" s="7">
        <v>18714301.112996057</v>
      </c>
      <c r="E4671" s="7">
        <v>38903256.255564362</v>
      </c>
      <c r="F4671" s="7">
        <v>63211184.89383281</v>
      </c>
      <c r="G4671" s="7">
        <v>146493957.46288222</v>
      </c>
      <c r="H4671" s="7">
        <v>211283485.45002207</v>
      </c>
    </row>
    <row r="4672" spans="1:8" x14ac:dyDescent="0.2">
      <c r="A4672" s="10">
        <v>4666</v>
      </c>
      <c r="B4672" s="7">
        <v>3850000</v>
      </c>
      <c r="C4672" s="7">
        <v>11553711.461746003</v>
      </c>
      <c r="D4672" s="7">
        <v>25757036.483567342</v>
      </c>
      <c r="E4672" s="7">
        <v>59742746.208360285</v>
      </c>
      <c r="F4672" s="7">
        <v>79072795.971886337</v>
      </c>
      <c r="G4672" s="7">
        <v>164732687.69643533</v>
      </c>
      <c r="H4672" s="7">
        <v>243361162.78692734</v>
      </c>
    </row>
    <row r="4673" spans="1:8" x14ac:dyDescent="0.2">
      <c r="A4673" s="10">
        <v>4667</v>
      </c>
      <c r="B4673" s="7">
        <v>3850000</v>
      </c>
      <c r="C4673" s="7">
        <v>16318953.467741357</v>
      </c>
      <c r="D4673" s="7">
        <v>34860529.05546546</v>
      </c>
      <c r="E4673" s="7">
        <v>59624695.914885908</v>
      </c>
      <c r="F4673" s="7">
        <v>96478536.29529199</v>
      </c>
      <c r="G4673" s="7">
        <v>238673410.6633659</v>
      </c>
      <c r="H4673" s="7">
        <v>305937993.31400651</v>
      </c>
    </row>
    <row r="4674" spans="1:8" x14ac:dyDescent="0.2">
      <c r="A4674" s="10">
        <v>4668</v>
      </c>
      <c r="B4674" s="7">
        <v>3850000</v>
      </c>
      <c r="C4674" s="7">
        <v>6308701.9723716704</v>
      </c>
      <c r="D4674" s="7">
        <v>11641326.253537074</v>
      </c>
      <c r="E4674" s="7">
        <v>10342495.76530846</v>
      </c>
      <c r="F4674" s="7">
        <v>7826931.5400541024</v>
      </c>
      <c r="G4674" s="7">
        <v>4461407.1914756782</v>
      </c>
      <c r="H4674" s="7">
        <v>498244.19121659553</v>
      </c>
    </row>
    <row r="4675" spans="1:8" x14ac:dyDescent="0.2">
      <c r="A4675" s="10">
        <v>4669</v>
      </c>
      <c r="B4675" s="7">
        <v>3850000</v>
      </c>
      <c r="C4675" s="7">
        <v>8458795.7128711231</v>
      </c>
      <c r="D4675" s="7">
        <v>18770915.161993634</v>
      </c>
      <c r="E4675" s="7">
        <v>33536611.460881427</v>
      </c>
      <c r="F4675" s="7">
        <v>56475443.300685316</v>
      </c>
      <c r="G4675" s="7">
        <v>127401480.15651292</v>
      </c>
      <c r="H4675" s="7">
        <v>224902246.16981262</v>
      </c>
    </row>
    <row r="4676" spans="1:8" x14ac:dyDescent="0.2">
      <c r="A4676" s="10">
        <v>4670</v>
      </c>
      <c r="B4676" s="7">
        <v>3850000</v>
      </c>
      <c r="C4676" s="7">
        <v>9451975.6106616538</v>
      </c>
      <c r="D4676" s="7">
        <v>24293551.060325764</v>
      </c>
      <c r="E4676" s="7">
        <v>48143726.914776511</v>
      </c>
      <c r="F4676" s="7">
        <v>142666952.11870065</v>
      </c>
      <c r="G4676" s="7">
        <v>362839148.45810378</v>
      </c>
      <c r="H4676" s="7">
        <v>555772827.74689424</v>
      </c>
    </row>
    <row r="4677" spans="1:8" x14ac:dyDescent="0.2">
      <c r="A4677" s="10">
        <v>4671</v>
      </c>
      <c r="B4677" s="7">
        <v>3850000</v>
      </c>
      <c r="C4677" s="7">
        <v>10872831.365203692</v>
      </c>
      <c r="D4677" s="7">
        <v>17023515.783090536</v>
      </c>
      <c r="E4677" s="7">
        <v>31969669.334699236</v>
      </c>
      <c r="F4677" s="7">
        <v>67960088.068225995</v>
      </c>
      <c r="G4677" s="7">
        <v>108284207.16716374</v>
      </c>
      <c r="H4677" s="7">
        <v>137151809.16073698</v>
      </c>
    </row>
    <row r="4678" spans="1:8" x14ac:dyDescent="0.2">
      <c r="A4678" s="10">
        <v>4672</v>
      </c>
      <c r="B4678" s="7">
        <v>3850000</v>
      </c>
      <c r="C4678" s="7">
        <v>8640025.6416454278</v>
      </c>
      <c r="D4678" s="7">
        <v>17810958.959940013</v>
      </c>
      <c r="E4678" s="7">
        <v>34287761.721734166</v>
      </c>
      <c r="F4678" s="7">
        <v>111831114.26035644</v>
      </c>
      <c r="G4678" s="7">
        <v>284918289.16494495</v>
      </c>
      <c r="H4678" s="7">
        <v>458796098.21241295</v>
      </c>
    </row>
    <row r="4679" spans="1:8" x14ac:dyDescent="0.2">
      <c r="A4679" s="10">
        <v>4673</v>
      </c>
      <c r="B4679" s="7">
        <v>3850000</v>
      </c>
      <c r="C4679" s="7">
        <v>8340846.2347669555</v>
      </c>
      <c r="D4679" s="7">
        <v>12888947.745859925</v>
      </c>
      <c r="E4679" s="7">
        <v>16122887.952401146</v>
      </c>
      <c r="F4679" s="7">
        <v>24340094.150257729</v>
      </c>
      <c r="G4679" s="7">
        <v>71894877.758259431</v>
      </c>
      <c r="H4679" s="7">
        <v>101302447.01690476</v>
      </c>
    </row>
    <row r="4680" spans="1:8" x14ac:dyDescent="0.2">
      <c r="A4680" s="10">
        <v>4674</v>
      </c>
      <c r="B4680" s="7">
        <v>3850000</v>
      </c>
      <c r="C4680" s="7">
        <v>10352813.081059447</v>
      </c>
      <c r="D4680" s="7">
        <v>30357959.991038375</v>
      </c>
      <c r="E4680" s="7">
        <v>81105677.174546182</v>
      </c>
      <c r="F4680" s="7">
        <v>164102636.02460539</v>
      </c>
      <c r="G4680" s="7">
        <v>364180922.80936605</v>
      </c>
      <c r="H4680" s="7">
        <v>594442272.0392071</v>
      </c>
    </row>
    <row r="4681" spans="1:8" x14ac:dyDescent="0.2">
      <c r="A4681" s="10">
        <v>4675</v>
      </c>
      <c r="B4681" s="7">
        <v>3850000</v>
      </c>
      <c r="C4681" s="7">
        <v>11752173.771982977</v>
      </c>
      <c r="D4681" s="7">
        <v>31326902.952356979</v>
      </c>
      <c r="E4681" s="7">
        <v>69309127.436857641</v>
      </c>
      <c r="F4681" s="7">
        <v>113506240.7934622</v>
      </c>
      <c r="G4681" s="7">
        <v>212643499.46808517</v>
      </c>
      <c r="H4681" s="7">
        <v>334591777.93339813</v>
      </c>
    </row>
    <row r="4682" spans="1:8" x14ac:dyDescent="0.2">
      <c r="A4682" s="10">
        <v>4676</v>
      </c>
      <c r="B4682" s="7">
        <v>3850000</v>
      </c>
      <c r="C4682" s="7">
        <v>10515409.193138961</v>
      </c>
      <c r="D4682" s="7">
        <v>20736993.403055787</v>
      </c>
      <c r="E4682" s="7">
        <v>37188261.067468256</v>
      </c>
      <c r="F4682" s="7">
        <v>61873523.190638915</v>
      </c>
      <c r="G4682" s="7">
        <v>96938840.333039045</v>
      </c>
      <c r="H4682" s="7">
        <v>140396669.54110953</v>
      </c>
    </row>
    <row r="4683" spans="1:8" x14ac:dyDescent="0.2">
      <c r="A4683" s="10">
        <v>4677</v>
      </c>
      <c r="B4683" s="7">
        <v>3850000</v>
      </c>
      <c r="C4683" s="7">
        <v>10356007.742239973</v>
      </c>
      <c r="D4683" s="7">
        <v>26802346.585045155</v>
      </c>
      <c r="E4683" s="7">
        <v>46913893.371962108</v>
      </c>
      <c r="F4683" s="7">
        <v>101405671.4456405</v>
      </c>
      <c r="G4683" s="7">
        <v>207056246.37313646</v>
      </c>
      <c r="H4683" s="7">
        <v>320354027.08492732</v>
      </c>
    </row>
    <row r="4684" spans="1:8" x14ac:dyDescent="0.2">
      <c r="A4684" s="10">
        <v>4678</v>
      </c>
      <c r="B4684" s="7">
        <v>3850000</v>
      </c>
      <c r="C4684" s="7">
        <v>7022312.3192836503</v>
      </c>
      <c r="D4684" s="7">
        <v>6964701.4027611371</v>
      </c>
      <c r="E4684" s="7">
        <v>2818649.8552161916</v>
      </c>
      <c r="F4684" s="7">
        <v>-5170452.7547973152</v>
      </c>
      <c r="G4684" s="7">
        <v>-27960658.922495048</v>
      </c>
      <c r="H4684" s="7">
        <v>-60732381.229547143</v>
      </c>
    </row>
    <row r="4685" spans="1:8" x14ac:dyDescent="0.2">
      <c r="A4685" s="10">
        <v>4679</v>
      </c>
      <c r="B4685" s="7">
        <v>3850000</v>
      </c>
      <c r="C4685" s="7">
        <v>8033408.4148436515</v>
      </c>
      <c r="D4685" s="7">
        <v>20167310.062607549</v>
      </c>
      <c r="E4685" s="7">
        <v>38058598.640692145</v>
      </c>
      <c r="F4685" s="7">
        <v>114596867.91254063</v>
      </c>
      <c r="G4685" s="7">
        <v>201528389.51226833</v>
      </c>
      <c r="H4685" s="7">
        <v>258536750.14576796</v>
      </c>
    </row>
    <row r="4686" spans="1:8" x14ac:dyDescent="0.2">
      <c r="A4686" s="10">
        <v>4680</v>
      </c>
      <c r="B4686" s="7">
        <v>3850000</v>
      </c>
      <c r="C4686" s="7">
        <v>8915479.8155808672</v>
      </c>
      <c r="D4686" s="7">
        <v>17674024.903554715</v>
      </c>
      <c r="E4686" s="7">
        <v>25055207.241380163</v>
      </c>
      <c r="F4686" s="7">
        <v>38551891.97930453</v>
      </c>
      <c r="G4686" s="7">
        <v>61029412.475895368</v>
      </c>
      <c r="H4686" s="7">
        <v>71709980.611864537</v>
      </c>
    </row>
    <row r="4687" spans="1:8" x14ac:dyDescent="0.2">
      <c r="A4687" s="10">
        <v>4681</v>
      </c>
      <c r="B4687" s="7">
        <v>3850000</v>
      </c>
      <c r="C4687" s="7">
        <v>11223689.740002861</v>
      </c>
      <c r="D4687" s="7">
        <v>21744155.315942802</v>
      </c>
      <c r="E4687" s="7">
        <v>22097358.682705343</v>
      </c>
      <c r="F4687" s="7">
        <v>37180438.340159476</v>
      </c>
      <c r="G4687" s="7">
        <v>62315879.158568874</v>
      </c>
      <c r="H4687" s="7">
        <v>95262718.671349913</v>
      </c>
    </row>
    <row r="4688" spans="1:8" x14ac:dyDescent="0.2">
      <c r="A4688" s="10">
        <v>4682</v>
      </c>
      <c r="B4688" s="7">
        <v>3850000</v>
      </c>
      <c r="C4688" s="7">
        <v>9188389.3655674662</v>
      </c>
      <c r="D4688" s="7">
        <v>16641467.581403866</v>
      </c>
      <c r="E4688" s="7">
        <v>28099361.182968162</v>
      </c>
      <c r="F4688" s="7">
        <v>34298905.847808681</v>
      </c>
      <c r="G4688" s="7">
        <v>46240523.580327079</v>
      </c>
      <c r="H4688" s="7">
        <v>60212741.264620356</v>
      </c>
    </row>
    <row r="4689" spans="1:8" x14ac:dyDescent="0.2">
      <c r="A4689" s="10">
        <v>4683</v>
      </c>
      <c r="B4689" s="7">
        <v>3850000</v>
      </c>
      <c r="C4689" s="7">
        <v>10424944.015338095</v>
      </c>
      <c r="D4689" s="7">
        <v>19968797.153663777</v>
      </c>
      <c r="E4689" s="7">
        <v>51199879.648322552</v>
      </c>
      <c r="F4689" s="7">
        <v>120079843.04152645</v>
      </c>
      <c r="G4689" s="7">
        <v>247438544.50112793</v>
      </c>
      <c r="H4689" s="7">
        <v>372942592.54294837</v>
      </c>
    </row>
    <row r="4690" spans="1:8" x14ac:dyDescent="0.2">
      <c r="A4690" s="10">
        <v>4684</v>
      </c>
      <c r="B4690" s="7">
        <v>3850000</v>
      </c>
      <c r="C4690" s="7">
        <v>8445116.8256402761</v>
      </c>
      <c r="D4690" s="7">
        <v>14069679.264800783</v>
      </c>
      <c r="E4690" s="7">
        <v>19714448.07298087</v>
      </c>
      <c r="F4690" s="7">
        <v>35305728.094870232</v>
      </c>
      <c r="G4690" s="7">
        <v>53204373.285318658</v>
      </c>
      <c r="H4690" s="7">
        <v>63801456.475965396</v>
      </c>
    </row>
    <row r="4691" spans="1:8" x14ac:dyDescent="0.2">
      <c r="A4691" s="10">
        <v>4685</v>
      </c>
      <c r="B4691" s="7">
        <v>3850000</v>
      </c>
      <c r="C4691" s="7">
        <v>11919308.198757026</v>
      </c>
      <c r="D4691" s="7">
        <v>23690522.371593136</v>
      </c>
      <c r="E4691" s="7">
        <v>46088004.003326677</v>
      </c>
      <c r="F4691" s="7">
        <v>93149173.468333334</v>
      </c>
      <c r="G4691" s="7">
        <v>151172055.62032193</v>
      </c>
      <c r="H4691" s="7">
        <v>215506264.93421051</v>
      </c>
    </row>
    <row r="4692" spans="1:8" x14ac:dyDescent="0.2">
      <c r="A4692" s="10">
        <v>4686</v>
      </c>
      <c r="B4692" s="7">
        <v>3850000</v>
      </c>
      <c r="C4692" s="7">
        <v>5955387.5041653011</v>
      </c>
      <c r="D4692" s="7">
        <v>10393827.555010039</v>
      </c>
      <c r="E4692" s="7">
        <v>12407213.614139214</v>
      </c>
      <c r="F4692" s="7">
        <v>13043295.12039285</v>
      </c>
      <c r="G4692" s="7">
        <v>16141006.225504454</v>
      </c>
      <c r="H4692" s="7">
        <v>16111624.643372407</v>
      </c>
    </row>
    <row r="4693" spans="1:8" x14ac:dyDescent="0.2">
      <c r="A4693" s="10">
        <v>4687</v>
      </c>
      <c r="B4693" s="7">
        <v>3850000</v>
      </c>
      <c r="C4693" s="7">
        <v>11414839.213137895</v>
      </c>
      <c r="D4693" s="7">
        <v>20467846.955034602</v>
      </c>
      <c r="E4693" s="7">
        <v>29475527.864219457</v>
      </c>
      <c r="F4693" s="7">
        <v>37744318.296147794</v>
      </c>
      <c r="G4693" s="7">
        <v>70584812.561375022</v>
      </c>
      <c r="H4693" s="7">
        <v>111233483.55214602</v>
      </c>
    </row>
    <row r="4694" spans="1:8" x14ac:dyDescent="0.2">
      <c r="A4694" s="10">
        <v>4688</v>
      </c>
      <c r="B4694" s="7">
        <v>3850000</v>
      </c>
      <c r="C4694" s="7">
        <v>13935550.736025643</v>
      </c>
      <c r="D4694" s="7">
        <v>25734428.140914354</v>
      </c>
      <c r="E4694" s="7">
        <v>41401637.63054017</v>
      </c>
      <c r="F4694" s="7">
        <v>90078943.60123077</v>
      </c>
      <c r="G4694" s="7">
        <v>238347265.38553691</v>
      </c>
      <c r="H4694" s="7">
        <v>299611171.15419012</v>
      </c>
    </row>
    <row r="4695" spans="1:8" x14ac:dyDescent="0.2">
      <c r="A4695" s="10">
        <v>4689</v>
      </c>
      <c r="B4695" s="7">
        <v>3850000</v>
      </c>
      <c r="C4695" s="7">
        <v>8746282.9606937803</v>
      </c>
      <c r="D4695" s="7">
        <v>19363470.130954634</v>
      </c>
      <c r="E4695" s="7">
        <v>46709740.638311416</v>
      </c>
      <c r="F4695" s="7">
        <v>130354321.95465298</v>
      </c>
      <c r="G4695" s="7">
        <v>318372958.4801237</v>
      </c>
      <c r="H4695" s="7">
        <v>426759759.24837005</v>
      </c>
    </row>
    <row r="4696" spans="1:8" x14ac:dyDescent="0.2">
      <c r="A4696" s="10">
        <v>4690</v>
      </c>
      <c r="B4696" s="7">
        <v>3850000</v>
      </c>
      <c r="C4696" s="7">
        <v>11924626.221808357</v>
      </c>
      <c r="D4696" s="7">
        <v>21789472.705936536</v>
      </c>
      <c r="E4696" s="7">
        <v>39604745.616102681</v>
      </c>
      <c r="F4696" s="7">
        <v>104493876.29325566</v>
      </c>
      <c r="G4696" s="7">
        <v>314998270.08863813</v>
      </c>
      <c r="H4696" s="7">
        <v>447093581.77032447</v>
      </c>
    </row>
    <row r="4697" spans="1:8" x14ac:dyDescent="0.2">
      <c r="A4697" s="10">
        <v>4691</v>
      </c>
      <c r="B4697" s="7">
        <v>3850000</v>
      </c>
      <c r="C4697" s="7">
        <v>14094673.850014282</v>
      </c>
      <c r="D4697" s="7">
        <v>29491565.564183377</v>
      </c>
      <c r="E4697" s="7">
        <v>69851255.574947849</v>
      </c>
      <c r="F4697" s="7">
        <v>137394022.51051408</v>
      </c>
      <c r="G4697" s="7">
        <v>297378692.27451628</v>
      </c>
      <c r="H4697" s="7">
        <v>468994342.6914444</v>
      </c>
    </row>
    <row r="4698" spans="1:8" x14ac:dyDescent="0.2">
      <c r="A4698" s="10">
        <v>4692</v>
      </c>
      <c r="B4698" s="7">
        <v>3850000</v>
      </c>
      <c r="C4698" s="7">
        <v>12940975.394241543</v>
      </c>
      <c r="D4698" s="7">
        <v>21974016.26369489</v>
      </c>
      <c r="E4698" s="7">
        <v>38419739.097793445</v>
      </c>
      <c r="F4698" s="7">
        <v>75329658.124429896</v>
      </c>
      <c r="G4698" s="7">
        <v>141398481.69779748</v>
      </c>
      <c r="H4698" s="7">
        <v>195336699.19436389</v>
      </c>
    </row>
    <row r="4699" spans="1:8" x14ac:dyDescent="0.2">
      <c r="A4699" s="10">
        <v>4693</v>
      </c>
      <c r="B4699" s="7">
        <v>3850000</v>
      </c>
      <c r="C4699" s="7">
        <v>9738199.6350817159</v>
      </c>
      <c r="D4699" s="7">
        <v>14640066.78786274</v>
      </c>
      <c r="E4699" s="7">
        <v>19831328.563761581</v>
      </c>
      <c r="F4699" s="7">
        <v>31079658.486923914</v>
      </c>
      <c r="G4699" s="7">
        <v>51590860.546357825</v>
      </c>
      <c r="H4699" s="7">
        <v>76517001.645269096</v>
      </c>
    </row>
    <row r="4700" spans="1:8" x14ac:dyDescent="0.2">
      <c r="A4700" s="10">
        <v>4694</v>
      </c>
      <c r="B4700" s="7">
        <v>3850000</v>
      </c>
      <c r="C4700" s="7">
        <v>9664681.5319201425</v>
      </c>
      <c r="D4700" s="7">
        <v>22306004.289506465</v>
      </c>
      <c r="E4700" s="7">
        <v>32191998.490876298</v>
      </c>
      <c r="F4700" s="7">
        <v>66290993.763996497</v>
      </c>
      <c r="G4700" s="7">
        <v>137664951.10158822</v>
      </c>
      <c r="H4700" s="7">
        <v>172053611.56766433</v>
      </c>
    </row>
    <row r="4701" spans="1:8" x14ac:dyDescent="0.2">
      <c r="A4701" s="10">
        <v>4695</v>
      </c>
      <c r="B4701" s="7">
        <v>3850000</v>
      </c>
      <c r="C4701" s="7">
        <v>11175020.123999326</v>
      </c>
      <c r="D4701" s="7">
        <v>21602963.00516551</v>
      </c>
      <c r="E4701" s="7">
        <v>39550055.752976462</v>
      </c>
      <c r="F4701" s="7">
        <v>123884002.51540151</v>
      </c>
      <c r="G4701" s="7">
        <v>192132679.66874731</v>
      </c>
      <c r="H4701" s="7">
        <v>227004502.72837147</v>
      </c>
    </row>
    <row r="4702" spans="1:8" x14ac:dyDescent="0.2">
      <c r="A4702" s="10">
        <v>4696</v>
      </c>
      <c r="B4702" s="7">
        <v>3850000</v>
      </c>
      <c r="C4702" s="7">
        <v>11663136.866999088</v>
      </c>
      <c r="D4702" s="7">
        <v>17172726.695556238</v>
      </c>
      <c r="E4702" s="7">
        <v>26462342.556677539</v>
      </c>
      <c r="F4702" s="7">
        <v>46296780.164646395</v>
      </c>
      <c r="G4702" s="7">
        <v>96198255.986833841</v>
      </c>
      <c r="H4702" s="7">
        <v>130684171.38370636</v>
      </c>
    </row>
    <row r="4703" spans="1:8" x14ac:dyDescent="0.2">
      <c r="A4703" s="10">
        <v>4697</v>
      </c>
      <c r="B4703" s="7">
        <v>3850000</v>
      </c>
      <c r="C4703" s="7">
        <v>9708323.2069212869</v>
      </c>
      <c r="D4703" s="7">
        <v>13752906.153490303</v>
      </c>
      <c r="E4703" s="7">
        <v>23328716.566054225</v>
      </c>
      <c r="F4703" s="7">
        <v>39694373.198892795</v>
      </c>
      <c r="G4703" s="7">
        <v>108121631.96835619</v>
      </c>
      <c r="H4703" s="7">
        <v>191600309.31149834</v>
      </c>
    </row>
    <row r="4704" spans="1:8" x14ac:dyDescent="0.2">
      <c r="A4704" s="10">
        <v>4698</v>
      </c>
      <c r="B4704" s="7">
        <v>3850000</v>
      </c>
      <c r="C4704" s="7">
        <v>9674636.0548911802</v>
      </c>
      <c r="D4704" s="7">
        <v>17720008.199327737</v>
      </c>
      <c r="E4704" s="7">
        <v>34310380.234653875</v>
      </c>
      <c r="F4704" s="7">
        <v>73267876.219371423</v>
      </c>
      <c r="G4704" s="7">
        <v>103276542.79274464</v>
      </c>
      <c r="H4704" s="7">
        <v>132787368.65460268</v>
      </c>
    </row>
    <row r="4705" spans="1:8" x14ac:dyDescent="0.2">
      <c r="A4705" s="10">
        <v>4699</v>
      </c>
      <c r="B4705" s="7">
        <v>3850000</v>
      </c>
      <c r="C4705" s="7">
        <v>9070322.8407732788</v>
      </c>
      <c r="D4705" s="7">
        <v>9800150.4853330329</v>
      </c>
      <c r="E4705" s="7">
        <v>11794444.939517347</v>
      </c>
      <c r="F4705" s="7">
        <v>11863688.56845771</v>
      </c>
      <c r="G4705" s="7">
        <v>18051382.863260731</v>
      </c>
      <c r="H4705" s="7">
        <v>17675178.2125309</v>
      </c>
    </row>
    <row r="4706" spans="1:8" x14ac:dyDescent="0.2">
      <c r="A4706" s="10">
        <v>4700</v>
      </c>
      <c r="B4706" s="7">
        <v>3850000</v>
      </c>
      <c r="C4706" s="7">
        <v>13525292.496890452</v>
      </c>
      <c r="D4706" s="7">
        <v>22148844.367306627</v>
      </c>
      <c r="E4706" s="7">
        <v>41455155.915939271</v>
      </c>
      <c r="F4706" s="7">
        <v>84869466.59295705</v>
      </c>
      <c r="G4706" s="7">
        <v>157098245.53687188</v>
      </c>
      <c r="H4706" s="7">
        <v>225891799.282774</v>
      </c>
    </row>
    <row r="4707" spans="1:8" x14ac:dyDescent="0.2">
      <c r="A4707" s="10">
        <v>4701</v>
      </c>
      <c r="B4707" s="7">
        <v>3850000</v>
      </c>
      <c r="C4707" s="7">
        <v>10597801.786766704</v>
      </c>
      <c r="D4707" s="7">
        <v>21749665.230813015</v>
      </c>
      <c r="E4707" s="7">
        <v>53095258.330751024</v>
      </c>
      <c r="F4707" s="7">
        <v>106922178.99194351</v>
      </c>
      <c r="G4707" s="7">
        <v>193145297.23116452</v>
      </c>
      <c r="H4707" s="7">
        <v>322313340.29436463</v>
      </c>
    </row>
    <row r="4708" spans="1:8" x14ac:dyDescent="0.2">
      <c r="A4708" s="10">
        <v>4702</v>
      </c>
      <c r="B4708" s="7">
        <v>3850000</v>
      </c>
      <c r="C4708" s="7">
        <v>7962385.8187312223</v>
      </c>
      <c r="D4708" s="7">
        <v>16977280.504003562</v>
      </c>
      <c r="E4708" s="7">
        <v>35775713.380266011</v>
      </c>
      <c r="F4708" s="7">
        <v>49932681.454409942</v>
      </c>
      <c r="G4708" s="7">
        <v>82488699.892509639</v>
      </c>
      <c r="H4708" s="7">
        <v>110518900.4601213</v>
      </c>
    </row>
    <row r="4709" spans="1:8" x14ac:dyDescent="0.2">
      <c r="A4709" s="10">
        <v>4703</v>
      </c>
      <c r="B4709" s="7">
        <v>3850000</v>
      </c>
      <c r="C4709" s="7">
        <v>9232003.3129894342</v>
      </c>
      <c r="D4709" s="7">
        <v>14872613.553890824</v>
      </c>
      <c r="E4709" s="7">
        <v>31468064.636806138</v>
      </c>
      <c r="F4709" s="7">
        <v>54280929.685078375</v>
      </c>
      <c r="G4709" s="7">
        <v>143553918.09094545</v>
      </c>
      <c r="H4709" s="7">
        <v>228908299.96216425</v>
      </c>
    </row>
    <row r="4710" spans="1:8" x14ac:dyDescent="0.2">
      <c r="A4710" s="10">
        <v>4704</v>
      </c>
      <c r="B4710" s="7">
        <v>3850000</v>
      </c>
      <c r="C4710" s="7">
        <v>12024402.662782036</v>
      </c>
      <c r="D4710" s="7">
        <v>19749563.445192069</v>
      </c>
      <c r="E4710" s="7">
        <v>32941053.200329963</v>
      </c>
      <c r="F4710" s="7">
        <v>54282702.675657921</v>
      </c>
      <c r="G4710" s="7">
        <v>144233354.50514933</v>
      </c>
      <c r="H4710" s="7">
        <v>250845515.26298657</v>
      </c>
    </row>
    <row r="4711" spans="1:8" x14ac:dyDescent="0.2">
      <c r="A4711" s="10">
        <v>4705</v>
      </c>
      <c r="B4711" s="7">
        <v>3850000</v>
      </c>
      <c r="C4711" s="7">
        <v>11582819.874501277</v>
      </c>
      <c r="D4711" s="7">
        <v>19941827.787766427</v>
      </c>
      <c r="E4711" s="7">
        <v>52959364.506267488</v>
      </c>
      <c r="F4711" s="7">
        <v>77573185.29674089</v>
      </c>
      <c r="G4711" s="7">
        <v>158162689.11828205</v>
      </c>
      <c r="H4711" s="7">
        <v>284075853.09836209</v>
      </c>
    </row>
    <row r="4712" spans="1:8" x14ac:dyDescent="0.2">
      <c r="A4712" s="10">
        <v>4706</v>
      </c>
      <c r="B4712" s="7">
        <v>3850000</v>
      </c>
      <c r="C4712" s="7">
        <v>11543981.661746522</v>
      </c>
      <c r="D4712" s="7">
        <v>29663996.591147773</v>
      </c>
      <c r="E4712" s="7">
        <v>52885791.063318938</v>
      </c>
      <c r="F4712" s="7">
        <v>106133531.57726263</v>
      </c>
      <c r="G4712" s="7">
        <v>173318709.82681894</v>
      </c>
      <c r="H4712" s="7">
        <v>252663436.32149523</v>
      </c>
    </row>
    <row r="4713" spans="1:8" x14ac:dyDescent="0.2">
      <c r="A4713" s="10">
        <v>4707</v>
      </c>
      <c r="B4713" s="7">
        <v>3850000</v>
      </c>
      <c r="C4713" s="7">
        <v>13812389.048208693</v>
      </c>
      <c r="D4713" s="7">
        <v>33378153.880976152</v>
      </c>
      <c r="E4713" s="7">
        <v>58658317.318217084</v>
      </c>
      <c r="F4713" s="7">
        <v>118525776.07124236</v>
      </c>
      <c r="G4713" s="7">
        <v>297116606.08340651</v>
      </c>
      <c r="H4713" s="7">
        <v>508097921.10804701</v>
      </c>
    </row>
    <row r="4714" spans="1:8" x14ac:dyDescent="0.2">
      <c r="A4714" s="10">
        <v>4708</v>
      </c>
      <c r="B4714" s="7">
        <v>3850000</v>
      </c>
      <c r="C4714" s="7">
        <v>8042994.2637010943</v>
      </c>
      <c r="D4714" s="7">
        <v>12423554.949532872</v>
      </c>
      <c r="E4714" s="7">
        <v>15984129.815257555</v>
      </c>
      <c r="F4714" s="7">
        <v>25835306.738922354</v>
      </c>
      <c r="G4714" s="7">
        <v>47698795.157926582</v>
      </c>
      <c r="H4714" s="7">
        <v>67853396.314531893</v>
      </c>
    </row>
    <row r="4715" spans="1:8" x14ac:dyDescent="0.2">
      <c r="A4715" s="10">
        <v>4709</v>
      </c>
      <c r="B4715" s="7">
        <v>3850000</v>
      </c>
      <c r="C4715" s="7">
        <v>10426070.553640023</v>
      </c>
      <c r="D4715" s="7">
        <v>15147382.302610334</v>
      </c>
      <c r="E4715" s="7">
        <v>27482862.512903117</v>
      </c>
      <c r="F4715" s="7">
        <v>70024725.013683528</v>
      </c>
      <c r="G4715" s="7">
        <v>126698167.60777077</v>
      </c>
      <c r="H4715" s="7">
        <v>201516458.13982305</v>
      </c>
    </row>
    <row r="4716" spans="1:8" x14ac:dyDescent="0.2">
      <c r="A4716" s="10">
        <v>4710</v>
      </c>
      <c r="B4716" s="7">
        <v>3850000</v>
      </c>
      <c r="C4716" s="7">
        <v>11996522.575939093</v>
      </c>
      <c r="D4716" s="7">
        <v>27944914.933323167</v>
      </c>
      <c r="E4716" s="7">
        <v>52048268.35761331</v>
      </c>
      <c r="F4716" s="7">
        <v>134768708.76171556</v>
      </c>
      <c r="G4716" s="7">
        <v>456449640.1613344</v>
      </c>
      <c r="H4716" s="7">
        <v>658454052.61948442</v>
      </c>
    </row>
    <row r="4717" spans="1:8" x14ac:dyDescent="0.2">
      <c r="A4717" s="10">
        <v>4711</v>
      </c>
      <c r="B4717" s="7">
        <v>3850000</v>
      </c>
      <c r="C4717" s="7">
        <v>11423120.386291763</v>
      </c>
      <c r="D4717" s="7">
        <v>23564680.73410932</v>
      </c>
      <c r="E4717" s="7">
        <v>47505058.33548674</v>
      </c>
      <c r="F4717" s="7">
        <v>87271757.125783026</v>
      </c>
      <c r="G4717" s="7">
        <v>129111947.38413756</v>
      </c>
      <c r="H4717" s="7">
        <v>221560316.63530189</v>
      </c>
    </row>
    <row r="4718" spans="1:8" x14ac:dyDescent="0.2">
      <c r="A4718" s="10">
        <v>4712</v>
      </c>
      <c r="B4718" s="7">
        <v>3850000</v>
      </c>
      <c r="C4718" s="7">
        <v>9752852.4532474093</v>
      </c>
      <c r="D4718" s="7">
        <v>21205469.510041624</v>
      </c>
      <c r="E4718" s="7">
        <v>30809946.932642274</v>
      </c>
      <c r="F4718" s="7">
        <v>62429810.761294946</v>
      </c>
      <c r="G4718" s="7">
        <v>180046173.56846505</v>
      </c>
      <c r="H4718" s="7">
        <v>257391199.23720437</v>
      </c>
    </row>
    <row r="4719" spans="1:8" x14ac:dyDescent="0.2">
      <c r="A4719" s="10">
        <v>4713</v>
      </c>
      <c r="B4719" s="7">
        <v>3850000</v>
      </c>
      <c r="C4719" s="7">
        <v>8025009.1812111642</v>
      </c>
      <c r="D4719" s="7">
        <v>19375987.663024586</v>
      </c>
      <c r="E4719" s="7">
        <v>27343463.439788513</v>
      </c>
      <c r="F4719" s="7">
        <v>50672908.50681632</v>
      </c>
      <c r="G4719" s="7">
        <v>83697277.839517772</v>
      </c>
      <c r="H4719" s="7">
        <v>115565338.46153535</v>
      </c>
    </row>
    <row r="4720" spans="1:8" x14ac:dyDescent="0.2">
      <c r="A4720" s="10">
        <v>4714</v>
      </c>
      <c r="B4720" s="7">
        <v>3850000</v>
      </c>
      <c r="C4720" s="7">
        <v>15150998.624222133</v>
      </c>
      <c r="D4720" s="7">
        <v>34171784.954067394</v>
      </c>
      <c r="E4720" s="7">
        <v>94011239.924448967</v>
      </c>
      <c r="F4720" s="7">
        <v>178660673.00102478</v>
      </c>
      <c r="G4720" s="7">
        <v>452125375.08762455</v>
      </c>
      <c r="H4720" s="7">
        <v>553444076.49260342</v>
      </c>
    </row>
    <row r="4721" spans="1:8" x14ac:dyDescent="0.2">
      <c r="A4721" s="10">
        <v>4715</v>
      </c>
      <c r="B4721" s="7">
        <v>3850000</v>
      </c>
      <c r="C4721" s="7">
        <v>10567200.948506078</v>
      </c>
      <c r="D4721" s="7">
        <v>17724484.666875649</v>
      </c>
      <c r="E4721" s="7">
        <v>47866561.56296932</v>
      </c>
      <c r="F4721" s="7">
        <v>101607135.2169973</v>
      </c>
      <c r="G4721" s="7">
        <v>229285223.60080868</v>
      </c>
      <c r="H4721" s="7">
        <v>373247554.95908648</v>
      </c>
    </row>
    <row r="4722" spans="1:8" x14ac:dyDescent="0.2">
      <c r="A4722" s="10">
        <v>4716</v>
      </c>
      <c r="B4722" s="7">
        <v>3850000</v>
      </c>
      <c r="C4722" s="7">
        <v>10961555.461015139</v>
      </c>
      <c r="D4722" s="7">
        <v>25107799.897959054</v>
      </c>
      <c r="E4722" s="7">
        <v>76092296.58923018</v>
      </c>
      <c r="F4722" s="7">
        <v>218800545.37588713</v>
      </c>
      <c r="G4722" s="7">
        <v>496512580.56761467</v>
      </c>
      <c r="H4722" s="7">
        <v>851441328.98356915</v>
      </c>
    </row>
    <row r="4723" spans="1:8" x14ac:dyDescent="0.2">
      <c r="A4723" s="10">
        <v>4717</v>
      </c>
      <c r="B4723" s="7">
        <v>3850000</v>
      </c>
      <c r="C4723" s="7">
        <v>16169244.474803124</v>
      </c>
      <c r="D4723" s="7">
        <v>46756527.075532719</v>
      </c>
      <c r="E4723" s="7">
        <v>89735490.761005417</v>
      </c>
      <c r="F4723" s="7">
        <v>175093684.39406323</v>
      </c>
      <c r="G4723" s="7">
        <v>516317124.73145306</v>
      </c>
      <c r="H4723" s="7">
        <v>929394428.39237785</v>
      </c>
    </row>
    <row r="4724" spans="1:8" x14ac:dyDescent="0.2">
      <c r="A4724" s="10">
        <v>4718</v>
      </c>
      <c r="B4724" s="7">
        <v>3850000</v>
      </c>
      <c r="C4724" s="7">
        <v>9920639.2807659637</v>
      </c>
      <c r="D4724" s="7">
        <v>22757850.007821258</v>
      </c>
      <c r="E4724" s="7">
        <v>44922352.066697061</v>
      </c>
      <c r="F4724" s="7">
        <v>66135695.771837391</v>
      </c>
      <c r="G4724" s="7">
        <v>179376187.0175041</v>
      </c>
      <c r="H4724" s="7">
        <v>364667315.34104359</v>
      </c>
    </row>
    <row r="4725" spans="1:8" x14ac:dyDescent="0.2">
      <c r="A4725" s="10">
        <v>4719</v>
      </c>
      <c r="B4725" s="7">
        <v>3850000</v>
      </c>
      <c r="C4725" s="7">
        <v>11609003.320930449</v>
      </c>
      <c r="D4725" s="7">
        <v>19404058.404774666</v>
      </c>
      <c r="E4725" s="7">
        <v>33085226.843166463</v>
      </c>
      <c r="F4725" s="7">
        <v>58206725.867217928</v>
      </c>
      <c r="G4725" s="7">
        <v>191402401.98558727</v>
      </c>
      <c r="H4725" s="7">
        <v>368816382.06181884</v>
      </c>
    </row>
    <row r="4726" spans="1:8" x14ac:dyDescent="0.2">
      <c r="A4726" s="10">
        <v>4720</v>
      </c>
      <c r="B4726" s="7">
        <v>3850000</v>
      </c>
      <c r="C4726" s="7">
        <v>7786438.3454845026</v>
      </c>
      <c r="D4726" s="7">
        <v>16210645.78930372</v>
      </c>
      <c r="E4726" s="7">
        <v>27952356.170208763</v>
      </c>
      <c r="F4726" s="7">
        <v>45893789.571638137</v>
      </c>
      <c r="G4726" s="7">
        <v>100260595.9655287</v>
      </c>
      <c r="H4726" s="7">
        <v>120115371.27684842</v>
      </c>
    </row>
    <row r="4727" spans="1:8" x14ac:dyDescent="0.2">
      <c r="A4727" s="10">
        <v>4721</v>
      </c>
      <c r="B4727" s="7">
        <v>3850000</v>
      </c>
      <c r="C4727" s="7">
        <v>14608864.830682278</v>
      </c>
      <c r="D4727" s="7">
        <v>32855814.876643311</v>
      </c>
      <c r="E4727" s="7">
        <v>70009331.901624694</v>
      </c>
      <c r="F4727" s="7">
        <v>171100520.99192637</v>
      </c>
      <c r="G4727" s="7">
        <v>381474783.06044793</v>
      </c>
      <c r="H4727" s="7">
        <v>544509538.34633064</v>
      </c>
    </row>
    <row r="4728" spans="1:8" x14ac:dyDescent="0.2">
      <c r="A4728" s="10">
        <v>4722</v>
      </c>
      <c r="B4728" s="7">
        <v>3850000</v>
      </c>
      <c r="C4728" s="7">
        <v>14016719.811994135</v>
      </c>
      <c r="D4728" s="7">
        <v>28801596.689124312</v>
      </c>
      <c r="E4728" s="7">
        <v>29647992.803549103</v>
      </c>
      <c r="F4728" s="7">
        <v>45755643.631489158</v>
      </c>
      <c r="G4728" s="7">
        <v>98883627.513981462</v>
      </c>
      <c r="H4728" s="7">
        <v>161751163.11436218</v>
      </c>
    </row>
    <row r="4729" spans="1:8" x14ac:dyDescent="0.2">
      <c r="A4729" s="10">
        <v>4723</v>
      </c>
      <c r="B4729" s="7">
        <v>3850000</v>
      </c>
      <c r="C4729" s="7">
        <v>9921580.6117125824</v>
      </c>
      <c r="D4729" s="7">
        <v>23450936.335071854</v>
      </c>
      <c r="E4729" s="7">
        <v>51384866.146246791</v>
      </c>
      <c r="F4729" s="7">
        <v>125926299.42452109</v>
      </c>
      <c r="G4729" s="7">
        <v>174902795.47451958</v>
      </c>
      <c r="H4729" s="7">
        <v>291682520.5704751</v>
      </c>
    </row>
    <row r="4730" spans="1:8" x14ac:dyDescent="0.2">
      <c r="A4730" s="10">
        <v>4724</v>
      </c>
      <c r="B4730" s="7">
        <v>3850000</v>
      </c>
      <c r="C4730" s="7">
        <v>14242832.084933735</v>
      </c>
      <c r="D4730" s="7">
        <v>27446878.521813944</v>
      </c>
      <c r="E4730" s="7">
        <v>45338619.621181943</v>
      </c>
      <c r="F4730" s="7">
        <v>71819012.626580194</v>
      </c>
      <c r="G4730" s="7">
        <v>178276417.33451325</v>
      </c>
      <c r="H4730" s="7">
        <v>269046757.95245183</v>
      </c>
    </row>
    <row r="4731" spans="1:8" x14ac:dyDescent="0.2">
      <c r="A4731" s="10">
        <v>4725</v>
      </c>
      <c r="B4731" s="7">
        <v>3850000</v>
      </c>
      <c r="C4731" s="7">
        <v>9341804.0948146638</v>
      </c>
      <c r="D4731" s="7">
        <v>17070750.700138442</v>
      </c>
      <c r="E4731" s="7">
        <v>35605000.214369059</v>
      </c>
      <c r="F4731" s="7">
        <v>65925009.762058862</v>
      </c>
      <c r="G4731" s="7">
        <v>98582477.141233444</v>
      </c>
      <c r="H4731" s="7">
        <v>140908783.49313137</v>
      </c>
    </row>
    <row r="4732" spans="1:8" x14ac:dyDescent="0.2">
      <c r="A4732" s="10">
        <v>4726</v>
      </c>
      <c r="B4732" s="7">
        <v>3850000</v>
      </c>
      <c r="C4732" s="7">
        <v>11866463.790444348</v>
      </c>
      <c r="D4732" s="7">
        <v>21146673.782774106</v>
      </c>
      <c r="E4732" s="7">
        <v>32032970.707169026</v>
      </c>
      <c r="F4732" s="7">
        <v>60649610.031552121</v>
      </c>
      <c r="G4732" s="7">
        <v>123066075.80442552</v>
      </c>
      <c r="H4732" s="7">
        <v>159370363.82951003</v>
      </c>
    </row>
    <row r="4733" spans="1:8" x14ac:dyDescent="0.2">
      <c r="A4733" s="10">
        <v>4727</v>
      </c>
      <c r="B4733" s="7">
        <v>3850000</v>
      </c>
      <c r="C4733" s="7">
        <v>11278504.443469275</v>
      </c>
      <c r="D4733" s="7">
        <v>17334242.304394297</v>
      </c>
      <c r="E4733" s="7">
        <v>35170266.017633833</v>
      </c>
      <c r="F4733" s="7">
        <v>75543832.240850389</v>
      </c>
      <c r="G4733" s="7">
        <v>120333516.29925637</v>
      </c>
      <c r="H4733" s="7">
        <v>184429638.80982098</v>
      </c>
    </row>
    <row r="4734" spans="1:8" x14ac:dyDescent="0.2">
      <c r="A4734" s="10">
        <v>4728</v>
      </c>
      <c r="B4734" s="7">
        <v>3850000</v>
      </c>
      <c r="C4734" s="7">
        <v>10542038.535947705</v>
      </c>
      <c r="D4734" s="7">
        <v>17682963.288107749</v>
      </c>
      <c r="E4734" s="7">
        <v>16140677.504490126</v>
      </c>
      <c r="F4734" s="7">
        <v>14835865.549304659</v>
      </c>
      <c r="G4734" s="7">
        <v>20993909.068840105</v>
      </c>
      <c r="H4734" s="7">
        <v>18886380.563733846</v>
      </c>
    </row>
    <row r="4735" spans="1:8" x14ac:dyDescent="0.2">
      <c r="A4735" s="10">
        <v>4729</v>
      </c>
      <c r="B4735" s="7">
        <v>3850000</v>
      </c>
      <c r="C4735" s="7">
        <v>9446948.5083232522</v>
      </c>
      <c r="D4735" s="7">
        <v>16887049.827914573</v>
      </c>
      <c r="E4735" s="7">
        <v>20915614.60104578</v>
      </c>
      <c r="F4735" s="7">
        <v>25153766.842926446</v>
      </c>
      <c r="G4735" s="7">
        <v>38787768.3732161</v>
      </c>
      <c r="H4735" s="7">
        <v>41867299.608490899</v>
      </c>
    </row>
    <row r="4736" spans="1:8" x14ac:dyDescent="0.2">
      <c r="A4736" s="10">
        <v>4730</v>
      </c>
      <c r="B4736" s="7">
        <v>3850000</v>
      </c>
      <c r="C4736" s="7">
        <v>10655167.154964879</v>
      </c>
      <c r="D4736" s="7">
        <v>22768557.290211331</v>
      </c>
      <c r="E4736" s="7">
        <v>36039958.697109535</v>
      </c>
      <c r="F4736" s="7">
        <v>84540788.549495041</v>
      </c>
      <c r="G4736" s="7">
        <v>157609046.37828001</v>
      </c>
      <c r="H4736" s="7">
        <v>202459774.50909215</v>
      </c>
    </row>
    <row r="4737" spans="1:8" x14ac:dyDescent="0.2">
      <c r="A4737" s="10">
        <v>4731</v>
      </c>
      <c r="B4737" s="7">
        <v>3850000</v>
      </c>
      <c r="C4737" s="7">
        <v>10750201.817512903</v>
      </c>
      <c r="D4737" s="7">
        <v>23590447.463350624</v>
      </c>
      <c r="E4737" s="7">
        <v>45401312.230484284</v>
      </c>
      <c r="F4737" s="7">
        <v>87810275.467207134</v>
      </c>
      <c r="G4737" s="7">
        <v>201702018.97410503</v>
      </c>
      <c r="H4737" s="7">
        <v>314635388.95231605</v>
      </c>
    </row>
    <row r="4738" spans="1:8" x14ac:dyDescent="0.2">
      <c r="A4738" s="10">
        <v>4732</v>
      </c>
      <c r="B4738" s="7">
        <v>3850000</v>
      </c>
      <c r="C4738" s="7">
        <v>10122402.574685965</v>
      </c>
      <c r="D4738" s="7">
        <v>27400178.265754037</v>
      </c>
      <c r="E4738" s="7">
        <v>65901257.78937915</v>
      </c>
      <c r="F4738" s="7">
        <v>115076928.68416041</v>
      </c>
      <c r="G4738" s="7">
        <v>230704504.92558062</v>
      </c>
      <c r="H4738" s="7">
        <v>371566454.32682425</v>
      </c>
    </row>
    <row r="4739" spans="1:8" x14ac:dyDescent="0.2">
      <c r="A4739" s="10">
        <v>4733</v>
      </c>
      <c r="B4739" s="7">
        <v>3850000</v>
      </c>
      <c r="C4739" s="7">
        <v>17062192.651411306</v>
      </c>
      <c r="D4739" s="7">
        <v>36670777.730659492</v>
      </c>
      <c r="E4739" s="7">
        <v>59208346.168511249</v>
      </c>
      <c r="F4739" s="7">
        <v>110268977.07514906</v>
      </c>
      <c r="G4739" s="7">
        <v>176711844.99084932</v>
      </c>
      <c r="H4739" s="7">
        <v>266354673.64217603</v>
      </c>
    </row>
    <row r="4740" spans="1:8" x14ac:dyDescent="0.2">
      <c r="A4740" s="10">
        <v>4734</v>
      </c>
      <c r="B4740" s="7">
        <v>3850000</v>
      </c>
      <c r="C4740" s="7">
        <v>8174344.4779154789</v>
      </c>
      <c r="D4740" s="7">
        <v>11572380.256777335</v>
      </c>
      <c r="E4740" s="7">
        <v>14568041.576878512</v>
      </c>
      <c r="F4740" s="7">
        <v>25628230.594268408</v>
      </c>
      <c r="G4740" s="7">
        <v>44785946.21164009</v>
      </c>
      <c r="H4740" s="7">
        <v>64788898.12073002</v>
      </c>
    </row>
    <row r="4741" spans="1:8" x14ac:dyDescent="0.2">
      <c r="A4741" s="10">
        <v>4735</v>
      </c>
      <c r="B4741" s="7">
        <v>3850000</v>
      </c>
      <c r="C4741" s="7">
        <v>7465402.8099304046</v>
      </c>
      <c r="D4741" s="7">
        <v>15477833.44792458</v>
      </c>
      <c r="E4741" s="7">
        <v>35150467.343127385</v>
      </c>
      <c r="F4741" s="7">
        <v>77140759.843649596</v>
      </c>
      <c r="G4741" s="7">
        <v>214148488.26415098</v>
      </c>
      <c r="H4741" s="7">
        <v>369977872.4564501</v>
      </c>
    </row>
    <row r="4742" spans="1:8" x14ac:dyDescent="0.2">
      <c r="A4742" s="10">
        <v>4736</v>
      </c>
      <c r="B4742" s="7">
        <v>3850000</v>
      </c>
      <c r="C4742" s="7">
        <v>8312685.6732329298</v>
      </c>
      <c r="D4742" s="7">
        <v>15104980.392960703</v>
      </c>
      <c r="E4742" s="7">
        <v>24876720.008701049</v>
      </c>
      <c r="F4742" s="7">
        <v>34226686.749546513</v>
      </c>
      <c r="G4742" s="7">
        <v>65416467.374561794</v>
      </c>
      <c r="H4742" s="7">
        <v>89554719.787445948</v>
      </c>
    </row>
    <row r="4743" spans="1:8" x14ac:dyDescent="0.2">
      <c r="A4743" s="10">
        <v>4737</v>
      </c>
      <c r="B4743" s="7">
        <v>3850000</v>
      </c>
      <c r="C4743" s="7">
        <v>9543373.7880011797</v>
      </c>
      <c r="D4743" s="7">
        <v>17741541.004073411</v>
      </c>
      <c r="E4743" s="7">
        <v>39549494.975808829</v>
      </c>
      <c r="F4743" s="7">
        <v>47564564.463130251</v>
      </c>
      <c r="G4743" s="7">
        <v>90591851.405957848</v>
      </c>
      <c r="H4743" s="7">
        <v>140045109.2343832</v>
      </c>
    </row>
    <row r="4744" spans="1:8" x14ac:dyDescent="0.2">
      <c r="A4744" s="10">
        <v>4738</v>
      </c>
      <c r="B4744" s="7">
        <v>3850000</v>
      </c>
      <c r="C4744" s="7">
        <v>9034910.8749351781</v>
      </c>
      <c r="D4744" s="7">
        <v>14711591.519385934</v>
      </c>
      <c r="E4744" s="7">
        <v>23341508.162901789</v>
      </c>
      <c r="F4744" s="7">
        <v>24385166.444323014</v>
      </c>
      <c r="G4744" s="7">
        <v>26801836.456247792</v>
      </c>
      <c r="H4744" s="7">
        <v>35951005.558261953</v>
      </c>
    </row>
    <row r="4745" spans="1:8" x14ac:dyDescent="0.2">
      <c r="A4745" s="10">
        <v>4739</v>
      </c>
      <c r="B4745" s="7">
        <v>3850000</v>
      </c>
      <c r="C4745" s="7">
        <v>9359539.6031664219</v>
      </c>
      <c r="D4745" s="7">
        <v>13574554.289189428</v>
      </c>
      <c r="E4745" s="7">
        <v>23111764.271741979</v>
      </c>
      <c r="F4745" s="7">
        <v>45958156.978004798</v>
      </c>
      <c r="G4745" s="7">
        <v>90748324.767312035</v>
      </c>
      <c r="H4745" s="7">
        <v>147259812.94021937</v>
      </c>
    </row>
    <row r="4746" spans="1:8" x14ac:dyDescent="0.2">
      <c r="A4746" s="10">
        <v>4740</v>
      </c>
      <c r="B4746" s="7">
        <v>3850000</v>
      </c>
      <c r="C4746" s="7">
        <v>12551074.871058151</v>
      </c>
      <c r="D4746" s="7">
        <v>24142706.29172761</v>
      </c>
      <c r="E4746" s="7">
        <v>66068795.630100362</v>
      </c>
      <c r="F4746" s="7">
        <v>146320171.93106568</v>
      </c>
      <c r="G4746" s="7">
        <v>247348568.70290351</v>
      </c>
      <c r="H4746" s="7">
        <v>371654696.13904625</v>
      </c>
    </row>
    <row r="4747" spans="1:8" x14ac:dyDescent="0.2">
      <c r="A4747" s="10">
        <v>4741</v>
      </c>
      <c r="B4747" s="7">
        <v>3850000</v>
      </c>
      <c r="C4747" s="7">
        <v>14517971.807251634</v>
      </c>
      <c r="D4747" s="7">
        <v>38511559.434610464</v>
      </c>
      <c r="E4747" s="7">
        <v>97897070.740082651</v>
      </c>
      <c r="F4747" s="7">
        <v>241918642.52152956</v>
      </c>
      <c r="G4747" s="7">
        <v>555074097.4221766</v>
      </c>
      <c r="H4747" s="7">
        <v>985624368.86602688</v>
      </c>
    </row>
    <row r="4748" spans="1:8" x14ac:dyDescent="0.2">
      <c r="A4748" s="10">
        <v>4742</v>
      </c>
      <c r="B4748" s="7">
        <v>3850000</v>
      </c>
      <c r="C4748" s="7">
        <v>8230646.4100705087</v>
      </c>
      <c r="D4748" s="7">
        <v>10184726.409319811</v>
      </c>
      <c r="E4748" s="7">
        <v>17005370.421450362</v>
      </c>
      <c r="F4748" s="7">
        <v>29541774.144723702</v>
      </c>
      <c r="G4748" s="7">
        <v>71451470.693414479</v>
      </c>
      <c r="H4748" s="7">
        <v>99025760.741178662</v>
      </c>
    </row>
    <row r="4749" spans="1:8" x14ac:dyDescent="0.2">
      <c r="A4749" s="10">
        <v>4743</v>
      </c>
      <c r="B4749" s="7">
        <v>3850000</v>
      </c>
      <c r="C4749" s="7">
        <v>9372642.4917913266</v>
      </c>
      <c r="D4749" s="7">
        <v>16514630.308217874</v>
      </c>
      <c r="E4749" s="7">
        <v>22852597.018035509</v>
      </c>
      <c r="F4749" s="7">
        <v>30751728.523895532</v>
      </c>
      <c r="G4749" s="7">
        <v>56829804.28368023</v>
      </c>
      <c r="H4749" s="7">
        <v>72923067.265280724</v>
      </c>
    </row>
    <row r="4750" spans="1:8" x14ac:dyDescent="0.2">
      <c r="A4750" s="10">
        <v>4744</v>
      </c>
      <c r="B4750" s="7">
        <v>3850000</v>
      </c>
      <c r="C4750" s="7">
        <v>9469380.2604708988</v>
      </c>
      <c r="D4750" s="7">
        <v>15790551.397726035</v>
      </c>
      <c r="E4750" s="7">
        <v>36051845.144842595</v>
      </c>
      <c r="F4750" s="7">
        <v>74796120.96939823</v>
      </c>
      <c r="G4750" s="7">
        <v>182209125.08020097</v>
      </c>
      <c r="H4750" s="7">
        <v>226959023.78660625</v>
      </c>
    </row>
    <row r="4751" spans="1:8" x14ac:dyDescent="0.2">
      <c r="A4751" s="10">
        <v>4745</v>
      </c>
      <c r="B4751" s="7">
        <v>3850000</v>
      </c>
      <c r="C4751" s="7">
        <v>10075059.369635124</v>
      </c>
      <c r="D4751" s="7">
        <v>17931851.700240966</v>
      </c>
      <c r="E4751" s="7">
        <v>33957680.987460941</v>
      </c>
      <c r="F4751" s="7">
        <v>52187716.696329013</v>
      </c>
      <c r="G4751" s="7">
        <v>103217431.8747828</v>
      </c>
      <c r="H4751" s="7">
        <v>147255284.28653955</v>
      </c>
    </row>
    <row r="4752" spans="1:8" x14ac:dyDescent="0.2">
      <c r="A4752" s="10">
        <v>4746</v>
      </c>
      <c r="B4752" s="7">
        <v>3850000</v>
      </c>
      <c r="C4752" s="7">
        <v>8689591.9557934571</v>
      </c>
      <c r="D4752" s="7">
        <v>15598423.615050463</v>
      </c>
      <c r="E4752" s="7">
        <v>27233019.705182716</v>
      </c>
      <c r="F4752" s="7">
        <v>46502072.547355875</v>
      </c>
      <c r="G4752" s="7">
        <v>78308396.800492629</v>
      </c>
      <c r="H4752" s="7">
        <v>118785261.46005234</v>
      </c>
    </row>
    <row r="4753" spans="1:8" x14ac:dyDescent="0.2">
      <c r="A4753" s="10">
        <v>4747</v>
      </c>
      <c r="B4753" s="7">
        <v>3850000</v>
      </c>
      <c r="C4753" s="7">
        <v>9187179.2328225859</v>
      </c>
      <c r="D4753" s="7">
        <v>14495057.722898914</v>
      </c>
      <c r="E4753" s="7">
        <v>29678777.986381266</v>
      </c>
      <c r="F4753" s="7">
        <v>62362360.64810583</v>
      </c>
      <c r="G4753" s="7">
        <v>129209266.34667704</v>
      </c>
      <c r="H4753" s="7">
        <v>192714575.18776417</v>
      </c>
    </row>
    <row r="4754" spans="1:8" x14ac:dyDescent="0.2">
      <c r="A4754" s="10">
        <v>4748</v>
      </c>
      <c r="B4754" s="7">
        <v>3850000</v>
      </c>
      <c r="C4754" s="7">
        <v>12812126.297957754</v>
      </c>
      <c r="D4754" s="7">
        <v>32784955.377395704</v>
      </c>
      <c r="E4754" s="7">
        <v>97064772.42114386</v>
      </c>
      <c r="F4754" s="7">
        <v>279581773.70983076</v>
      </c>
      <c r="G4754" s="7">
        <v>852135138.50154757</v>
      </c>
      <c r="H4754" s="7">
        <v>1228115146.0203943</v>
      </c>
    </row>
    <row r="4755" spans="1:8" x14ac:dyDescent="0.2">
      <c r="A4755" s="10">
        <v>4749</v>
      </c>
      <c r="B4755" s="7">
        <v>3850000</v>
      </c>
      <c r="C4755" s="7">
        <v>11435305.023453934</v>
      </c>
      <c r="D4755" s="7">
        <v>14757858.249868575</v>
      </c>
      <c r="E4755" s="7">
        <v>16978534.342106465</v>
      </c>
      <c r="F4755" s="7">
        <v>16239567.664285813</v>
      </c>
      <c r="G4755" s="7">
        <v>22186434.276350722</v>
      </c>
      <c r="H4755" s="7">
        <v>18502963.801353779</v>
      </c>
    </row>
    <row r="4756" spans="1:8" x14ac:dyDescent="0.2">
      <c r="A4756" s="10">
        <v>4750</v>
      </c>
      <c r="B4756" s="7">
        <v>3850000</v>
      </c>
      <c r="C4756" s="7">
        <v>11466414.865686631</v>
      </c>
      <c r="D4756" s="7">
        <v>22397796.762144871</v>
      </c>
      <c r="E4756" s="7">
        <v>36113964.114674039</v>
      </c>
      <c r="F4756" s="7">
        <v>89923870.038209841</v>
      </c>
      <c r="G4756" s="7">
        <v>172824614.4409591</v>
      </c>
      <c r="H4756" s="7">
        <v>258940922.16912752</v>
      </c>
    </row>
    <row r="4757" spans="1:8" x14ac:dyDescent="0.2">
      <c r="A4757" s="10">
        <v>4751</v>
      </c>
      <c r="B4757" s="7">
        <v>3850000</v>
      </c>
      <c r="C4757" s="7">
        <v>10653067.545314319</v>
      </c>
      <c r="D4757" s="7">
        <v>29852162.438831761</v>
      </c>
      <c r="E4757" s="7">
        <v>51384430.116170168</v>
      </c>
      <c r="F4757" s="7">
        <v>106352763.9569923</v>
      </c>
      <c r="G4757" s="7">
        <v>259746399.74793473</v>
      </c>
      <c r="H4757" s="7">
        <v>420255258.75349873</v>
      </c>
    </row>
    <row r="4758" spans="1:8" x14ac:dyDescent="0.2">
      <c r="A4758" s="10">
        <v>4752</v>
      </c>
      <c r="B4758" s="7">
        <v>3850000</v>
      </c>
      <c r="C4758" s="7">
        <v>10374062.151628988</v>
      </c>
      <c r="D4758" s="7">
        <v>12646989.177830905</v>
      </c>
      <c r="E4758" s="7">
        <v>19407288.845680028</v>
      </c>
      <c r="F4758" s="7">
        <v>32001238.163261492</v>
      </c>
      <c r="G4758" s="7">
        <v>100647343.47577661</v>
      </c>
      <c r="H4758" s="7">
        <v>159461730.62145442</v>
      </c>
    </row>
    <row r="4759" spans="1:8" x14ac:dyDescent="0.2">
      <c r="A4759" s="10">
        <v>4753</v>
      </c>
      <c r="B4759" s="7">
        <v>3850000</v>
      </c>
      <c r="C4759" s="7">
        <v>10653920.255301287</v>
      </c>
      <c r="D4759" s="7">
        <v>22646919.33663661</v>
      </c>
      <c r="E4759" s="7">
        <v>53197272.378440693</v>
      </c>
      <c r="F4759" s="7">
        <v>78282932.30085507</v>
      </c>
      <c r="G4759" s="7">
        <v>213239262.00603712</v>
      </c>
      <c r="H4759" s="7">
        <v>357276659.59278834</v>
      </c>
    </row>
    <row r="4760" spans="1:8" x14ac:dyDescent="0.2">
      <c r="A4760" s="10">
        <v>4754</v>
      </c>
      <c r="B4760" s="7">
        <v>3850000</v>
      </c>
      <c r="C4760" s="7">
        <v>11092189.098786205</v>
      </c>
      <c r="D4760" s="7">
        <v>18786041.703373663</v>
      </c>
      <c r="E4760" s="7">
        <v>25107915.380817879</v>
      </c>
      <c r="F4760" s="7">
        <v>41130612.927323908</v>
      </c>
      <c r="G4760" s="7">
        <v>59147906.247233786</v>
      </c>
      <c r="H4760" s="7">
        <v>76357051.905397683</v>
      </c>
    </row>
    <row r="4761" spans="1:8" x14ac:dyDescent="0.2">
      <c r="A4761" s="10">
        <v>4755</v>
      </c>
      <c r="B4761" s="7">
        <v>3850000</v>
      </c>
      <c r="C4761" s="7">
        <v>10102892.51975056</v>
      </c>
      <c r="D4761" s="7">
        <v>16478650.316444859</v>
      </c>
      <c r="E4761" s="7">
        <v>25581611.727511927</v>
      </c>
      <c r="F4761" s="7">
        <v>28610771.454303335</v>
      </c>
      <c r="G4761" s="7">
        <v>48337739.920326419</v>
      </c>
      <c r="H4761" s="7">
        <v>78080381.368695259</v>
      </c>
    </row>
    <row r="4762" spans="1:8" x14ac:dyDescent="0.2">
      <c r="A4762" s="10">
        <v>4756</v>
      </c>
      <c r="B4762" s="7">
        <v>3850000</v>
      </c>
      <c r="C4762" s="7">
        <v>13328835.584733989</v>
      </c>
      <c r="D4762" s="7">
        <v>18351141.690716572</v>
      </c>
      <c r="E4762" s="7">
        <v>32447412.459706545</v>
      </c>
      <c r="F4762" s="7">
        <v>79824904.815946013</v>
      </c>
      <c r="G4762" s="7">
        <v>130215772.90159169</v>
      </c>
      <c r="H4762" s="7">
        <v>172484540.52272144</v>
      </c>
    </row>
    <row r="4763" spans="1:8" x14ac:dyDescent="0.2">
      <c r="A4763" s="10">
        <v>4757</v>
      </c>
      <c r="B4763" s="7">
        <v>3850000</v>
      </c>
      <c r="C4763" s="7">
        <v>13323184.001404459</v>
      </c>
      <c r="D4763" s="7">
        <v>26367194.893548176</v>
      </c>
      <c r="E4763" s="7">
        <v>53807499.897695139</v>
      </c>
      <c r="F4763" s="7">
        <v>85555567.363957211</v>
      </c>
      <c r="G4763" s="7">
        <v>206243580.5272361</v>
      </c>
      <c r="H4763" s="7">
        <v>333292161.78264248</v>
      </c>
    </row>
    <row r="4764" spans="1:8" x14ac:dyDescent="0.2">
      <c r="A4764" s="10">
        <v>4758</v>
      </c>
      <c r="B4764" s="7">
        <v>3850000</v>
      </c>
      <c r="C4764" s="7">
        <v>7583750.208740823</v>
      </c>
      <c r="D4764" s="7">
        <v>16254399.5633252</v>
      </c>
      <c r="E4764" s="7">
        <v>40410279.132485017</v>
      </c>
      <c r="F4764" s="7">
        <v>58622618.823723376</v>
      </c>
      <c r="G4764" s="7">
        <v>135306919.24424806</v>
      </c>
      <c r="H4764" s="7">
        <v>178031993.07967687</v>
      </c>
    </row>
    <row r="4765" spans="1:8" x14ac:dyDescent="0.2">
      <c r="A4765" s="10">
        <v>4759</v>
      </c>
      <c r="B4765" s="7">
        <v>3850000</v>
      </c>
      <c r="C4765" s="7">
        <v>10646413.266989164</v>
      </c>
      <c r="D4765" s="7">
        <v>26181827.529211253</v>
      </c>
      <c r="E4765" s="7">
        <v>47904401.848553151</v>
      </c>
      <c r="F4765" s="7">
        <v>126364711.52988502</v>
      </c>
      <c r="G4765" s="7">
        <v>271500145.66868824</v>
      </c>
      <c r="H4765" s="7">
        <v>348728857.55309141</v>
      </c>
    </row>
    <row r="4766" spans="1:8" x14ac:dyDescent="0.2">
      <c r="A4766" s="10">
        <v>4760</v>
      </c>
      <c r="B4766" s="7">
        <v>3850000</v>
      </c>
      <c r="C4766" s="7">
        <v>9459206.4400467612</v>
      </c>
      <c r="D4766" s="7">
        <v>16677962.241098411</v>
      </c>
      <c r="E4766" s="7">
        <v>30471353.000114895</v>
      </c>
      <c r="F4766" s="7">
        <v>64016601.645565391</v>
      </c>
      <c r="G4766" s="7">
        <v>133475717.56322786</v>
      </c>
      <c r="H4766" s="7">
        <v>216280975.93507671</v>
      </c>
    </row>
    <row r="4767" spans="1:8" x14ac:dyDescent="0.2">
      <c r="A4767" s="10">
        <v>4761</v>
      </c>
      <c r="B4767" s="7">
        <v>3850000</v>
      </c>
      <c r="C4767" s="7">
        <v>6612742.3249028977</v>
      </c>
      <c r="D4767" s="7">
        <v>13589778.793462675</v>
      </c>
      <c r="E4767" s="7">
        <v>17831257.368287429</v>
      </c>
      <c r="F4767" s="7">
        <v>39438768.93897444</v>
      </c>
      <c r="G4767" s="7">
        <v>82968537.871426448</v>
      </c>
      <c r="H4767" s="7">
        <v>109643784.32654648</v>
      </c>
    </row>
    <row r="4768" spans="1:8" x14ac:dyDescent="0.2">
      <c r="A4768" s="10">
        <v>4762</v>
      </c>
      <c r="B4768" s="7">
        <v>3850000</v>
      </c>
      <c r="C4768" s="7">
        <v>12954504.926506959</v>
      </c>
      <c r="D4768" s="7">
        <v>37785915.621633187</v>
      </c>
      <c r="E4768" s="7">
        <v>70867910.235603392</v>
      </c>
      <c r="F4768" s="7">
        <v>196233428.09012771</v>
      </c>
      <c r="G4768" s="7">
        <v>604795072.07798684</v>
      </c>
      <c r="H4768" s="7">
        <v>890960237.70837402</v>
      </c>
    </row>
    <row r="4769" spans="1:8" x14ac:dyDescent="0.2">
      <c r="A4769" s="10">
        <v>4763</v>
      </c>
      <c r="B4769" s="7">
        <v>3850000</v>
      </c>
      <c r="C4769" s="7">
        <v>11700180.897476587</v>
      </c>
      <c r="D4769" s="7">
        <v>21782282.614614338</v>
      </c>
      <c r="E4769" s="7">
        <v>52982018.953680456</v>
      </c>
      <c r="F4769" s="7">
        <v>118704576.10825771</v>
      </c>
      <c r="G4769" s="7">
        <v>187740376.11504039</v>
      </c>
      <c r="H4769" s="7">
        <v>243013118.9961558</v>
      </c>
    </row>
    <row r="4770" spans="1:8" x14ac:dyDescent="0.2">
      <c r="A4770" s="10">
        <v>4764</v>
      </c>
      <c r="B4770" s="7">
        <v>3850000</v>
      </c>
      <c r="C4770" s="7">
        <v>9873489.878342092</v>
      </c>
      <c r="D4770" s="7">
        <v>16550920.832255838</v>
      </c>
      <c r="E4770" s="7">
        <v>28538356.39875821</v>
      </c>
      <c r="F4770" s="7">
        <v>30399961.821605664</v>
      </c>
      <c r="G4770" s="7">
        <v>65049362.375388816</v>
      </c>
      <c r="H4770" s="7">
        <v>92588601.191838831</v>
      </c>
    </row>
    <row r="4771" spans="1:8" x14ac:dyDescent="0.2">
      <c r="A4771" s="10">
        <v>4765</v>
      </c>
      <c r="B4771" s="7">
        <v>3850000</v>
      </c>
      <c r="C4771" s="7">
        <v>10639008.302593336</v>
      </c>
      <c r="D4771" s="7">
        <v>17833881.437044784</v>
      </c>
      <c r="E4771" s="7">
        <v>23782471.219702817</v>
      </c>
      <c r="F4771" s="7">
        <v>17223231.951531302</v>
      </c>
      <c r="G4771" s="7">
        <v>13741628.572127607</v>
      </c>
      <c r="H4771" s="7">
        <v>9900388.7386285365</v>
      </c>
    </row>
    <row r="4772" spans="1:8" x14ac:dyDescent="0.2">
      <c r="A4772" s="10">
        <v>4766</v>
      </c>
      <c r="B4772" s="7">
        <v>3850000</v>
      </c>
      <c r="C4772" s="7">
        <v>10967702.808858581</v>
      </c>
      <c r="D4772" s="7">
        <v>30444276.306889851</v>
      </c>
      <c r="E4772" s="7">
        <v>72682768.447928295</v>
      </c>
      <c r="F4772" s="7">
        <v>99984419.009800553</v>
      </c>
      <c r="G4772" s="7">
        <v>212252021.54367334</v>
      </c>
      <c r="H4772" s="7">
        <v>349543820.47106719</v>
      </c>
    </row>
    <row r="4773" spans="1:8" x14ac:dyDescent="0.2">
      <c r="A4773" s="10">
        <v>4767</v>
      </c>
      <c r="B4773" s="7">
        <v>3850000</v>
      </c>
      <c r="C4773" s="7">
        <v>7204182.160968083</v>
      </c>
      <c r="D4773" s="7">
        <v>10924218.346279927</v>
      </c>
      <c r="E4773" s="7">
        <v>16361086.093559749</v>
      </c>
      <c r="F4773" s="7">
        <v>30875218.097710732</v>
      </c>
      <c r="G4773" s="7">
        <v>83398624.217630848</v>
      </c>
      <c r="H4773" s="7">
        <v>93657704.801086381</v>
      </c>
    </row>
    <row r="4774" spans="1:8" x14ac:dyDescent="0.2">
      <c r="A4774" s="10">
        <v>4768</v>
      </c>
      <c r="B4774" s="7">
        <v>3850000</v>
      </c>
      <c r="C4774" s="7">
        <v>15467560.151233222</v>
      </c>
      <c r="D4774" s="7">
        <v>36353866.284286126</v>
      </c>
      <c r="E4774" s="7">
        <v>100482421.55496112</v>
      </c>
      <c r="F4774" s="7">
        <v>198757892.27508277</v>
      </c>
      <c r="G4774" s="7">
        <v>554414237.28243518</v>
      </c>
      <c r="H4774" s="7">
        <v>943009751.96283507</v>
      </c>
    </row>
    <row r="4775" spans="1:8" x14ac:dyDescent="0.2">
      <c r="A4775" s="10">
        <v>4769</v>
      </c>
      <c r="B4775" s="7">
        <v>3850000</v>
      </c>
      <c r="C4775" s="7">
        <v>12030965.925164638</v>
      </c>
      <c r="D4775" s="7">
        <v>28893448.454546161</v>
      </c>
      <c r="E4775" s="7">
        <v>53960145.085083753</v>
      </c>
      <c r="F4775" s="7">
        <v>84755576.932332024</v>
      </c>
      <c r="G4775" s="7">
        <v>155272496.51952994</v>
      </c>
      <c r="H4775" s="7">
        <v>219649908.33140397</v>
      </c>
    </row>
    <row r="4776" spans="1:8" x14ac:dyDescent="0.2">
      <c r="A4776" s="10">
        <v>4770</v>
      </c>
      <c r="B4776" s="7">
        <v>3850000</v>
      </c>
      <c r="C4776" s="7">
        <v>7908110.6291487971</v>
      </c>
      <c r="D4776" s="7">
        <v>18457453.93140538</v>
      </c>
      <c r="E4776" s="7">
        <v>26943961.870589375</v>
      </c>
      <c r="F4776" s="7">
        <v>43638387.874010466</v>
      </c>
      <c r="G4776" s="7">
        <v>87602241.319368199</v>
      </c>
      <c r="H4776" s="7">
        <v>96529865.573211849</v>
      </c>
    </row>
    <row r="4777" spans="1:8" x14ac:dyDescent="0.2">
      <c r="A4777" s="10">
        <v>4771</v>
      </c>
      <c r="B4777" s="7">
        <v>3850000</v>
      </c>
      <c r="C4777" s="7">
        <v>8693398.59744009</v>
      </c>
      <c r="D4777" s="7">
        <v>14540196.520375174</v>
      </c>
      <c r="E4777" s="7">
        <v>17468759.608003289</v>
      </c>
      <c r="F4777" s="7">
        <v>30095840.480255764</v>
      </c>
      <c r="G4777" s="7">
        <v>45130300.70613277</v>
      </c>
      <c r="H4777" s="7">
        <v>75132459.895239517</v>
      </c>
    </row>
    <row r="4778" spans="1:8" x14ac:dyDescent="0.2">
      <c r="A4778" s="10">
        <v>4772</v>
      </c>
      <c r="B4778" s="7">
        <v>3850000</v>
      </c>
      <c r="C4778" s="7">
        <v>10015783.347178821</v>
      </c>
      <c r="D4778" s="7">
        <v>16944223.569557261</v>
      </c>
      <c r="E4778" s="7">
        <v>25575557.912251707</v>
      </c>
      <c r="F4778" s="7">
        <v>38631917.224862464</v>
      </c>
      <c r="G4778" s="7">
        <v>92846521.836237267</v>
      </c>
      <c r="H4778" s="7">
        <v>110719755.60263792</v>
      </c>
    </row>
    <row r="4779" spans="1:8" x14ac:dyDescent="0.2">
      <c r="A4779" s="10">
        <v>4773</v>
      </c>
      <c r="B4779" s="7">
        <v>3850000</v>
      </c>
      <c r="C4779" s="7">
        <v>10421377.608517412</v>
      </c>
      <c r="D4779" s="7">
        <v>15417697.972853797</v>
      </c>
      <c r="E4779" s="7">
        <v>30081133.60328494</v>
      </c>
      <c r="F4779" s="7">
        <v>47481854.656344548</v>
      </c>
      <c r="G4779" s="7">
        <v>100042219.45557581</v>
      </c>
      <c r="H4779" s="7">
        <v>132945200.20712212</v>
      </c>
    </row>
    <row r="4780" spans="1:8" x14ac:dyDescent="0.2">
      <c r="A4780" s="10">
        <v>4774</v>
      </c>
      <c r="B4780" s="7">
        <v>3850000</v>
      </c>
      <c r="C4780" s="7">
        <v>12524836.97737455</v>
      </c>
      <c r="D4780" s="7">
        <v>20967542.668753091</v>
      </c>
      <c r="E4780" s="7">
        <v>23878100.086288884</v>
      </c>
      <c r="F4780" s="7">
        <v>41120826.679021955</v>
      </c>
      <c r="G4780" s="7">
        <v>77064480.723918736</v>
      </c>
      <c r="H4780" s="7">
        <v>117571089.74112992</v>
      </c>
    </row>
    <row r="4781" spans="1:8" x14ac:dyDescent="0.2">
      <c r="A4781" s="10">
        <v>4775</v>
      </c>
      <c r="B4781" s="7">
        <v>3850000</v>
      </c>
      <c r="C4781" s="7">
        <v>10984588.107141221</v>
      </c>
      <c r="D4781" s="7">
        <v>25980120.036549564</v>
      </c>
      <c r="E4781" s="7">
        <v>26932178.652989004</v>
      </c>
      <c r="F4781" s="7">
        <v>44849630.643144667</v>
      </c>
      <c r="G4781" s="7">
        <v>101968005.44543543</v>
      </c>
      <c r="H4781" s="7">
        <v>133445352.33991507</v>
      </c>
    </row>
    <row r="4782" spans="1:8" x14ac:dyDescent="0.2">
      <c r="A4782" s="10">
        <v>4776</v>
      </c>
      <c r="B4782" s="7">
        <v>3850000</v>
      </c>
      <c r="C4782" s="7">
        <v>8355565.7112076655</v>
      </c>
      <c r="D4782" s="7">
        <v>21624452.395685628</v>
      </c>
      <c r="E4782" s="7">
        <v>39492767.118014351</v>
      </c>
      <c r="F4782" s="7">
        <v>69093481.065909848</v>
      </c>
      <c r="G4782" s="7">
        <v>108826018.28728871</v>
      </c>
      <c r="H4782" s="7">
        <v>129448136.50007311</v>
      </c>
    </row>
    <row r="4783" spans="1:8" x14ac:dyDescent="0.2">
      <c r="A4783" s="10">
        <v>4777</v>
      </c>
      <c r="B4783" s="7">
        <v>3850000</v>
      </c>
      <c r="C4783" s="7">
        <v>12680993.636482744</v>
      </c>
      <c r="D4783" s="7">
        <v>22420453.090573836</v>
      </c>
      <c r="E4783" s="7">
        <v>68574450.32847625</v>
      </c>
      <c r="F4783" s="7">
        <v>176575115.87353992</v>
      </c>
      <c r="G4783" s="7">
        <v>364009779.94698763</v>
      </c>
      <c r="H4783" s="7">
        <v>564548379.68187571</v>
      </c>
    </row>
    <row r="4784" spans="1:8" x14ac:dyDescent="0.2">
      <c r="A4784" s="10">
        <v>4778</v>
      </c>
      <c r="B4784" s="7">
        <v>3850000</v>
      </c>
      <c r="C4784" s="7">
        <v>7285288.6665312164</v>
      </c>
      <c r="D4784" s="7">
        <v>8471561.4023381602</v>
      </c>
      <c r="E4784" s="7">
        <v>7522082.6268814784</v>
      </c>
      <c r="F4784" s="7">
        <v>6600825.6746363193</v>
      </c>
      <c r="G4784" s="7">
        <v>-24954.61081263372</v>
      </c>
      <c r="H4784" s="7">
        <v>-8265814.9091084134</v>
      </c>
    </row>
    <row r="4785" spans="1:8" x14ac:dyDescent="0.2">
      <c r="A4785" s="10">
        <v>4779</v>
      </c>
      <c r="B4785" s="7">
        <v>3850000</v>
      </c>
      <c r="C4785" s="7">
        <v>11912341.203517687</v>
      </c>
      <c r="D4785" s="7">
        <v>31335664.230058521</v>
      </c>
      <c r="E4785" s="7">
        <v>78082950.756961077</v>
      </c>
      <c r="F4785" s="7">
        <v>281121112.51064897</v>
      </c>
      <c r="G4785" s="7">
        <v>737345104.0643084</v>
      </c>
      <c r="H4785" s="7">
        <v>1029809311.8271778</v>
      </c>
    </row>
    <row r="4786" spans="1:8" x14ac:dyDescent="0.2">
      <c r="A4786" s="10">
        <v>4780</v>
      </c>
      <c r="B4786" s="7">
        <v>3850000</v>
      </c>
      <c r="C4786" s="7">
        <v>10490647.35680766</v>
      </c>
      <c r="D4786" s="7">
        <v>22361585.810390197</v>
      </c>
      <c r="E4786" s="7">
        <v>54366412.478903174</v>
      </c>
      <c r="F4786" s="7">
        <v>135942790.48588097</v>
      </c>
      <c r="G4786" s="7">
        <v>305151142.52808452</v>
      </c>
      <c r="H4786" s="7">
        <v>489855058.77308524</v>
      </c>
    </row>
    <row r="4787" spans="1:8" x14ac:dyDescent="0.2">
      <c r="A4787" s="10">
        <v>4781</v>
      </c>
      <c r="B4787" s="7">
        <v>3850000</v>
      </c>
      <c r="C4787" s="7">
        <v>8383471.7633101419</v>
      </c>
      <c r="D4787" s="7">
        <v>18029423.628766149</v>
      </c>
      <c r="E4787" s="7">
        <v>26366897.36238113</v>
      </c>
      <c r="F4787" s="7">
        <v>53298084.630700082</v>
      </c>
      <c r="G4787" s="7">
        <v>123860612.74454695</v>
      </c>
      <c r="H4787" s="7">
        <v>228182517.4349761</v>
      </c>
    </row>
    <row r="4788" spans="1:8" x14ac:dyDescent="0.2">
      <c r="A4788" s="10">
        <v>4782</v>
      </c>
      <c r="B4788" s="7">
        <v>3850000</v>
      </c>
      <c r="C4788" s="7">
        <v>10741215.80652429</v>
      </c>
      <c r="D4788" s="7">
        <v>16253590.326729052</v>
      </c>
      <c r="E4788" s="7">
        <v>20655616.36084199</v>
      </c>
      <c r="F4788" s="7">
        <v>37690410.54519935</v>
      </c>
      <c r="G4788" s="7">
        <v>53280253.798707373</v>
      </c>
      <c r="H4788" s="7">
        <v>82278103.001961157</v>
      </c>
    </row>
    <row r="4789" spans="1:8" x14ac:dyDescent="0.2">
      <c r="A4789" s="10">
        <v>4783</v>
      </c>
      <c r="B4789" s="7">
        <v>3850000</v>
      </c>
      <c r="C4789" s="7">
        <v>9695066.2237549499</v>
      </c>
      <c r="D4789" s="7">
        <v>22792117.708250925</v>
      </c>
      <c r="E4789" s="7">
        <v>27740574.781804759</v>
      </c>
      <c r="F4789" s="7">
        <v>41119463.919284686</v>
      </c>
      <c r="G4789" s="7">
        <v>90369843.05944185</v>
      </c>
      <c r="H4789" s="7">
        <v>111189677.76320681</v>
      </c>
    </row>
    <row r="4790" spans="1:8" x14ac:dyDescent="0.2">
      <c r="A4790" s="10">
        <v>4784</v>
      </c>
      <c r="B4790" s="7">
        <v>3850000</v>
      </c>
      <c r="C4790" s="7">
        <v>6574754.3954566019</v>
      </c>
      <c r="D4790" s="7">
        <v>8544400.3894661702</v>
      </c>
      <c r="E4790" s="7">
        <v>5069218.6509004878</v>
      </c>
      <c r="F4790" s="7">
        <v>2134351.5474140504</v>
      </c>
      <c r="G4790" s="7">
        <v>-7451604.3209589701</v>
      </c>
      <c r="H4790" s="7">
        <v>-18004231.864360061</v>
      </c>
    </row>
    <row r="4791" spans="1:8" x14ac:dyDescent="0.2">
      <c r="A4791" s="10">
        <v>4785</v>
      </c>
      <c r="B4791" s="7">
        <v>3850000</v>
      </c>
      <c r="C4791" s="7">
        <v>13653604.589711107</v>
      </c>
      <c r="D4791" s="7">
        <v>20374949.653702661</v>
      </c>
      <c r="E4791" s="7">
        <v>34577860.434952483</v>
      </c>
      <c r="F4791" s="7">
        <v>69033095.591351509</v>
      </c>
      <c r="G4791" s="7">
        <v>130709109.49353406</v>
      </c>
      <c r="H4791" s="7">
        <v>199413271.89144361</v>
      </c>
    </row>
    <row r="4792" spans="1:8" x14ac:dyDescent="0.2">
      <c r="A4792" s="10">
        <v>4786</v>
      </c>
      <c r="B4792" s="7">
        <v>3850000</v>
      </c>
      <c r="C4792" s="7">
        <v>7217544.8487374764</v>
      </c>
      <c r="D4792" s="7">
        <v>15243958.744949719</v>
      </c>
      <c r="E4792" s="7">
        <v>31397463.924335897</v>
      </c>
      <c r="F4792" s="7">
        <v>82081212.212742567</v>
      </c>
      <c r="G4792" s="7">
        <v>216975244.90188968</v>
      </c>
      <c r="H4792" s="7">
        <v>300013764.53481132</v>
      </c>
    </row>
    <row r="4793" spans="1:8" x14ac:dyDescent="0.2">
      <c r="A4793" s="10">
        <v>4787</v>
      </c>
      <c r="B4793" s="7">
        <v>3850000</v>
      </c>
      <c r="C4793" s="7">
        <v>7286349.7215515152</v>
      </c>
      <c r="D4793" s="7">
        <v>10421301.430675946</v>
      </c>
      <c r="E4793" s="7">
        <v>15141412.166992776</v>
      </c>
      <c r="F4793" s="7">
        <v>14664560.121829217</v>
      </c>
      <c r="G4793" s="7">
        <v>22347707.33364046</v>
      </c>
      <c r="H4793" s="7">
        <v>27655820.844783492</v>
      </c>
    </row>
    <row r="4794" spans="1:8" x14ac:dyDescent="0.2">
      <c r="A4794" s="10">
        <v>4788</v>
      </c>
      <c r="B4794" s="7">
        <v>3850000</v>
      </c>
      <c r="C4794" s="7">
        <v>10084178.263528768</v>
      </c>
      <c r="D4794" s="7">
        <v>17712417.88099524</v>
      </c>
      <c r="E4794" s="7">
        <v>38755059.29261899</v>
      </c>
      <c r="F4794" s="7">
        <v>59271006.768072985</v>
      </c>
      <c r="G4794" s="7">
        <v>105073059.85801443</v>
      </c>
      <c r="H4794" s="7">
        <v>141113344.68487248</v>
      </c>
    </row>
    <row r="4795" spans="1:8" x14ac:dyDescent="0.2">
      <c r="A4795" s="10">
        <v>4789</v>
      </c>
      <c r="B4795" s="7">
        <v>3850000</v>
      </c>
      <c r="C4795" s="7">
        <v>11466869.556401631</v>
      </c>
      <c r="D4795" s="7">
        <v>15391659.483128201</v>
      </c>
      <c r="E4795" s="7">
        <v>24115813.822873756</v>
      </c>
      <c r="F4795" s="7">
        <v>38202140.844434887</v>
      </c>
      <c r="G4795" s="7">
        <v>79173743.023486778</v>
      </c>
      <c r="H4795" s="7">
        <v>111720617.69232756</v>
      </c>
    </row>
    <row r="4796" spans="1:8" x14ac:dyDescent="0.2">
      <c r="A4796" s="10">
        <v>4790</v>
      </c>
      <c r="B4796" s="7">
        <v>3850000</v>
      </c>
      <c r="C4796" s="7">
        <v>9161199.5672647841</v>
      </c>
      <c r="D4796" s="7">
        <v>16136262.042380806</v>
      </c>
      <c r="E4796" s="7">
        <v>23563356.490815818</v>
      </c>
      <c r="F4796" s="7">
        <v>30106356.229882203</v>
      </c>
      <c r="G4796" s="7">
        <v>41367638.860799424</v>
      </c>
      <c r="H4796" s="7">
        <v>58000196.845899709</v>
      </c>
    </row>
    <row r="4797" spans="1:8" x14ac:dyDescent="0.2">
      <c r="A4797" s="10">
        <v>4791</v>
      </c>
      <c r="B4797" s="7">
        <v>3850000</v>
      </c>
      <c r="C4797" s="7">
        <v>13062601.834805587</v>
      </c>
      <c r="D4797" s="7">
        <v>20509555.744163644</v>
      </c>
      <c r="E4797" s="7">
        <v>47289889.236679435</v>
      </c>
      <c r="F4797" s="7">
        <v>97217146.014778331</v>
      </c>
      <c r="G4797" s="7">
        <v>196275134.9172346</v>
      </c>
      <c r="H4797" s="7">
        <v>250403328.14369798</v>
      </c>
    </row>
    <row r="4798" spans="1:8" x14ac:dyDescent="0.2">
      <c r="A4798" s="10">
        <v>4792</v>
      </c>
      <c r="B4798" s="7">
        <v>3850000</v>
      </c>
      <c r="C4798" s="7">
        <v>11652709.071912045</v>
      </c>
      <c r="D4798" s="7">
        <v>21756668.361413226</v>
      </c>
      <c r="E4798" s="7">
        <v>35496802.121844716</v>
      </c>
      <c r="F4798" s="7">
        <v>49578130.862227812</v>
      </c>
      <c r="G4798" s="7">
        <v>88293995.048663795</v>
      </c>
      <c r="H4798" s="7">
        <v>130547905.51996227</v>
      </c>
    </row>
    <row r="4799" spans="1:8" x14ac:dyDescent="0.2">
      <c r="A4799" s="10">
        <v>4793</v>
      </c>
      <c r="B4799" s="7">
        <v>3850000</v>
      </c>
      <c r="C4799" s="7">
        <v>9914577.7253735512</v>
      </c>
      <c r="D4799" s="7">
        <v>20241400.969764147</v>
      </c>
      <c r="E4799" s="7">
        <v>46230680.547160998</v>
      </c>
      <c r="F4799" s="7">
        <v>105725103.39489351</v>
      </c>
      <c r="G4799" s="7">
        <v>267542515.12555248</v>
      </c>
      <c r="H4799" s="7">
        <v>332348283.14561558</v>
      </c>
    </row>
    <row r="4800" spans="1:8" x14ac:dyDescent="0.2">
      <c r="A4800" s="10">
        <v>4794</v>
      </c>
      <c r="B4800" s="7">
        <v>3850000</v>
      </c>
      <c r="C4800" s="7">
        <v>9709313.49032313</v>
      </c>
      <c r="D4800" s="7">
        <v>20446555.389056973</v>
      </c>
      <c r="E4800" s="7">
        <v>40724286.359859973</v>
      </c>
      <c r="F4800" s="7">
        <v>65988900.29135593</v>
      </c>
      <c r="G4800" s="7">
        <v>127725980.52163008</v>
      </c>
      <c r="H4800" s="7">
        <v>191450917.4513227</v>
      </c>
    </row>
    <row r="4801" spans="1:8" x14ac:dyDescent="0.2">
      <c r="A4801" s="10">
        <v>4795</v>
      </c>
      <c r="B4801" s="7">
        <v>3850000</v>
      </c>
      <c r="C4801" s="7">
        <v>9837316.5842864923</v>
      </c>
      <c r="D4801" s="7">
        <v>17771827.412481364</v>
      </c>
      <c r="E4801" s="7">
        <v>31996492.310069546</v>
      </c>
      <c r="F4801" s="7">
        <v>80830594.841292784</v>
      </c>
      <c r="G4801" s="7">
        <v>205212012.31073356</v>
      </c>
      <c r="H4801" s="7">
        <v>293186104.15065289</v>
      </c>
    </row>
    <row r="4802" spans="1:8" x14ac:dyDescent="0.2">
      <c r="A4802" s="10">
        <v>4796</v>
      </c>
      <c r="B4802" s="7">
        <v>3850000</v>
      </c>
      <c r="C4802" s="7">
        <v>9408355.0281919595</v>
      </c>
      <c r="D4802" s="7">
        <v>23827539.742940165</v>
      </c>
      <c r="E4802" s="7">
        <v>40428365.261166871</v>
      </c>
      <c r="F4802" s="7">
        <v>62623074.868943997</v>
      </c>
      <c r="G4802" s="7">
        <v>105314726.73509489</v>
      </c>
      <c r="H4802" s="7">
        <v>120927004.14597946</v>
      </c>
    </row>
    <row r="4803" spans="1:8" x14ac:dyDescent="0.2">
      <c r="A4803" s="10">
        <v>4797</v>
      </c>
      <c r="B4803" s="7">
        <v>3850000</v>
      </c>
      <c r="C4803" s="7">
        <v>14980132.752939321</v>
      </c>
      <c r="D4803" s="7">
        <v>32876543.028368808</v>
      </c>
      <c r="E4803" s="7">
        <v>64541559.342514247</v>
      </c>
      <c r="F4803" s="7">
        <v>90659694.463700488</v>
      </c>
      <c r="G4803" s="7">
        <v>147191662.84127802</v>
      </c>
      <c r="H4803" s="7">
        <v>217442492.16738749</v>
      </c>
    </row>
    <row r="4804" spans="1:8" x14ac:dyDescent="0.2">
      <c r="A4804" s="10">
        <v>4798</v>
      </c>
      <c r="B4804" s="7">
        <v>3850000</v>
      </c>
      <c r="C4804" s="7">
        <v>12403269.499817746</v>
      </c>
      <c r="D4804" s="7">
        <v>18042311.557645462</v>
      </c>
      <c r="E4804" s="7">
        <v>24179903.553684108</v>
      </c>
      <c r="F4804" s="7">
        <v>46468715.918517001</v>
      </c>
      <c r="G4804" s="7">
        <v>125964653.06574903</v>
      </c>
      <c r="H4804" s="7">
        <v>148275396.12076303</v>
      </c>
    </row>
    <row r="4805" spans="1:8" x14ac:dyDescent="0.2">
      <c r="A4805" s="10">
        <v>4799</v>
      </c>
      <c r="B4805" s="7">
        <v>3850000</v>
      </c>
      <c r="C4805" s="7">
        <v>9277053.2985843141</v>
      </c>
      <c r="D4805" s="7">
        <v>18569042.483890519</v>
      </c>
      <c r="E4805" s="7">
        <v>25820958.269639574</v>
      </c>
      <c r="F4805" s="7">
        <v>41180647.669333935</v>
      </c>
      <c r="G4805" s="7">
        <v>79615398.978852913</v>
      </c>
      <c r="H4805" s="7">
        <v>115547965.99844918</v>
      </c>
    </row>
    <row r="4806" spans="1:8" x14ac:dyDescent="0.2">
      <c r="A4806" s="10">
        <v>4800</v>
      </c>
      <c r="B4806" s="7">
        <v>3850000</v>
      </c>
      <c r="C4806" s="7">
        <v>9938757.2597879618</v>
      </c>
      <c r="D4806" s="7">
        <v>21773339.610112917</v>
      </c>
      <c r="E4806" s="7">
        <v>54448573.728186905</v>
      </c>
      <c r="F4806" s="7">
        <v>163894892.45023817</v>
      </c>
      <c r="G4806" s="7">
        <v>455256042.24015009</v>
      </c>
      <c r="H4806" s="7">
        <v>606934191.99026918</v>
      </c>
    </row>
    <row r="4807" spans="1:8" x14ac:dyDescent="0.2">
      <c r="A4807" s="10">
        <v>4801</v>
      </c>
      <c r="B4807" s="7">
        <v>3850000</v>
      </c>
      <c r="C4807" s="7">
        <v>11528604.13109206</v>
      </c>
      <c r="D4807" s="7">
        <v>35248230.678654097</v>
      </c>
      <c r="E4807" s="7">
        <v>68078138.427137315</v>
      </c>
      <c r="F4807" s="7">
        <v>132319953.25716886</v>
      </c>
      <c r="G4807" s="7">
        <v>189171668.42960566</v>
      </c>
      <c r="H4807" s="7">
        <v>282579518.70338809</v>
      </c>
    </row>
    <row r="4808" spans="1:8" x14ac:dyDescent="0.2">
      <c r="A4808" s="10">
        <v>4802</v>
      </c>
      <c r="B4808" s="7">
        <v>3850000</v>
      </c>
      <c r="C4808" s="7">
        <v>11283639.063274618</v>
      </c>
      <c r="D4808" s="7">
        <v>32040049.38668935</v>
      </c>
      <c r="E4808" s="7">
        <v>75869194.973783091</v>
      </c>
      <c r="F4808" s="7">
        <v>148943199.43514234</v>
      </c>
      <c r="G4808" s="7">
        <v>406467083.58643806</v>
      </c>
      <c r="H4808" s="7">
        <v>520774588.47623438</v>
      </c>
    </row>
    <row r="4809" spans="1:8" x14ac:dyDescent="0.2">
      <c r="A4809" s="10">
        <v>4803</v>
      </c>
      <c r="B4809" s="7">
        <v>3850000</v>
      </c>
      <c r="C4809" s="7">
        <v>15416423.836088408</v>
      </c>
      <c r="D4809" s="7">
        <v>29697901.827504698</v>
      </c>
      <c r="E4809" s="7">
        <v>93045748.372744262</v>
      </c>
      <c r="F4809" s="7">
        <v>141821188.80986112</v>
      </c>
      <c r="G4809" s="7">
        <v>374595236.23922765</v>
      </c>
      <c r="H4809" s="7">
        <v>707015562.30064046</v>
      </c>
    </row>
    <row r="4810" spans="1:8" x14ac:dyDescent="0.2">
      <c r="A4810" s="10">
        <v>4804</v>
      </c>
      <c r="B4810" s="7">
        <v>3850000</v>
      </c>
      <c r="C4810" s="7">
        <v>10296882.725019759</v>
      </c>
      <c r="D4810" s="7">
        <v>14046463.502031628</v>
      </c>
      <c r="E4810" s="7">
        <v>14421593.847296292</v>
      </c>
      <c r="F4810" s="7">
        <v>30785958.176941205</v>
      </c>
      <c r="G4810" s="7">
        <v>81371142.160908237</v>
      </c>
      <c r="H4810" s="7">
        <v>137558794.97863671</v>
      </c>
    </row>
    <row r="4811" spans="1:8" x14ac:dyDescent="0.2">
      <c r="A4811" s="10">
        <v>4805</v>
      </c>
      <c r="B4811" s="7">
        <v>3850000</v>
      </c>
      <c r="C4811" s="7">
        <v>10916454.226286994</v>
      </c>
      <c r="D4811" s="7">
        <v>27949556.436530396</v>
      </c>
      <c r="E4811" s="7">
        <v>79811052.996826768</v>
      </c>
      <c r="F4811" s="7">
        <v>207582985.24959445</v>
      </c>
      <c r="G4811" s="7">
        <v>420073716.7833972</v>
      </c>
      <c r="H4811" s="7">
        <v>696769402.90327811</v>
      </c>
    </row>
    <row r="4812" spans="1:8" x14ac:dyDescent="0.2">
      <c r="A4812" s="10">
        <v>4806</v>
      </c>
      <c r="B4812" s="7">
        <v>3850000</v>
      </c>
      <c r="C4812" s="7">
        <v>13277374.55526085</v>
      </c>
      <c r="D4812" s="7">
        <v>31021445.702558622</v>
      </c>
      <c r="E4812" s="7">
        <v>73519984.367635801</v>
      </c>
      <c r="F4812" s="7">
        <v>141318208.30297303</v>
      </c>
      <c r="G4812" s="7">
        <v>338627314.58712685</v>
      </c>
      <c r="H4812" s="7">
        <v>391888231.22658801</v>
      </c>
    </row>
    <row r="4813" spans="1:8" x14ac:dyDescent="0.2">
      <c r="A4813" s="10">
        <v>4807</v>
      </c>
      <c r="B4813" s="7">
        <v>3850000</v>
      </c>
      <c r="C4813" s="7">
        <v>11409764.233894199</v>
      </c>
      <c r="D4813" s="7">
        <v>16617032.216147542</v>
      </c>
      <c r="E4813" s="7">
        <v>32989868.54563041</v>
      </c>
      <c r="F4813" s="7">
        <v>60072440.945805073</v>
      </c>
      <c r="G4813" s="7">
        <v>113510812.2613347</v>
      </c>
      <c r="H4813" s="7">
        <v>177124398.7722328</v>
      </c>
    </row>
    <row r="4814" spans="1:8" x14ac:dyDescent="0.2">
      <c r="A4814" s="10">
        <v>4808</v>
      </c>
      <c r="B4814" s="7">
        <v>3850000</v>
      </c>
      <c r="C4814" s="7">
        <v>11767394.926975716</v>
      </c>
      <c r="D4814" s="7">
        <v>16599424.084343061</v>
      </c>
      <c r="E4814" s="7">
        <v>25241874.857242055</v>
      </c>
      <c r="F4814" s="7">
        <v>38521994.235535838</v>
      </c>
      <c r="G4814" s="7">
        <v>65063987.891888142</v>
      </c>
      <c r="H4814" s="7">
        <v>110827810.25910404</v>
      </c>
    </row>
    <row r="4815" spans="1:8" x14ac:dyDescent="0.2">
      <c r="A4815" s="10">
        <v>4809</v>
      </c>
      <c r="B4815" s="7">
        <v>3850000</v>
      </c>
      <c r="C4815" s="7">
        <v>10280525.91524313</v>
      </c>
      <c r="D4815" s="7">
        <v>23311328.446310245</v>
      </c>
      <c r="E4815" s="7">
        <v>32488045.482425664</v>
      </c>
      <c r="F4815" s="7">
        <v>48614789.237765826</v>
      </c>
      <c r="G4815" s="7">
        <v>73077003.779093504</v>
      </c>
      <c r="H4815" s="7">
        <v>96482848.804656476</v>
      </c>
    </row>
    <row r="4816" spans="1:8" x14ac:dyDescent="0.2">
      <c r="A4816" s="10">
        <v>4810</v>
      </c>
      <c r="B4816" s="7">
        <v>3850000</v>
      </c>
      <c r="C4816" s="7">
        <v>10516857.597812761</v>
      </c>
      <c r="D4816" s="7">
        <v>13985713.694257073</v>
      </c>
      <c r="E4816" s="7">
        <v>19026256.012019344</v>
      </c>
      <c r="F4816" s="7">
        <v>27140089.783922322</v>
      </c>
      <c r="G4816" s="7">
        <v>47887850.585987389</v>
      </c>
      <c r="H4816" s="7">
        <v>67604887.348219365</v>
      </c>
    </row>
    <row r="4817" spans="1:8" x14ac:dyDescent="0.2">
      <c r="A4817" s="10">
        <v>4811</v>
      </c>
      <c r="B4817" s="7">
        <v>3850000</v>
      </c>
      <c r="C4817" s="7">
        <v>13080093.292497298</v>
      </c>
      <c r="D4817" s="7">
        <v>15418200.037520394</v>
      </c>
      <c r="E4817" s="7">
        <v>32832380.776375733</v>
      </c>
      <c r="F4817" s="7">
        <v>60706463.218457423</v>
      </c>
      <c r="G4817" s="7">
        <v>93499175.54618305</v>
      </c>
      <c r="H4817" s="7">
        <v>97574055.484047458</v>
      </c>
    </row>
    <row r="4818" spans="1:8" x14ac:dyDescent="0.2">
      <c r="A4818" s="10">
        <v>4812</v>
      </c>
      <c r="B4818" s="7">
        <v>3850000</v>
      </c>
      <c r="C4818" s="7">
        <v>9136988.2013245746</v>
      </c>
      <c r="D4818" s="7">
        <v>14107301.782040115</v>
      </c>
      <c r="E4818" s="7">
        <v>15634290.42064001</v>
      </c>
      <c r="F4818" s="7">
        <v>18161631.398819271</v>
      </c>
      <c r="G4818" s="7">
        <v>19437519.321806367</v>
      </c>
      <c r="H4818" s="7">
        <v>17810270.84836866</v>
      </c>
    </row>
    <row r="4819" spans="1:8" x14ac:dyDescent="0.2">
      <c r="A4819" s="10">
        <v>4813</v>
      </c>
      <c r="B4819" s="7">
        <v>3850000</v>
      </c>
      <c r="C4819" s="7">
        <v>10668972.550861422</v>
      </c>
      <c r="D4819" s="7">
        <v>20415685.117686484</v>
      </c>
      <c r="E4819" s="7">
        <v>53207709.23613856</v>
      </c>
      <c r="F4819" s="7">
        <v>127307078.9371376</v>
      </c>
      <c r="G4819" s="7">
        <v>402420777.46442068</v>
      </c>
      <c r="H4819" s="7">
        <v>591234366.54078269</v>
      </c>
    </row>
    <row r="4820" spans="1:8" x14ac:dyDescent="0.2">
      <c r="A4820" s="10">
        <v>4814</v>
      </c>
      <c r="B4820" s="7">
        <v>3850000</v>
      </c>
      <c r="C4820" s="7">
        <v>13304428.542849537</v>
      </c>
      <c r="D4820" s="7">
        <v>29895419.77529683</v>
      </c>
      <c r="E4820" s="7">
        <v>78567622.878043339</v>
      </c>
      <c r="F4820" s="7">
        <v>164811044.0764209</v>
      </c>
      <c r="G4820" s="7">
        <v>430109269.99548066</v>
      </c>
      <c r="H4820" s="7">
        <v>572625595.3751626</v>
      </c>
    </row>
    <row r="4821" spans="1:8" x14ac:dyDescent="0.2">
      <c r="A4821" s="10">
        <v>4815</v>
      </c>
      <c r="B4821" s="7">
        <v>3850000</v>
      </c>
      <c r="C4821" s="7">
        <v>14278083.020668812</v>
      </c>
      <c r="D4821" s="7">
        <v>26107117.429769389</v>
      </c>
      <c r="E4821" s="7">
        <v>58205732.15317066</v>
      </c>
      <c r="F4821" s="7">
        <v>117884102.58295301</v>
      </c>
      <c r="G4821" s="7">
        <v>270359560.18938053</v>
      </c>
      <c r="H4821" s="7">
        <v>419312235.95301616</v>
      </c>
    </row>
    <row r="4822" spans="1:8" x14ac:dyDescent="0.2">
      <c r="A4822" s="10">
        <v>4816</v>
      </c>
      <c r="B4822" s="7">
        <v>3850000</v>
      </c>
      <c r="C4822" s="7">
        <v>11034431.708659025</v>
      </c>
      <c r="D4822" s="7">
        <v>21238718.559549153</v>
      </c>
      <c r="E4822" s="7">
        <v>36377103.763369679</v>
      </c>
      <c r="F4822" s="7">
        <v>80283476.862892151</v>
      </c>
      <c r="G4822" s="7">
        <v>100883265.90508047</v>
      </c>
      <c r="H4822" s="7">
        <v>164349140.9376598</v>
      </c>
    </row>
    <row r="4823" spans="1:8" x14ac:dyDescent="0.2">
      <c r="A4823" s="10">
        <v>4817</v>
      </c>
      <c r="B4823" s="7">
        <v>3850000</v>
      </c>
      <c r="C4823" s="7">
        <v>7488159.044388135</v>
      </c>
      <c r="D4823" s="7">
        <v>8011038.8938049395</v>
      </c>
      <c r="E4823" s="7">
        <v>6417627.1240493022</v>
      </c>
      <c r="F4823" s="7">
        <v>3336171.8572258069</v>
      </c>
      <c r="G4823" s="7">
        <v>-11890381.287996894</v>
      </c>
      <c r="H4823" s="7">
        <v>-24306300.602482498</v>
      </c>
    </row>
    <row r="4824" spans="1:8" x14ac:dyDescent="0.2">
      <c r="A4824" s="10">
        <v>4818</v>
      </c>
      <c r="B4824" s="7">
        <v>3850000</v>
      </c>
      <c r="C4824" s="7">
        <v>8255907.1017035805</v>
      </c>
      <c r="D4824" s="7">
        <v>13053946.990886364</v>
      </c>
      <c r="E4824" s="7">
        <v>27791750.304142248</v>
      </c>
      <c r="F4824" s="7">
        <v>86924702.301029965</v>
      </c>
      <c r="G4824" s="7">
        <v>189829301.48668498</v>
      </c>
      <c r="H4824" s="7">
        <v>248712974.2408483</v>
      </c>
    </row>
    <row r="4825" spans="1:8" x14ac:dyDescent="0.2">
      <c r="A4825" s="10">
        <v>4819</v>
      </c>
      <c r="B4825" s="7">
        <v>3850000</v>
      </c>
      <c r="C4825" s="7">
        <v>12259399.823296022</v>
      </c>
      <c r="D4825" s="7">
        <v>24442148.762265317</v>
      </c>
      <c r="E4825" s="7">
        <v>24322223.59460748</v>
      </c>
      <c r="F4825" s="7">
        <v>47211676.786912151</v>
      </c>
      <c r="G4825" s="7">
        <v>67491453.291456729</v>
      </c>
      <c r="H4825" s="7">
        <v>95135552.530664757</v>
      </c>
    </row>
    <row r="4826" spans="1:8" x14ac:dyDescent="0.2">
      <c r="A4826" s="10">
        <v>4820</v>
      </c>
      <c r="B4826" s="7">
        <v>3850000</v>
      </c>
      <c r="C4826" s="7">
        <v>12435148.239602443</v>
      </c>
      <c r="D4826" s="7">
        <v>30599862.585799921</v>
      </c>
      <c r="E4826" s="7">
        <v>39106586.881899163</v>
      </c>
      <c r="F4826" s="7">
        <v>86622296.604583338</v>
      </c>
      <c r="G4826" s="7">
        <v>197252627.32439867</v>
      </c>
      <c r="H4826" s="7">
        <v>314443081.45574379</v>
      </c>
    </row>
    <row r="4827" spans="1:8" x14ac:dyDescent="0.2">
      <c r="A4827" s="10">
        <v>4821</v>
      </c>
      <c r="B4827" s="7">
        <v>3850000</v>
      </c>
      <c r="C4827" s="7">
        <v>9990686.1039491259</v>
      </c>
      <c r="D4827" s="7">
        <v>22143385.859669138</v>
      </c>
      <c r="E4827" s="7">
        <v>30864567.125780784</v>
      </c>
      <c r="F4827" s="7">
        <v>61724371.454349384</v>
      </c>
      <c r="G4827" s="7">
        <v>113845132.06879951</v>
      </c>
      <c r="H4827" s="7">
        <v>145599791.63766524</v>
      </c>
    </row>
    <row r="4828" spans="1:8" x14ac:dyDescent="0.2">
      <c r="A4828" s="10">
        <v>4822</v>
      </c>
      <c r="B4828" s="7">
        <v>3850000</v>
      </c>
      <c r="C4828" s="7">
        <v>10286584.855015375</v>
      </c>
      <c r="D4828" s="7">
        <v>16974072.337327067</v>
      </c>
      <c r="E4828" s="7">
        <v>19962558.826884083</v>
      </c>
      <c r="F4828" s="7">
        <v>31208948.031723592</v>
      </c>
      <c r="G4828" s="7">
        <v>56847175.66683308</v>
      </c>
      <c r="H4828" s="7">
        <v>76797562.963660628</v>
      </c>
    </row>
    <row r="4829" spans="1:8" x14ac:dyDescent="0.2">
      <c r="A4829" s="10">
        <v>4823</v>
      </c>
      <c r="B4829" s="7">
        <v>3850000</v>
      </c>
      <c r="C4829" s="7">
        <v>9494473.9654253386</v>
      </c>
      <c r="D4829" s="7">
        <v>14842456.55166012</v>
      </c>
      <c r="E4829" s="7">
        <v>23616069.944802206</v>
      </c>
      <c r="F4829" s="7">
        <v>29467652.229301438</v>
      </c>
      <c r="G4829" s="7">
        <v>67188871.248385787</v>
      </c>
      <c r="H4829" s="7">
        <v>110532344.54924655</v>
      </c>
    </row>
    <row r="4830" spans="1:8" x14ac:dyDescent="0.2">
      <c r="A4830" s="10">
        <v>4824</v>
      </c>
      <c r="B4830" s="7">
        <v>3850000</v>
      </c>
      <c r="C4830" s="7">
        <v>12109384.890966129</v>
      </c>
      <c r="D4830" s="7">
        <v>25473140.09365543</v>
      </c>
      <c r="E4830" s="7">
        <v>58758418.060745955</v>
      </c>
      <c r="F4830" s="7">
        <v>110116781.94829297</v>
      </c>
      <c r="G4830" s="7">
        <v>270100733.99488032</v>
      </c>
      <c r="H4830" s="7">
        <v>407371905.09885871</v>
      </c>
    </row>
    <row r="4831" spans="1:8" x14ac:dyDescent="0.2">
      <c r="A4831" s="10">
        <v>4825</v>
      </c>
      <c r="B4831" s="7">
        <v>3850000</v>
      </c>
      <c r="C4831" s="7">
        <v>9883528.2705725897</v>
      </c>
      <c r="D4831" s="7">
        <v>12575394.677592836</v>
      </c>
      <c r="E4831" s="7">
        <v>16513686.09950782</v>
      </c>
      <c r="F4831" s="7">
        <v>16833362.407654162</v>
      </c>
      <c r="G4831" s="7">
        <v>14939818.494751597</v>
      </c>
      <c r="H4831" s="7">
        <v>13647321.430234801</v>
      </c>
    </row>
    <row r="4832" spans="1:8" x14ac:dyDescent="0.2">
      <c r="A4832" s="10">
        <v>4826</v>
      </c>
      <c r="B4832" s="7">
        <v>3850000</v>
      </c>
      <c r="C4832" s="7">
        <v>14287605.192709344</v>
      </c>
      <c r="D4832" s="7">
        <v>35980774.020199418</v>
      </c>
      <c r="E4832" s="7">
        <v>70038088.38922587</v>
      </c>
      <c r="F4832" s="7">
        <v>186316353.35519254</v>
      </c>
      <c r="G4832" s="7">
        <v>406159427.18275917</v>
      </c>
      <c r="H4832" s="7">
        <v>592216525.75707924</v>
      </c>
    </row>
    <row r="4833" spans="1:8" x14ac:dyDescent="0.2">
      <c r="A4833" s="10">
        <v>4827</v>
      </c>
      <c r="B4833" s="7">
        <v>3850000</v>
      </c>
      <c r="C4833" s="7">
        <v>10524026.403002148</v>
      </c>
      <c r="D4833" s="7">
        <v>17002686.738707632</v>
      </c>
      <c r="E4833" s="7">
        <v>29866027.738320202</v>
      </c>
      <c r="F4833" s="7">
        <v>45136628.254819959</v>
      </c>
      <c r="G4833" s="7">
        <v>60880034.647677481</v>
      </c>
      <c r="H4833" s="7">
        <v>69910178.053674683</v>
      </c>
    </row>
    <row r="4834" spans="1:8" x14ac:dyDescent="0.2">
      <c r="A4834" s="10">
        <v>4828</v>
      </c>
      <c r="B4834" s="7">
        <v>3850000</v>
      </c>
      <c r="C4834" s="7">
        <v>10788748.934888378</v>
      </c>
      <c r="D4834" s="7">
        <v>15215863.200724799</v>
      </c>
      <c r="E4834" s="7">
        <v>26144241.244818829</v>
      </c>
      <c r="F4834" s="7">
        <v>37741033.387664206</v>
      </c>
      <c r="G4834" s="7">
        <v>84082717.574965388</v>
      </c>
      <c r="H4834" s="7">
        <v>104720755.65517744</v>
      </c>
    </row>
    <row r="4835" spans="1:8" x14ac:dyDescent="0.2">
      <c r="A4835" s="10">
        <v>4829</v>
      </c>
      <c r="B4835" s="7">
        <v>3850000</v>
      </c>
      <c r="C4835" s="7">
        <v>9864887.425158035</v>
      </c>
      <c r="D4835" s="7">
        <v>15532108.623943552</v>
      </c>
      <c r="E4835" s="7">
        <v>28393709.979948282</v>
      </c>
      <c r="F4835" s="7">
        <v>39124209.82916791</v>
      </c>
      <c r="G4835" s="7">
        <v>90365311.121621221</v>
      </c>
      <c r="H4835" s="7">
        <v>101865523.59983802</v>
      </c>
    </row>
    <row r="4836" spans="1:8" x14ac:dyDescent="0.2">
      <c r="A4836" s="10">
        <v>4830</v>
      </c>
      <c r="B4836" s="7">
        <v>3850000</v>
      </c>
      <c r="C4836" s="7">
        <v>7791901.6398592079</v>
      </c>
      <c r="D4836" s="7">
        <v>18394878.07376752</v>
      </c>
      <c r="E4836" s="7">
        <v>24504486.427304022</v>
      </c>
      <c r="F4836" s="7">
        <v>42770520.137782164</v>
      </c>
      <c r="G4836" s="7">
        <v>103683900.13692574</v>
      </c>
      <c r="H4836" s="7">
        <v>168692464.95054603</v>
      </c>
    </row>
    <row r="4837" spans="1:8" x14ac:dyDescent="0.2">
      <c r="A4837" s="10">
        <v>4831</v>
      </c>
      <c r="B4837" s="7">
        <v>3850000</v>
      </c>
      <c r="C4837" s="7">
        <v>7745324.9411093201</v>
      </c>
      <c r="D4837" s="7">
        <v>13011534.140021712</v>
      </c>
      <c r="E4837" s="7">
        <v>20160898.543604575</v>
      </c>
      <c r="F4837" s="7">
        <v>35593097.342135638</v>
      </c>
      <c r="G4837" s="7">
        <v>64994348.641189791</v>
      </c>
      <c r="H4837" s="7">
        <v>87831018.933150545</v>
      </c>
    </row>
    <row r="4838" spans="1:8" x14ac:dyDescent="0.2">
      <c r="A4838" s="10">
        <v>4832</v>
      </c>
      <c r="B4838" s="7">
        <v>3850000</v>
      </c>
      <c r="C4838" s="7">
        <v>11345752.278276091</v>
      </c>
      <c r="D4838" s="7">
        <v>21609274.686428912</v>
      </c>
      <c r="E4838" s="7">
        <v>54251023.705537215</v>
      </c>
      <c r="F4838" s="7">
        <v>130344709.71343371</v>
      </c>
      <c r="G4838" s="7">
        <v>285367958.62857354</v>
      </c>
      <c r="H4838" s="7">
        <v>415759228.62585402</v>
      </c>
    </row>
    <row r="4839" spans="1:8" x14ac:dyDescent="0.2">
      <c r="A4839" s="10">
        <v>4833</v>
      </c>
      <c r="B4839" s="7">
        <v>3850000</v>
      </c>
      <c r="C4839" s="7">
        <v>9517371.7691760603</v>
      </c>
      <c r="D4839" s="7">
        <v>15189784.329831436</v>
      </c>
      <c r="E4839" s="7">
        <v>31153698.842135087</v>
      </c>
      <c r="F4839" s="7">
        <v>59938056.180780016</v>
      </c>
      <c r="G4839" s="7">
        <v>160704974.34600237</v>
      </c>
      <c r="H4839" s="7">
        <v>248843517.22445512</v>
      </c>
    </row>
    <row r="4840" spans="1:8" x14ac:dyDescent="0.2">
      <c r="A4840" s="10">
        <v>4834</v>
      </c>
      <c r="B4840" s="7">
        <v>3850000</v>
      </c>
      <c r="C4840" s="7">
        <v>9491947.2198954225</v>
      </c>
      <c r="D4840" s="7">
        <v>22648509.042765956</v>
      </c>
      <c r="E4840" s="7">
        <v>41872237.49260053</v>
      </c>
      <c r="F4840" s="7">
        <v>66057908.312299177</v>
      </c>
      <c r="G4840" s="7">
        <v>145200778.90860188</v>
      </c>
      <c r="H4840" s="7">
        <v>192430919.90486801</v>
      </c>
    </row>
    <row r="4841" spans="1:8" x14ac:dyDescent="0.2">
      <c r="A4841" s="10">
        <v>4835</v>
      </c>
      <c r="B4841" s="7">
        <v>3850000</v>
      </c>
      <c r="C4841" s="7">
        <v>7992053.7345185904</v>
      </c>
      <c r="D4841" s="7">
        <v>9959820.9585964642</v>
      </c>
      <c r="E4841" s="7">
        <v>13687786.841788452</v>
      </c>
      <c r="F4841" s="7">
        <v>12659683.262849467</v>
      </c>
      <c r="G4841" s="7">
        <v>15406825.11959248</v>
      </c>
      <c r="H4841" s="7">
        <v>14449188.719732272</v>
      </c>
    </row>
    <row r="4842" spans="1:8" x14ac:dyDescent="0.2">
      <c r="A4842" s="10">
        <v>4836</v>
      </c>
      <c r="B4842" s="7">
        <v>3850000</v>
      </c>
      <c r="C4842" s="7">
        <v>13257032.225305263</v>
      </c>
      <c r="D4842" s="7">
        <v>26564540.103345923</v>
      </c>
      <c r="E4842" s="7">
        <v>55568442.25128676</v>
      </c>
      <c r="F4842" s="7">
        <v>127960635.70669118</v>
      </c>
      <c r="G4842" s="7">
        <v>259750472.25878537</v>
      </c>
      <c r="H4842" s="7">
        <v>363433197.27533007</v>
      </c>
    </row>
    <row r="4843" spans="1:8" x14ac:dyDescent="0.2">
      <c r="A4843" s="10">
        <v>4837</v>
      </c>
      <c r="B4843" s="7">
        <v>3850000</v>
      </c>
      <c r="C4843" s="7">
        <v>8921370.6283654571</v>
      </c>
      <c r="D4843" s="7">
        <v>25978947.763495747</v>
      </c>
      <c r="E4843" s="7">
        <v>68825151.27595821</v>
      </c>
      <c r="F4843" s="7">
        <v>148119248.03704864</v>
      </c>
      <c r="G4843" s="7">
        <v>339324499.77732515</v>
      </c>
      <c r="H4843" s="7">
        <v>422567916.28359461</v>
      </c>
    </row>
    <row r="4844" spans="1:8" x14ac:dyDescent="0.2">
      <c r="A4844" s="10">
        <v>4838</v>
      </c>
      <c r="B4844" s="7">
        <v>3850000</v>
      </c>
      <c r="C4844" s="7">
        <v>7526712.2357694134</v>
      </c>
      <c r="D4844" s="7">
        <v>12951861.526074592</v>
      </c>
      <c r="E4844" s="7">
        <v>19331421.320617169</v>
      </c>
      <c r="F4844" s="7">
        <v>29091726.63533704</v>
      </c>
      <c r="G4844" s="7">
        <v>53505613.079707727</v>
      </c>
      <c r="H4844" s="7">
        <v>81810315.339049935</v>
      </c>
    </row>
    <row r="4845" spans="1:8" x14ac:dyDescent="0.2">
      <c r="A4845" s="10">
        <v>4839</v>
      </c>
      <c r="B4845" s="7">
        <v>3850000</v>
      </c>
      <c r="C4845" s="7">
        <v>10748356.913919959</v>
      </c>
      <c r="D4845" s="7">
        <v>31656813.186034504</v>
      </c>
      <c r="E4845" s="7">
        <v>77316395.502109662</v>
      </c>
      <c r="F4845" s="7">
        <v>195786818.8626793</v>
      </c>
      <c r="G4845" s="7">
        <v>395895804.14794767</v>
      </c>
      <c r="H4845" s="7">
        <v>629275278.7776854</v>
      </c>
    </row>
    <row r="4846" spans="1:8" x14ac:dyDescent="0.2">
      <c r="A4846" s="10">
        <v>4840</v>
      </c>
      <c r="B4846" s="7">
        <v>3850000</v>
      </c>
      <c r="C4846" s="7">
        <v>11871548.458115689</v>
      </c>
      <c r="D4846" s="7">
        <v>22644850.956468072</v>
      </c>
      <c r="E4846" s="7">
        <v>30960666.753751799</v>
      </c>
      <c r="F4846" s="7">
        <v>41919029.539512925</v>
      </c>
      <c r="G4846" s="7">
        <v>68277777.341341183</v>
      </c>
      <c r="H4846" s="7">
        <v>105976263.01718517</v>
      </c>
    </row>
    <row r="4847" spans="1:8" x14ac:dyDescent="0.2">
      <c r="A4847" s="10">
        <v>4841</v>
      </c>
      <c r="B4847" s="7">
        <v>3850000</v>
      </c>
      <c r="C4847" s="7">
        <v>11220088.919548966</v>
      </c>
      <c r="D4847" s="7">
        <v>30317902.591981024</v>
      </c>
      <c r="E4847" s="7">
        <v>67233353.957132593</v>
      </c>
      <c r="F4847" s="7">
        <v>139723145.65185285</v>
      </c>
      <c r="G4847" s="7">
        <v>456015096.88710254</v>
      </c>
      <c r="H4847" s="7">
        <v>724247306.42389297</v>
      </c>
    </row>
    <row r="4848" spans="1:8" x14ac:dyDescent="0.2">
      <c r="A4848" s="10">
        <v>4842</v>
      </c>
      <c r="B4848" s="7">
        <v>3850000</v>
      </c>
      <c r="C4848" s="7">
        <v>12532648.539719904</v>
      </c>
      <c r="D4848" s="7">
        <v>22602694.144380841</v>
      </c>
      <c r="E4848" s="7">
        <v>39694869.568480536</v>
      </c>
      <c r="F4848" s="7">
        <v>84516747.426975921</v>
      </c>
      <c r="G4848" s="7">
        <v>209644524.85664856</v>
      </c>
      <c r="H4848" s="7">
        <v>314182548.90391946</v>
      </c>
    </row>
    <row r="4849" spans="1:8" x14ac:dyDescent="0.2">
      <c r="A4849" s="10">
        <v>4843</v>
      </c>
      <c r="B4849" s="7">
        <v>3850000</v>
      </c>
      <c r="C4849" s="7">
        <v>8803634.1010879092</v>
      </c>
      <c r="D4849" s="7">
        <v>16128949.778685169</v>
      </c>
      <c r="E4849" s="7">
        <v>18895492.809105352</v>
      </c>
      <c r="F4849" s="7">
        <v>23389637.917531129</v>
      </c>
      <c r="G4849" s="7">
        <v>37839612.518130474</v>
      </c>
      <c r="H4849" s="7">
        <v>51394529.50442557</v>
      </c>
    </row>
    <row r="4850" spans="1:8" x14ac:dyDescent="0.2">
      <c r="A4850" s="10">
        <v>4844</v>
      </c>
      <c r="B4850" s="7">
        <v>3850000</v>
      </c>
      <c r="C4850" s="7">
        <v>15010739.496710466</v>
      </c>
      <c r="D4850" s="7">
        <v>34443009.732668489</v>
      </c>
      <c r="E4850" s="7">
        <v>62573618.719361886</v>
      </c>
      <c r="F4850" s="7">
        <v>204993280.31352231</v>
      </c>
      <c r="G4850" s="7">
        <v>454340939.58035821</v>
      </c>
      <c r="H4850" s="7">
        <v>672975418.50110745</v>
      </c>
    </row>
    <row r="4851" spans="1:8" x14ac:dyDescent="0.2">
      <c r="A4851" s="10">
        <v>4845</v>
      </c>
      <c r="B4851" s="7">
        <v>3850000</v>
      </c>
      <c r="C4851" s="7">
        <v>10356420.24320885</v>
      </c>
      <c r="D4851" s="7">
        <v>10637287.686275365</v>
      </c>
      <c r="E4851" s="7">
        <v>11088285.725107091</v>
      </c>
      <c r="F4851" s="7">
        <v>13980804.157503901</v>
      </c>
      <c r="G4851" s="7">
        <v>16430684.495266588</v>
      </c>
      <c r="H4851" s="7">
        <v>11610714.132274844</v>
      </c>
    </row>
    <row r="4852" spans="1:8" x14ac:dyDescent="0.2">
      <c r="A4852" s="10">
        <v>4846</v>
      </c>
      <c r="B4852" s="7">
        <v>3850000</v>
      </c>
      <c r="C4852" s="7">
        <v>8168644.69462719</v>
      </c>
      <c r="D4852" s="7">
        <v>9880099.5717470795</v>
      </c>
      <c r="E4852" s="7">
        <v>9087157.586471457</v>
      </c>
      <c r="F4852" s="7">
        <v>13296567.047325691</v>
      </c>
      <c r="G4852" s="7">
        <v>11655394.276821898</v>
      </c>
      <c r="H4852" s="7">
        <v>12362055.550650619</v>
      </c>
    </row>
    <row r="4853" spans="1:8" x14ac:dyDescent="0.2">
      <c r="A4853" s="10">
        <v>4847</v>
      </c>
      <c r="B4853" s="7">
        <v>3850000</v>
      </c>
      <c r="C4853" s="7">
        <v>11105607.375263635</v>
      </c>
      <c r="D4853" s="7">
        <v>30696997.62222112</v>
      </c>
      <c r="E4853" s="7">
        <v>58751310.186481707</v>
      </c>
      <c r="F4853" s="7">
        <v>117639214.57460713</v>
      </c>
      <c r="G4853" s="7">
        <v>263213051.55418903</v>
      </c>
      <c r="H4853" s="7">
        <v>391236464.96810281</v>
      </c>
    </row>
    <row r="4854" spans="1:8" x14ac:dyDescent="0.2">
      <c r="A4854" s="10">
        <v>4848</v>
      </c>
      <c r="B4854" s="7">
        <v>3850000</v>
      </c>
      <c r="C4854" s="7">
        <v>12146044.171010301</v>
      </c>
      <c r="D4854" s="7">
        <v>24631172.145662196</v>
      </c>
      <c r="E4854" s="7">
        <v>27341848.199053962</v>
      </c>
      <c r="F4854" s="7">
        <v>48508647.245185547</v>
      </c>
      <c r="G4854" s="7">
        <v>88546551.299622402</v>
      </c>
      <c r="H4854" s="7">
        <v>143822373.72227508</v>
      </c>
    </row>
    <row r="4855" spans="1:8" x14ac:dyDescent="0.2">
      <c r="A4855" s="10">
        <v>4849</v>
      </c>
      <c r="B4855" s="7">
        <v>3850000</v>
      </c>
      <c r="C4855" s="7">
        <v>10988130.753040282</v>
      </c>
      <c r="D4855" s="7">
        <v>22837243.081815027</v>
      </c>
      <c r="E4855" s="7">
        <v>37179099.257608011</v>
      </c>
      <c r="F4855" s="7">
        <v>102826995.41340919</v>
      </c>
      <c r="G4855" s="7">
        <v>231801268.06548753</v>
      </c>
      <c r="H4855" s="7">
        <v>323379358.38437921</v>
      </c>
    </row>
    <row r="4856" spans="1:8" x14ac:dyDescent="0.2">
      <c r="A4856" s="10">
        <v>4850</v>
      </c>
      <c r="B4856" s="7">
        <v>3850000</v>
      </c>
      <c r="C4856" s="7">
        <v>13264666.188478105</v>
      </c>
      <c r="D4856" s="7">
        <v>31921435.951587323</v>
      </c>
      <c r="E4856" s="7">
        <v>48240649.410087973</v>
      </c>
      <c r="F4856" s="7">
        <v>123193712.30458668</v>
      </c>
      <c r="G4856" s="7">
        <v>227143695.90482786</v>
      </c>
      <c r="H4856" s="7">
        <v>371482699.06056768</v>
      </c>
    </row>
    <row r="4857" spans="1:8" x14ac:dyDescent="0.2">
      <c r="A4857" s="10">
        <v>4851</v>
      </c>
      <c r="B4857" s="7">
        <v>3850000</v>
      </c>
      <c r="C4857" s="7">
        <v>11299698.001508262</v>
      </c>
      <c r="D4857" s="7">
        <v>17666357.916238338</v>
      </c>
      <c r="E4857" s="7">
        <v>23339038.865200095</v>
      </c>
      <c r="F4857" s="7">
        <v>49113803.971461587</v>
      </c>
      <c r="G4857" s="7">
        <v>118155852.76204133</v>
      </c>
      <c r="H4857" s="7">
        <v>183016193.1620371</v>
      </c>
    </row>
    <row r="4858" spans="1:8" x14ac:dyDescent="0.2">
      <c r="A4858" s="10">
        <v>4852</v>
      </c>
      <c r="B4858" s="7">
        <v>3850000</v>
      </c>
      <c r="C4858" s="7">
        <v>10644235.593337085</v>
      </c>
      <c r="D4858" s="7">
        <v>19430625.077039771</v>
      </c>
      <c r="E4858" s="7">
        <v>43328806.580049999</v>
      </c>
      <c r="F4858" s="7">
        <v>76549220.297533602</v>
      </c>
      <c r="G4858" s="7">
        <v>169500119.9465611</v>
      </c>
      <c r="H4858" s="7">
        <v>267734453.86287418</v>
      </c>
    </row>
    <row r="4859" spans="1:8" x14ac:dyDescent="0.2">
      <c r="A4859" s="10">
        <v>4853</v>
      </c>
      <c r="B4859" s="7">
        <v>3850000</v>
      </c>
      <c r="C4859" s="7">
        <v>10449829.715947859</v>
      </c>
      <c r="D4859" s="7">
        <v>24545525.096925415</v>
      </c>
      <c r="E4859" s="7">
        <v>58993193.25509879</v>
      </c>
      <c r="F4859" s="7">
        <v>114955954.6822165</v>
      </c>
      <c r="G4859" s="7">
        <v>348192805.30375111</v>
      </c>
      <c r="H4859" s="7">
        <v>510262961.25125992</v>
      </c>
    </row>
    <row r="4860" spans="1:8" x14ac:dyDescent="0.2">
      <c r="A4860" s="10">
        <v>4854</v>
      </c>
      <c r="B4860" s="7">
        <v>3850000</v>
      </c>
      <c r="C4860" s="7">
        <v>8789693.099795986</v>
      </c>
      <c r="D4860" s="7">
        <v>15558765.606442718</v>
      </c>
      <c r="E4860" s="7">
        <v>48728072.962808564</v>
      </c>
      <c r="F4860" s="7">
        <v>118117451.50101873</v>
      </c>
      <c r="G4860" s="7">
        <v>176759602.44418374</v>
      </c>
      <c r="H4860" s="7">
        <v>190274278.07659602</v>
      </c>
    </row>
    <row r="4861" spans="1:8" x14ac:dyDescent="0.2">
      <c r="A4861" s="10">
        <v>4855</v>
      </c>
      <c r="B4861" s="7">
        <v>3850000</v>
      </c>
      <c r="C4861" s="7">
        <v>10331197.572778407</v>
      </c>
      <c r="D4861" s="7">
        <v>17732141.518803298</v>
      </c>
      <c r="E4861" s="7">
        <v>40998689.952653423</v>
      </c>
      <c r="F4861" s="7">
        <v>109458251.82956451</v>
      </c>
      <c r="G4861" s="7">
        <v>146535454.34541747</v>
      </c>
      <c r="H4861" s="7">
        <v>182014451.07242388</v>
      </c>
    </row>
    <row r="4862" spans="1:8" x14ac:dyDescent="0.2">
      <c r="A4862" s="10">
        <v>4856</v>
      </c>
      <c r="B4862" s="7">
        <v>3850000</v>
      </c>
      <c r="C4862" s="7">
        <v>8921401.4100376517</v>
      </c>
      <c r="D4862" s="7">
        <v>15959612.450497832</v>
      </c>
      <c r="E4862" s="7">
        <v>20296143.115793318</v>
      </c>
      <c r="F4862" s="7">
        <v>23290032.64511345</v>
      </c>
      <c r="G4862" s="7">
        <v>44540247.978867032</v>
      </c>
      <c r="H4862" s="7">
        <v>53493288.983509533</v>
      </c>
    </row>
    <row r="4863" spans="1:8" x14ac:dyDescent="0.2">
      <c r="A4863" s="10">
        <v>4857</v>
      </c>
      <c r="B4863" s="7">
        <v>3850000</v>
      </c>
      <c r="C4863" s="7">
        <v>7905160.5424510799</v>
      </c>
      <c r="D4863" s="7">
        <v>15078431.503325546</v>
      </c>
      <c r="E4863" s="7">
        <v>19547262.938491657</v>
      </c>
      <c r="F4863" s="7">
        <v>23890208.628696736</v>
      </c>
      <c r="G4863" s="7">
        <v>28810634.835729364</v>
      </c>
      <c r="H4863" s="7">
        <v>28775599.04532798</v>
      </c>
    </row>
    <row r="4864" spans="1:8" x14ac:dyDescent="0.2">
      <c r="A4864" s="10">
        <v>4858</v>
      </c>
      <c r="B4864" s="7">
        <v>3850000</v>
      </c>
      <c r="C4864" s="7">
        <v>10164678.700080132</v>
      </c>
      <c r="D4864" s="7">
        <v>18178922.111365557</v>
      </c>
      <c r="E4864" s="7">
        <v>32537673.012026384</v>
      </c>
      <c r="F4864" s="7">
        <v>41777138.589546748</v>
      </c>
      <c r="G4864" s="7">
        <v>65667658.767360896</v>
      </c>
      <c r="H4864" s="7">
        <v>93411468.94252336</v>
      </c>
    </row>
    <row r="4865" spans="1:8" x14ac:dyDescent="0.2">
      <c r="A4865" s="10">
        <v>4859</v>
      </c>
      <c r="B4865" s="7">
        <v>3850000</v>
      </c>
      <c r="C4865" s="7">
        <v>8994567.6586611755</v>
      </c>
      <c r="D4865" s="7">
        <v>18043209.073626045</v>
      </c>
      <c r="E4865" s="7">
        <v>18407202.441386085</v>
      </c>
      <c r="F4865" s="7">
        <v>40792973.719565094</v>
      </c>
      <c r="G4865" s="7">
        <v>66470797.515933812</v>
      </c>
      <c r="H4865" s="7">
        <v>90143830.851074964</v>
      </c>
    </row>
    <row r="4866" spans="1:8" x14ac:dyDescent="0.2">
      <c r="A4866" s="10">
        <v>4860</v>
      </c>
      <c r="B4866" s="7">
        <v>3850000</v>
      </c>
      <c r="C4866" s="7">
        <v>13928635.370833648</v>
      </c>
      <c r="D4866" s="7">
        <v>40862512.557497874</v>
      </c>
      <c r="E4866" s="7">
        <v>68891261.889528215</v>
      </c>
      <c r="F4866" s="7">
        <v>170229060.91353786</v>
      </c>
      <c r="G4866" s="7">
        <v>421501275.01510811</v>
      </c>
      <c r="H4866" s="7">
        <v>504899793.57512075</v>
      </c>
    </row>
    <row r="4867" spans="1:8" x14ac:dyDescent="0.2">
      <c r="A4867" s="10">
        <v>4861</v>
      </c>
      <c r="B4867" s="7">
        <v>3850000</v>
      </c>
      <c r="C4867" s="7">
        <v>9500827.2626024671</v>
      </c>
      <c r="D4867" s="7">
        <v>21968202.7954721</v>
      </c>
      <c r="E4867" s="7">
        <v>38769839.024536498</v>
      </c>
      <c r="F4867" s="7">
        <v>57343691.110217251</v>
      </c>
      <c r="G4867" s="7">
        <v>81347506.340123326</v>
      </c>
      <c r="H4867" s="7">
        <v>120056828.79702592</v>
      </c>
    </row>
    <row r="4868" spans="1:8" x14ac:dyDescent="0.2">
      <c r="A4868" s="10">
        <v>4862</v>
      </c>
      <c r="B4868" s="7">
        <v>3850000</v>
      </c>
      <c r="C4868" s="7">
        <v>9876400.6858285777</v>
      </c>
      <c r="D4868" s="7">
        <v>16349476.313997854</v>
      </c>
      <c r="E4868" s="7">
        <v>15560514.910728248</v>
      </c>
      <c r="F4868" s="7">
        <v>25487451.71006098</v>
      </c>
      <c r="G4868" s="7">
        <v>53091234.237148553</v>
      </c>
      <c r="H4868" s="7">
        <v>69819669.628321037</v>
      </c>
    </row>
    <row r="4869" spans="1:8" x14ac:dyDescent="0.2">
      <c r="A4869" s="10">
        <v>4863</v>
      </c>
      <c r="B4869" s="7">
        <v>3850000</v>
      </c>
      <c r="C4869" s="7">
        <v>10672827.008361779</v>
      </c>
      <c r="D4869" s="7">
        <v>17792504.93949879</v>
      </c>
      <c r="E4869" s="7">
        <v>26377743.991761863</v>
      </c>
      <c r="F4869" s="7">
        <v>43697559.612406552</v>
      </c>
      <c r="G4869" s="7">
        <v>57569182.224669836</v>
      </c>
      <c r="H4869" s="7">
        <v>73526083.545909062</v>
      </c>
    </row>
    <row r="4870" spans="1:8" x14ac:dyDescent="0.2">
      <c r="A4870" s="10">
        <v>4864</v>
      </c>
      <c r="B4870" s="7">
        <v>3850000</v>
      </c>
      <c r="C4870" s="7">
        <v>10400340.89231866</v>
      </c>
      <c r="D4870" s="7">
        <v>20027361.207485557</v>
      </c>
      <c r="E4870" s="7">
        <v>28467523.167333819</v>
      </c>
      <c r="F4870" s="7">
        <v>74314040.248908848</v>
      </c>
      <c r="G4870" s="7">
        <v>149628085.04541969</v>
      </c>
      <c r="H4870" s="7">
        <v>244839978.38736746</v>
      </c>
    </row>
    <row r="4871" spans="1:8" x14ac:dyDescent="0.2">
      <c r="A4871" s="10">
        <v>4865</v>
      </c>
      <c r="B4871" s="7">
        <v>3850000</v>
      </c>
      <c r="C4871" s="7">
        <v>9863658.4734072313</v>
      </c>
      <c r="D4871" s="7">
        <v>16990735.910995193</v>
      </c>
      <c r="E4871" s="7">
        <v>27567706.355812605</v>
      </c>
      <c r="F4871" s="7">
        <v>48517225.65879108</v>
      </c>
      <c r="G4871" s="7">
        <v>108999678.23985784</v>
      </c>
      <c r="H4871" s="7">
        <v>170395143.51175401</v>
      </c>
    </row>
    <row r="4872" spans="1:8" x14ac:dyDescent="0.2">
      <c r="A4872" s="10">
        <v>4866</v>
      </c>
      <c r="B4872" s="7">
        <v>3850000</v>
      </c>
      <c r="C4872" s="7">
        <v>12001359.744309066</v>
      </c>
      <c r="D4872" s="7">
        <v>15296585.547658145</v>
      </c>
      <c r="E4872" s="7">
        <v>17565640.86597212</v>
      </c>
      <c r="F4872" s="7">
        <v>20807661.614146471</v>
      </c>
      <c r="G4872" s="7">
        <v>30657818.034993701</v>
      </c>
      <c r="H4872" s="7">
        <v>41642053.960353777</v>
      </c>
    </row>
    <row r="4873" spans="1:8" x14ac:dyDescent="0.2">
      <c r="A4873" s="10">
        <v>4867</v>
      </c>
      <c r="B4873" s="7">
        <v>3850000</v>
      </c>
      <c r="C4873" s="7">
        <v>8946677.0448661335</v>
      </c>
      <c r="D4873" s="7">
        <v>20660259.483640045</v>
      </c>
      <c r="E4873" s="7">
        <v>41403170.242131904</v>
      </c>
      <c r="F4873" s="7">
        <v>97781686.246250987</v>
      </c>
      <c r="G4873" s="7">
        <v>231344578.82690364</v>
      </c>
      <c r="H4873" s="7">
        <v>334210041.73941576</v>
      </c>
    </row>
    <row r="4874" spans="1:8" x14ac:dyDescent="0.2">
      <c r="A4874" s="10">
        <v>4868</v>
      </c>
      <c r="B4874" s="7">
        <v>3850000</v>
      </c>
      <c r="C4874" s="7">
        <v>9035716.871381836</v>
      </c>
      <c r="D4874" s="7">
        <v>10880044.813396623</v>
      </c>
      <c r="E4874" s="7">
        <v>17333019.782767467</v>
      </c>
      <c r="F4874" s="7">
        <v>18550614.539114133</v>
      </c>
      <c r="G4874" s="7">
        <v>25485309.669584963</v>
      </c>
      <c r="H4874" s="7">
        <v>30044001.39637633</v>
      </c>
    </row>
    <row r="4875" spans="1:8" x14ac:dyDescent="0.2">
      <c r="A4875" s="10">
        <v>4869</v>
      </c>
      <c r="B4875" s="7">
        <v>3850000</v>
      </c>
      <c r="C4875" s="7">
        <v>9063111.8308060039</v>
      </c>
      <c r="D4875" s="7">
        <v>12244692.782602135</v>
      </c>
      <c r="E4875" s="7">
        <v>16817239.410952516</v>
      </c>
      <c r="F4875" s="7">
        <v>21652413.311661616</v>
      </c>
      <c r="G4875" s="7">
        <v>31918989.501888331</v>
      </c>
      <c r="H4875" s="7">
        <v>31365701.046643853</v>
      </c>
    </row>
    <row r="4876" spans="1:8" x14ac:dyDescent="0.2">
      <c r="A4876" s="10">
        <v>4870</v>
      </c>
      <c r="B4876" s="7">
        <v>3850000</v>
      </c>
      <c r="C4876" s="7">
        <v>9525143.5357067995</v>
      </c>
      <c r="D4876" s="7">
        <v>22265145.457785852</v>
      </c>
      <c r="E4876" s="7">
        <v>44693490.215550482</v>
      </c>
      <c r="F4876" s="7">
        <v>119813143.17450577</v>
      </c>
      <c r="G4876" s="7">
        <v>229997542.6545608</v>
      </c>
      <c r="H4876" s="7">
        <v>403509660.16482735</v>
      </c>
    </row>
    <row r="4877" spans="1:8" x14ac:dyDescent="0.2">
      <c r="A4877" s="10">
        <v>4871</v>
      </c>
      <c r="B4877" s="7">
        <v>3850000</v>
      </c>
      <c r="C4877" s="7">
        <v>10069949.428696021</v>
      </c>
      <c r="D4877" s="7">
        <v>19486241.102843992</v>
      </c>
      <c r="E4877" s="7">
        <v>41912171.537141927</v>
      </c>
      <c r="F4877" s="7">
        <v>88717507.387145385</v>
      </c>
      <c r="G4877" s="7">
        <v>173183166.41131091</v>
      </c>
      <c r="H4877" s="7">
        <v>230853561.7425245</v>
      </c>
    </row>
    <row r="4878" spans="1:8" x14ac:dyDescent="0.2">
      <c r="A4878" s="10">
        <v>4872</v>
      </c>
      <c r="B4878" s="7">
        <v>3850000</v>
      </c>
      <c r="C4878" s="7">
        <v>10176986.162587315</v>
      </c>
      <c r="D4878" s="7">
        <v>35742444.768188685</v>
      </c>
      <c r="E4878" s="7">
        <v>92121048.748075783</v>
      </c>
      <c r="F4878" s="7">
        <v>223990846.51297805</v>
      </c>
      <c r="G4878" s="7">
        <v>661762648.35511231</v>
      </c>
      <c r="H4878" s="7">
        <v>981697009.95332527</v>
      </c>
    </row>
    <row r="4879" spans="1:8" x14ac:dyDescent="0.2">
      <c r="A4879" s="10">
        <v>4873</v>
      </c>
      <c r="B4879" s="7">
        <v>3850000</v>
      </c>
      <c r="C4879" s="7">
        <v>8337094.6050070431</v>
      </c>
      <c r="D4879" s="7">
        <v>16777284.409787156</v>
      </c>
      <c r="E4879" s="7">
        <v>51907329.157832965</v>
      </c>
      <c r="F4879" s="7">
        <v>152840950.29559007</v>
      </c>
      <c r="G4879" s="7">
        <v>320826016.99020827</v>
      </c>
      <c r="H4879" s="7">
        <v>458198794.40379953</v>
      </c>
    </row>
    <row r="4880" spans="1:8" x14ac:dyDescent="0.2">
      <c r="A4880" s="10">
        <v>4874</v>
      </c>
      <c r="B4880" s="7">
        <v>3850000</v>
      </c>
      <c r="C4880" s="7">
        <v>13909394.46593062</v>
      </c>
      <c r="D4880" s="7">
        <v>26376442.119446207</v>
      </c>
      <c r="E4880" s="7">
        <v>67567162.190769404</v>
      </c>
      <c r="F4880" s="7">
        <v>121435738.76218821</v>
      </c>
      <c r="G4880" s="7">
        <v>225718154.38646656</v>
      </c>
      <c r="H4880" s="7">
        <v>385189661.75655377</v>
      </c>
    </row>
    <row r="4881" spans="1:8" x14ac:dyDescent="0.2">
      <c r="A4881" s="10">
        <v>4875</v>
      </c>
      <c r="B4881" s="7">
        <v>3850000</v>
      </c>
      <c r="C4881" s="7">
        <v>11975561.370826231</v>
      </c>
      <c r="D4881" s="7">
        <v>26145756.817177072</v>
      </c>
      <c r="E4881" s="7">
        <v>75876701.045242578</v>
      </c>
      <c r="F4881" s="7">
        <v>146541098.61084229</v>
      </c>
      <c r="G4881" s="7">
        <v>335607880.46703434</v>
      </c>
      <c r="H4881" s="7">
        <v>473437902.01796019</v>
      </c>
    </row>
    <row r="4882" spans="1:8" x14ac:dyDescent="0.2">
      <c r="A4882" s="10">
        <v>4876</v>
      </c>
      <c r="B4882" s="7">
        <v>3850000</v>
      </c>
      <c r="C4882" s="7">
        <v>12384750.415676111</v>
      </c>
      <c r="D4882" s="7">
        <v>31994983.992706306</v>
      </c>
      <c r="E4882" s="7">
        <v>46774906.015873685</v>
      </c>
      <c r="F4882" s="7">
        <v>99610321.977227822</v>
      </c>
      <c r="G4882" s="7">
        <v>287032735.2939465</v>
      </c>
      <c r="H4882" s="7">
        <v>475952756.38234621</v>
      </c>
    </row>
    <row r="4883" spans="1:8" x14ac:dyDescent="0.2">
      <c r="A4883" s="10">
        <v>4877</v>
      </c>
      <c r="B4883" s="7">
        <v>3850000</v>
      </c>
      <c r="C4883" s="7">
        <v>13467832.6884262</v>
      </c>
      <c r="D4883" s="7">
        <v>24880390.924535424</v>
      </c>
      <c r="E4883" s="7">
        <v>45290021.965087548</v>
      </c>
      <c r="F4883" s="7">
        <v>85114374.063236549</v>
      </c>
      <c r="G4883" s="7">
        <v>249209875.40165806</v>
      </c>
      <c r="H4883" s="7">
        <v>374665360.03449917</v>
      </c>
    </row>
    <row r="4884" spans="1:8" x14ac:dyDescent="0.2">
      <c r="A4884" s="10">
        <v>4878</v>
      </c>
      <c r="B4884" s="7">
        <v>3850000</v>
      </c>
      <c r="C4884" s="7">
        <v>8964773.1876504589</v>
      </c>
      <c r="D4884" s="7">
        <v>22812961.614576288</v>
      </c>
      <c r="E4884" s="7">
        <v>39214390.505998537</v>
      </c>
      <c r="F4884" s="7">
        <v>65395703.978561431</v>
      </c>
      <c r="G4884" s="7">
        <v>123523704.60850245</v>
      </c>
      <c r="H4884" s="7">
        <v>154687784.240906</v>
      </c>
    </row>
    <row r="4885" spans="1:8" x14ac:dyDescent="0.2">
      <c r="A4885" s="10">
        <v>4879</v>
      </c>
      <c r="B4885" s="7">
        <v>3850000</v>
      </c>
      <c r="C4885" s="7">
        <v>11622471.330256466</v>
      </c>
      <c r="D4885" s="7">
        <v>29153246.341222703</v>
      </c>
      <c r="E4885" s="7">
        <v>45284333.861786336</v>
      </c>
      <c r="F4885" s="7">
        <v>68906869.859885663</v>
      </c>
      <c r="G4885" s="7">
        <v>164404471.29228905</v>
      </c>
      <c r="H4885" s="7">
        <v>203693898.0913319</v>
      </c>
    </row>
    <row r="4886" spans="1:8" x14ac:dyDescent="0.2">
      <c r="A4886" s="10">
        <v>4880</v>
      </c>
      <c r="B4886" s="7">
        <v>3850000</v>
      </c>
      <c r="C4886" s="7">
        <v>10130551.318875516</v>
      </c>
      <c r="D4886" s="7">
        <v>14410572.900629699</v>
      </c>
      <c r="E4886" s="7">
        <v>32061765.912420113</v>
      </c>
      <c r="F4886" s="7">
        <v>52229473.066378042</v>
      </c>
      <c r="G4886" s="7">
        <v>94630160.095242977</v>
      </c>
      <c r="H4886" s="7">
        <v>140574721.87104881</v>
      </c>
    </row>
    <row r="4887" spans="1:8" x14ac:dyDescent="0.2">
      <c r="A4887" s="10">
        <v>4881</v>
      </c>
      <c r="B4887" s="7">
        <v>3850000</v>
      </c>
      <c r="C4887" s="7">
        <v>10898739.609820168</v>
      </c>
      <c r="D4887" s="7">
        <v>20007073.960536897</v>
      </c>
      <c r="E4887" s="7">
        <v>32818019.057023451</v>
      </c>
      <c r="F4887" s="7">
        <v>74704104.015114442</v>
      </c>
      <c r="G4887" s="7">
        <v>198717920.3624222</v>
      </c>
      <c r="H4887" s="7">
        <v>319327640.07137847</v>
      </c>
    </row>
    <row r="4888" spans="1:8" x14ac:dyDescent="0.2">
      <c r="A4888" s="10">
        <v>4882</v>
      </c>
      <c r="B4888" s="7">
        <v>3850000</v>
      </c>
      <c r="C4888" s="7">
        <v>9695094.0967620928</v>
      </c>
      <c r="D4888" s="7">
        <v>15333234.381305836</v>
      </c>
      <c r="E4888" s="7">
        <v>35684582.329513997</v>
      </c>
      <c r="F4888" s="7">
        <v>63649032.223561406</v>
      </c>
      <c r="G4888" s="7">
        <v>114268451.82192048</v>
      </c>
      <c r="H4888" s="7">
        <v>158607259.95099699</v>
      </c>
    </row>
    <row r="4889" spans="1:8" x14ac:dyDescent="0.2">
      <c r="A4889" s="10">
        <v>4883</v>
      </c>
      <c r="B4889" s="7">
        <v>3850000</v>
      </c>
      <c r="C4889" s="7">
        <v>11194248.862940606</v>
      </c>
      <c r="D4889" s="7">
        <v>37159052.965950444</v>
      </c>
      <c r="E4889" s="7">
        <v>63352454.219167024</v>
      </c>
      <c r="F4889" s="7">
        <v>121283565.52558076</v>
      </c>
      <c r="G4889" s="7">
        <v>308193386.39478528</v>
      </c>
      <c r="H4889" s="7">
        <v>410222365.2813971</v>
      </c>
    </row>
    <row r="4890" spans="1:8" x14ac:dyDescent="0.2">
      <c r="A4890" s="10">
        <v>4884</v>
      </c>
      <c r="B4890" s="7">
        <v>3850000</v>
      </c>
      <c r="C4890" s="7">
        <v>11258060.595911726</v>
      </c>
      <c r="D4890" s="7">
        <v>21584828.382219102</v>
      </c>
      <c r="E4890" s="7">
        <v>49862095.562175393</v>
      </c>
      <c r="F4890" s="7">
        <v>92004736.614357844</v>
      </c>
      <c r="G4890" s="7">
        <v>156573919.0266138</v>
      </c>
      <c r="H4890" s="7">
        <v>216312963.88278139</v>
      </c>
    </row>
    <row r="4891" spans="1:8" x14ac:dyDescent="0.2">
      <c r="A4891" s="10">
        <v>4885</v>
      </c>
      <c r="B4891" s="7">
        <v>3850000</v>
      </c>
      <c r="C4891" s="7">
        <v>7377390.1225537919</v>
      </c>
      <c r="D4891" s="7">
        <v>8291470.1170403957</v>
      </c>
      <c r="E4891" s="7">
        <v>9729022.9176801443</v>
      </c>
      <c r="F4891" s="7">
        <v>14420865.555472091</v>
      </c>
      <c r="G4891" s="7">
        <v>27228629.505015131</v>
      </c>
      <c r="H4891" s="7">
        <v>34205439.705722474</v>
      </c>
    </row>
    <row r="4892" spans="1:8" x14ac:dyDescent="0.2">
      <c r="A4892" s="10">
        <v>4886</v>
      </c>
      <c r="B4892" s="7">
        <v>3850000</v>
      </c>
      <c r="C4892" s="7">
        <v>11146215.615361847</v>
      </c>
      <c r="D4892" s="7">
        <v>21315962.337878842</v>
      </c>
      <c r="E4892" s="7">
        <v>45928565.19006519</v>
      </c>
      <c r="F4892" s="7">
        <v>97942853.501199067</v>
      </c>
      <c r="G4892" s="7">
        <v>159681415.92806336</v>
      </c>
      <c r="H4892" s="7">
        <v>258784315.80076945</v>
      </c>
    </row>
    <row r="4893" spans="1:8" x14ac:dyDescent="0.2">
      <c r="A4893" s="10">
        <v>4887</v>
      </c>
      <c r="B4893" s="7">
        <v>3850000</v>
      </c>
      <c r="C4893" s="7">
        <v>12486085.013972346</v>
      </c>
      <c r="D4893" s="7">
        <v>21065171.154342595</v>
      </c>
      <c r="E4893" s="7">
        <v>30513732.426193818</v>
      </c>
      <c r="F4893" s="7">
        <v>64029066.053197816</v>
      </c>
      <c r="G4893" s="7">
        <v>101348243.20447969</v>
      </c>
      <c r="H4893" s="7">
        <v>136031361.47077903</v>
      </c>
    </row>
    <row r="4894" spans="1:8" x14ac:dyDescent="0.2">
      <c r="A4894" s="10">
        <v>4888</v>
      </c>
      <c r="B4894" s="7">
        <v>3850000</v>
      </c>
      <c r="C4894" s="7">
        <v>13028174.120575584</v>
      </c>
      <c r="D4894" s="7">
        <v>27691359.40385247</v>
      </c>
      <c r="E4894" s="7">
        <v>45878166.039193563</v>
      </c>
      <c r="F4894" s="7">
        <v>73575230.549075872</v>
      </c>
      <c r="G4894" s="7">
        <v>148815527.94098166</v>
      </c>
      <c r="H4894" s="7">
        <v>274598331.4153316</v>
      </c>
    </row>
    <row r="4895" spans="1:8" x14ac:dyDescent="0.2">
      <c r="A4895" s="10">
        <v>4889</v>
      </c>
      <c r="B4895" s="7">
        <v>3850000</v>
      </c>
      <c r="C4895" s="7">
        <v>9463832.7379814517</v>
      </c>
      <c r="D4895" s="7">
        <v>17476030.863122284</v>
      </c>
      <c r="E4895" s="7">
        <v>32457092.072080016</v>
      </c>
      <c r="F4895" s="7">
        <v>60138215.993497804</v>
      </c>
      <c r="G4895" s="7">
        <v>111535399.13290143</v>
      </c>
      <c r="H4895" s="7">
        <v>151831001.49308962</v>
      </c>
    </row>
    <row r="4896" spans="1:8" x14ac:dyDescent="0.2">
      <c r="A4896" s="10">
        <v>4890</v>
      </c>
      <c r="B4896" s="7">
        <v>3850000</v>
      </c>
      <c r="C4896" s="7">
        <v>9257393.5058839805</v>
      </c>
      <c r="D4896" s="7">
        <v>13102160.894289039</v>
      </c>
      <c r="E4896" s="7">
        <v>29973957.325351395</v>
      </c>
      <c r="F4896" s="7">
        <v>47414832.740183003</v>
      </c>
      <c r="G4896" s="7">
        <v>85134350.984770969</v>
      </c>
      <c r="H4896" s="7">
        <v>106184293.7753994</v>
      </c>
    </row>
    <row r="4897" spans="1:8" x14ac:dyDescent="0.2">
      <c r="A4897" s="10">
        <v>4891</v>
      </c>
      <c r="B4897" s="7">
        <v>3850000</v>
      </c>
      <c r="C4897" s="7">
        <v>8919233.336464243</v>
      </c>
      <c r="D4897" s="7">
        <v>17569457.576745398</v>
      </c>
      <c r="E4897" s="7">
        <v>30010229.147113897</v>
      </c>
      <c r="F4897" s="7">
        <v>48993208.463863119</v>
      </c>
      <c r="G4897" s="7">
        <v>94917421.068308324</v>
      </c>
      <c r="H4897" s="7">
        <v>148243616.23159346</v>
      </c>
    </row>
    <row r="4898" spans="1:8" x14ac:dyDescent="0.2">
      <c r="A4898" s="10">
        <v>4892</v>
      </c>
      <c r="B4898" s="7">
        <v>3850000</v>
      </c>
      <c r="C4898" s="7">
        <v>9356354.3145052791</v>
      </c>
      <c r="D4898" s="7">
        <v>20235377.034680918</v>
      </c>
      <c r="E4898" s="7">
        <v>32666608.479854863</v>
      </c>
      <c r="F4898" s="7">
        <v>72147132.432821438</v>
      </c>
      <c r="G4898" s="7">
        <v>147124172.05884469</v>
      </c>
      <c r="H4898" s="7">
        <v>239486420.5087803</v>
      </c>
    </row>
    <row r="4899" spans="1:8" x14ac:dyDescent="0.2">
      <c r="A4899" s="10">
        <v>4893</v>
      </c>
      <c r="B4899" s="7">
        <v>3850000</v>
      </c>
      <c r="C4899" s="7">
        <v>7816927.4589414522</v>
      </c>
      <c r="D4899" s="7">
        <v>15549889.488055153</v>
      </c>
      <c r="E4899" s="7">
        <v>30929847.767529123</v>
      </c>
      <c r="F4899" s="7">
        <v>88577219.825098053</v>
      </c>
      <c r="G4899" s="7">
        <v>155475714.73982787</v>
      </c>
      <c r="H4899" s="7">
        <v>193311268.11997959</v>
      </c>
    </row>
    <row r="4900" spans="1:8" x14ac:dyDescent="0.2">
      <c r="A4900" s="10">
        <v>4894</v>
      </c>
      <c r="B4900" s="7">
        <v>3850000</v>
      </c>
      <c r="C4900" s="7">
        <v>11234667.953751896</v>
      </c>
      <c r="D4900" s="7">
        <v>23744887.56432632</v>
      </c>
      <c r="E4900" s="7">
        <v>36381052.949322797</v>
      </c>
      <c r="F4900" s="7">
        <v>83190734.733717129</v>
      </c>
      <c r="G4900" s="7">
        <v>191755338.79700917</v>
      </c>
      <c r="H4900" s="7">
        <v>268021106.77846307</v>
      </c>
    </row>
    <row r="4901" spans="1:8" x14ac:dyDescent="0.2">
      <c r="A4901" s="10">
        <v>4895</v>
      </c>
      <c r="B4901" s="7">
        <v>3850000</v>
      </c>
      <c r="C4901" s="7">
        <v>13744227.693263922</v>
      </c>
      <c r="D4901" s="7">
        <v>33636704.333898365</v>
      </c>
      <c r="E4901" s="7">
        <v>101042707.61340305</v>
      </c>
      <c r="F4901" s="7">
        <v>126449378.28217764</v>
      </c>
      <c r="G4901" s="7">
        <v>298550472.13181496</v>
      </c>
      <c r="H4901" s="7">
        <v>416872573.05271709</v>
      </c>
    </row>
    <row r="4902" spans="1:8" x14ac:dyDescent="0.2">
      <c r="A4902" s="10">
        <v>4896</v>
      </c>
      <c r="B4902" s="7">
        <v>3850000</v>
      </c>
      <c r="C4902" s="7">
        <v>7531950.3482286464</v>
      </c>
      <c r="D4902" s="7">
        <v>14272791.440401942</v>
      </c>
      <c r="E4902" s="7">
        <v>17787892.360879973</v>
      </c>
      <c r="F4902" s="7">
        <v>34155310.096682295</v>
      </c>
      <c r="G4902" s="7">
        <v>72281821.783238262</v>
      </c>
      <c r="H4902" s="7">
        <v>117534996.17325971</v>
      </c>
    </row>
    <row r="4903" spans="1:8" x14ac:dyDescent="0.2">
      <c r="A4903" s="10">
        <v>4897</v>
      </c>
      <c r="B4903" s="7">
        <v>3850000</v>
      </c>
      <c r="C4903" s="7">
        <v>9855348.6936653778</v>
      </c>
      <c r="D4903" s="7">
        <v>21234593.704167563</v>
      </c>
      <c r="E4903" s="7">
        <v>53953312.972130328</v>
      </c>
      <c r="F4903" s="7">
        <v>169459080.2333473</v>
      </c>
      <c r="G4903" s="7">
        <v>333961766.8156516</v>
      </c>
      <c r="H4903" s="7">
        <v>452748149.01639807</v>
      </c>
    </row>
    <row r="4904" spans="1:8" x14ac:dyDescent="0.2">
      <c r="A4904" s="10">
        <v>4898</v>
      </c>
      <c r="B4904" s="7">
        <v>3850000</v>
      </c>
      <c r="C4904" s="7">
        <v>12744626.126222476</v>
      </c>
      <c r="D4904" s="7">
        <v>16576765.915190175</v>
      </c>
      <c r="E4904" s="7">
        <v>30829810.93689692</v>
      </c>
      <c r="F4904" s="7">
        <v>53160138.66877155</v>
      </c>
      <c r="G4904" s="7">
        <v>94831557.10188067</v>
      </c>
      <c r="H4904" s="7">
        <v>150098340.98875031</v>
      </c>
    </row>
    <row r="4905" spans="1:8" x14ac:dyDescent="0.2">
      <c r="A4905" s="10">
        <v>4899</v>
      </c>
      <c r="B4905" s="7">
        <v>3850000</v>
      </c>
      <c r="C4905" s="7">
        <v>10808949.294209225</v>
      </c>
      <c r="D4905" s="7">
        <v>29708027.41358022</v>
      </c>
      <c r="E4905" s="7">
        <v>60341341.68444287</v>
      </c>
      <c r="F4905" s="7">
        <v>135403032.55797446</v>
      </c>
      <c r="G4905" s="7">
        <v>334791227.64903665</v>
      </c>
      <c r="H4905" s="7">
        <v>430428054.84993905</v>
      </c>
    </row>
    <row r="4906" spans="1:8" x14ac:dyDescent="0.2">
      <c r="A4906" s="10">
        <v>4900</v>
      </c>
      <c r="B4906" s="7">
        <v>3850000</v>
      </c>
      <c r="C4906" s="7">
        <v>10051715.774252612</v>
      </c>
      <c r="D4906" s="7">
        <v>15812137.336071331</v>
      </c>
      <c r="E4906" s="7">
        <v>36468033.00343962</v>
      </c>
      <c r="F4906" s="7">
        <v>78562897.995794773</v>
      </c>
      <c r="G4906" s="7">
        <v>227896478.54315105</v>
      </c>
      <c r="H4906" s="7">
        <v>330584987.00152636</v>
      </c>
    </row>
    <row r="4907" spans="1:8" x14ac:dyDescent="0.2">
      <c r="A4907" s="10">
        <v>4901</v>
      </c>
      <c r="B4907" s="7">
        <v>3850000</v>
      </c>
      <c r="C4907" s="7">
        <v>6882828.524241427</v>
      </c>
      <c r="D4907" s="7">
        <v>16015920.426368453</v>
      </c>
      <c r="E4907" s="7">
        <v>21562817.406059898</v>
      </c>
      <c r="F4907" s="7">
        <v>40548373.203765929</v>
      </c>
      <c r="G4907" s="7">
        <v>60865417.727769084</v>
      </c>
      <c r="H4907" s="7">
        <v>102636155.18944144</v>
      </c>
    </row>
    <row r="4908" spans="1:8" x14ac:dyDescent="0.2">
      <c r="A4908" s="10">
        <v>4902</v>
      </c>
      <c r="B4908" s="7">
        <v>3850000</v>
      </c>
      <c r="C4908" s="7">
        <v>10637463.44695295</v>
      </c>
      <c r="D4908" s="7">
        <v>21681868.223026063</v>
      </c>
      <c r="E4908" s="7">
        <v>31266891.49873089</v>
      </c>
      <c r="F4908" s="7">
        <v>63581559.57857424</v>
      </c>
      <c r="G4908" s="7">
        <v>121420471.94584343</v>
      </c>
      <c r="H4908" s="7">
        <v>170548855.63534927</v>
      </c>
    </row>
    <row r="4909" spans="1:8" x14ac:dyDescent="0.2">
      <c r="A4909" s="10">
        <v>4903</v>
      </c>
      <c r="B4909" s="7">
        <v>3850000</v>
      </c>
      <c r="C4909" s="7">
        <v>12789218.880702786</v>
      </c>
      <c r="D4909" s="7">
        <v>20989715.460151013</v>
      </c>
      <c r="E4909" s="7">
        <v>46646894.515814945</v>
      </c>
      <c r="F4909" s="7">
        <v>102164680.74312423</v>
      </c>
      <c r="G4909" s="7">
        <v>209905902.78918862</v>
      </c>
      <c r="H4909" s="7">
        <v>333017540.31942713</v>
      </c>
    </row>
    <row r="4910" spans="1:8" x14ac:dyDescent="0.2">
      <c r="A4910" s="10">
        <v>4904</v>
      </c>
      <c r="B4910" s="7">
        <v>3850000</v>
      </c>
      <c r="C4910" s="7">
        <v>11743081.599644532</v>
      </c>
      <c r="D4910" s="7">
        <v>29259344.783566885</v>
      </c>
      <c r="E4910" s="7">
        <v>54771053.380190641</v>
      </c>
      <c r="F4910" s="7">
        <v>95459153.661638051</v>
      </c>
      <c r="G4910" s="7">
        <v>240585881.62568837</v>
      </c>
      <c r="H4910" s="7">
        <v>384692930.95727682</v>
      </c>
    </row>
    <row r="4911" spans="1:8" x14ac:dyDescent="0.2">
      <c r="A4911" s="10">
        <v>4905</v>
      </c>
      <c r="B4911" s="7">
        <v>3850000</v>
      </c>
      <c r="C4911" s="7">
        <v>10421554.070443336</v>
      </c>
      <c r="D4911" s="7">
        <v>15181454.70947009</v>
      </c>
      <c r="E4911" s="7">
        <v>16794762.04205988</v>
      </c>
      <c r="F4911" s="7">
        <v>27508269.551222019</v>
      </c>
      <c r="G4911" s="7">
        <v>51934005.511204965</v>
      </c>
      <c r="H4911" s="7">
        <v>75135352.74143149</v>
      </c>
    </row>
    <row r="4912" spans="1:8" x14ac:dyDescent="0.2">
      <c r="A4912" s="10">
        <v>4906</v>
      </c>
      <c r="B4912" s="7">
        <v>3850000</v>
      </c>
      <c r="C4912" s="7">
        <v>13519100.677869167</v>
      </c>
      <c r="D4912" s="7">
        <v>18091034.308333892</v>
      </c>
      <c r="E4912" s="7">
        <v>42204176.948511377</v>
      </c>
      <c r="F4912" s="7">
        <v>67243607.787946329</v>
      </c>
      <c r="G4912" s="7">
        <v>119671616.58539775</v>
      </c>
      <c r="H4912" s="7">
        <v>166972409.86110717</v>
      </c>
    </row>
    <row r="4913" spans="1:8" x14ac:dyDescent="0.2">
      <c r="A4913" s="10">
        <v>4907</v>
      </c>
      <c r="B4913" s="7">
        <v>3850000</v>
      </c>
      <c r="C4913" s="7">
        <v>12948740.154601088</v>
      </c>
      <c r="D4913" s="7">
        <v>26431209.395913236</v>
      </c>
      <c r="E4913" s="7">
        <v>48495162.804103769</v>
      </c>
      <c r="F4913" s="7">
        <v>68631622.378672659</v>
      </c>
      <c r="G4913" s="7">
        <v>157345277.50542146</v>
      </c>
      <c r="H4913" s="7">
        <v>231020321.46281826</v>
      </c>
    </row>
    <row r="4914" spans="1:8" x14ac:dyDescent="0.2">
      <c r="A4914" s="10">
        <v>4908</v>
      </c>
      <c r="B4914" s="7">
        <v>3850000</v>
      </c>
      <c r="C4914" s="7">
        <v>10303377.7311834</v>
      </c>
      <c r="D4914" s="7">
        <v>22485660.854850236</v>
      </c>
      <c r="E4914" s="7">
        <v>37341010.149893068</v>
      </c>
      <c r="F4914" s="7">
        <v>77972436.377983719</v>
      </c>
      <c r="G4914" s="7">
        <v>144128639.07864624</v>
      </c>
      <c r="H4914" s="7">
        <v>205055203.6617744</v>
      </c>
    </row>
    <row r="4915" spans="1:8" x14ac:dyDescent="0.2">
      <c r="A4915" s="10">
        <v>4909</v>
      </c>
      <c r="B4915" s="7">
        <v>3850000</v>
      </c>
      <c r="C4915" s="7">
        <v>8775938.4925135616</v>
      </c>
      <c r="D4915" s="7">
        <v>14380123.572961926</v>
      </c>
      <c r="E4915" s="7">
        <v>25776900.405830208</v>
      </c>
      <c r="F4915" s="7">
        <v>48754443.66671063</v>
      </c>
      <c r="G4915" s="7">
        <v>90713535.853186235</v>
      </c>
      <c r="H4915" s="7">
        <v>142258991.69278166</v>
      </c>
    </row>
    <row r="4916" spans="1:8" x14ac:dyDescent="0.2">
      <c r="A4916" s="10">
        <v>4910</v>
      </c>
      <c r="B4916" s="7">
        <v>3850000</v>
      </c>
      <c r="C4916" s="7">
        <v>10033404.688559074</v>
      </c>
      <c r="D4916" s="7">
        <v>17448399.756737918</v>
      </c>
      <c r="E4916" s="7">
        <v>28606724.897881851</v>
      </c>
      <c r="F4916" s="7">
        <v>73617390.068563432</v>
      </c>
      <c r="G4916" s="7">
        <v>248552085.4949457</v>
      </c>
      <c r="H4916" s="7">
        <v>450096159.39769506</v>
      </c>
    </row>
    <row r="4917" spans="1:8" x14ac:dyDescent="0.2">
      <c r="A4917" s="10">
        <v>4911</v>
      </c>
      <c r="B4917" s="7">
        <v>3850000</v>
      </c>
      <c r="C4917" s="7">
        <v>16960510.192393128</v>
      </c>
      <c r="D4917" s="7">
        <v>53363777.854008056</v>
      </c>
      <c r="E4917" s="7">
        <v>115988154.65164678</v>
      </c>
      <c r="F4917" s="7">
        <v>238100160.60397047</v>
      </c>
      <c r="G4917" s="7">
        <v>657808858.61035097</v>
      </c>
      <c r="H4917" s="7">
        <v>1128877576.1292994</v>
      </c>
    </row>
    <row r="4918" spans="1:8" x14ac:dyDescent="0.2">
      <c r="A4918" s="10">
        <v>4912</v>
      </c>
      <c r="B4918" s="7">
        <v>3850000</v>
      </c>
      <c r="C4918" s="7">
        <v>9921826.8398484197</v>
      </c>
      <c r="D4918" s="7">
        <v>28948775.225091513</v>
      </c>
      <c r="E4918" s="7">
        <v>53697595.925845809</v>
      </c>
      <c r="F4918" s="7">
        <v>115143996.23307949</v>
      </c>
      <c r="G4918" s="7">
        <v>232287276.03020084</v>
      </c>
      <c r="H4918" s="7">
        <v>360479476.80561775</v>
      </c>
    </row>
    <row r="4919" spans="1:8" x14ac:dyDescent="0.2">
      <c r="A4919" s="10">
        <v>4913</v>
      </c>
      <c r="B4919" s="7">
        <v>3850000</v>
      </c>
      <c r="C4919" s="7">
        <v>7544235.5835269466</v>
      </c>
      <c r="D4919" s="7">
        <v>13146648.468842564</v>
      </c>
      <c r="E4919" s="7">
        <v>18077524.085473273</v>
      </c>
      <c r="F4919" s="7">
        <v>20900165.47514886</v>
      </c>
      <c r="G4919" s="7">
        <v>23012005.817147225</v>
      </c>
      <c r="H4919" s="7">
        <v>26054779.626867633</v>
      </c>
    </row>
    <row r="4920" spans="1:8" x14ac:dyDescent="0.2">
      <c r="A4920" s="10">
        <v>4914</v>
      </c>
      <c r="B4920" s="7">
        <v>3850000</v>
      </c>
      <c r="C4920" s="7">
        <v>8770479.0895128548</v>
      </c>
      <c r="D4920" s="7">
        <v>12491148.337325362</v>
      </c>
      <c r="E4920" s="7">
        <v>24424984.594291404</v>
      </c>
      <c r="F4920" s="7">
        <v>41375396.696803056</v>
      </c>
      <c r="G4920" s="7">
        <v>106420409.35542998</v>
      </c>
      <c r="H4920" s="7">
        <v>174709716.13864949</v>
      </c>
    </row>
    <row r="4921" spans="1:8" x14ac:dyDescent="0.2">
      <c r="A4921" s="10">
        <v>4915</v>
      </c>
      <c r="B4921" s="7">
        <v>3850000</v>
      </c>
      <c r="C4921" s="7">
        <v>10309252.266201561</v>
      </c>
      <c r="D4921" s="7">
        <v>18845047.082594573</v>
      </c>
      <c r="E4921" s="7">
        <v>26329442.235913657</v>
      </c>
      <c r="F4921" s="7">
        <v>48951543.197205335</v>
      </c>
      <c r="G4921" s="7">
        <v>77689911.838577569</v>
      </c>
      <c r="H4921" s="7">
        <v>113126711.5157719</v>
      </c>
    </row>
    <row r="4922" spans="1:8" x14ac:dyDescent="0.2">
      <c r="A4922" s="10">
        <v>4916</v>
      </c>
      <c r="B4922" s="7">
        <v>3850000</v>
      </c>
      <c r="C4922" s="7">
        <v>14020988.04299454</v>
      </c>
      <c r="D4922" s="7">
        <v>29613758.840111345</v>
      </c>
      <c r="E4922" s="7">
        <v>51911029.533860028</v>
      </c>
      <c r="F4922" s="7">
        <v>161560570.90501866</v>
      </c>
      <c r="G4922" s="7">
        <v>393349040.14993811</v>
      </c>
      <c r="H4922" s="7">
        <v>629006624.11505163</v>
      </c>
    </row>
    <row r="4923" spans="1:8" x14ac:dyDescent="0.2">
      <c r="A4923" s="10">
        <v>4917</v>
      </c>
      <c r="B4923" s="7">
        <v>3850000</v>
      </c>
      <c r="C4923" s="7">
        <v>11139235.361164456</v>
      </c>
      <c r="D4923" s="7">
        <v>18338583.351368964</v>
      </c>
      <c r="E4923" s="7">
        <v>26655121.290171184</v>
      </c>
      <c r="F4923" s="7">
        <v>61408289.821484178</v>
      </c>
      <c r="G4923" s="7">
        <v>124492799.7075727</v>
      </c>
      <c r="H4923" s="7">
        <v>191982770.10508817</v>
      </c>
    </row>
    <row r="4924" spans="1:8" x14ac:dyDescent="0.2">
      <c r="A4924" s="10">
        <v>4918</v>
      </c>
      <c r="B4924" s="7">
        <v>3850000</v>
      </c>
      <c r="C4924" s="7">
        <v>9429982.0795309357</v>
      </c>
      <c r="D4924" s="7">
        <v>18427351.506284915</v>
      </c>
      <c r="E4924" s="7">
        <v>47272537.23582615</v>
      </c>
      <c r="F4924" s="7">
        <v>102824223.22731896</v>
      </c>
      <c r="G4924" s="7">
        <v>230510033.01386672</v>
      </c>
      <c r="H4924" s="7">
        <v>351517136.54905879</v>
      </c>
    </row>
    <row r="4925" spans="1:8" x14ac:dyDescent="0.2">
      <c r="A4925" s="10">
        <v>4919</v>
      </c>
      <c r="B4925" s="7">
        <v>3850000</v>
      </c>
      <c r="C4925" s="7">
        <v>8641218.2140229233</v>
      </c>
      <c r="D4925" s="7">
        <v>12638189.398198985</v>
      </c>
      <c r="E4925" s="7">
        <v>18655747.771359861</v>
      </c>
      <c r="F4925" s="7">
        <v>24093321.24919378</v>
      </c>
      <c r="G4925" s="7">
        <v>32584843.674009703</v>
      </c>
      <c r="H4925" s="7">
        <v>54446042.956125945</v>
      </c>
    </row>
    <row r="4926" spans="1:8" x14ac:dyDescent="0.2">
      <c r="A4926" s="10">
        <v>4920</v>
      </c>
      <c r="B4926" s="7">
        <v>3850000</v>
      </c>
      <c r="C4926" s="7">
        <v>10620949.341301287</v>
      </c>
      <c r="D4926" s="7">
        <v>21412613.348722961</v>
      </c>
      <c r="E4926" s="7">
        <v>34247204.274543807</v>
      </c>
      <c r="F4926" s="7">
        <v>52466648.748545378</v>
      </c>
      <c r="G4926" s="7">
        <v>76727185.430938363</v>
      </c>
      <c r="H4926" s="7">
        <v>102400387.06248702</v>
      </c>
    </row>
    <row r="4927" spans="1:8" x14ac:dyDescent="0.2">
      <c r="A4927" s="10">
        <v>4921</v>
      </c>
      <c r="B4927" s="7">
        <v>3850000</v>
      </c>
      <c r="C4927" s="7">
        <v>11784049.564323921</v>
      </c>
      <c r="D4927" s="7">
        <v>21896173.378001086</v>
      </c>
      <c r="E4927" s="7">
        <v>44273114.360712372</v>
      </c>
      <c r="F4927" s="7">
        <v>90044565.469642535</v>
      </c>
      <c r="G4927" s="7">
        <v>166578804.36262318</v>
      </c>
      <c r="H4927" s="7">
        <v>278802314.05036306</v>
      </c>
    </row>
    <row r="4928" spans="1:8" x14ac:dyDescent="0.2">
      <c r="A4928" s="10">
        <v>4922</v>
      </c>
      <c r="B4928" s="7">
        <v>3850000</v>
      </c>
      <c r="C4928" s="7">
        <v>9751746.0029548034</v>
      </c>
      <c r="D4928" s="7">
        <v>10721915.362606661</v>
      </c>
      <c r="E4928" s="7">
        <v>19746168.434841853</v>
      </c>
      <c r="F4928" s="7">
        <v>22921267.951807663</v>
      </c>
      <c r="G4928" s="7">
        <v>35999355.039873771</v>
      </c>
      <c r="H4928" s="7">
        <v>44483137.890719377</v>
      </c>
    </row>
    <row r="4929" spans="1:8" x14ac:dyDescent="0.2">
      <c r="A4929" s="10">
        <v>4923</v>
      </c>
      <c r="B4929" s="7">
        <v>3850000</v>
      </c>
      <c r="C4929" s="7">
        <v>11426999.112975396</v>
      </c>
      <c r="D4929" s="7">
        <v>22486527.382614423</v>
      </c>
      <c r="E4929" s="7">
        <v>50403919.524465248</v>
      </c>
      <c r="F4929" s="7">
        <v>100139509.25987837</v>
      </c>
      <c r="G4929" s="7">
        <v>195914989.80356169</v>
      </c>
      <c r="H4929" s="7">
        <v>335479991.86644316</v>
      </c>
    </row>
    <row r="4930" spans="1:8" x14ac:dyDescent="0.2">
      <c r="A4930" s="10">
        <v>4924</v>
      </c>
      <c r="B4930" s="7">
        <v>3850000</v>
      </c>
      <c r="C4930" s="7">
        <v>12997870.95586367</v>
      </c>
      <c r="D4930" s="7">
        <v>27374938.792872153</v>
      </c>
      <c r="E4930" s="7">
        <v>43558712.367509983</v>
      </c>
      <c r="F4930" s="7">
        <v>105519299.28668535</v>
      </c>
      <c r="G4930" s="7">
        <v>222723573.5230853</v>
      </c>
      <c r="H4930" s="7">
        <v>348217657.92898375</v>
      </c>
    </row>
    <row r="4931" spans="1:8" x14ac:dyDescent="0.2">
      <c r="A4931" s="10">
        <v>4925</v>
      </c>
      <c r="B4931" s="7">
        <v>3850000</v>
      </c>
      <c r="C4931" s="7">
        <v>13179150.895250186</v>
      </c>
      <c r="D4931" s="7">
        <v>33462266.672060017</v>
      </c>
      <c r="E4931" s="7">
        <v>84065333.366924077</v>
      </c>
      <c r="F4931" s="7">
        <v>123033236.77440403</v>
      </c>
      <c r="G4931" s="7">
        <v>325376630.73228562</v>
      </c>
      <c r="H4931" s="7">
        <v>509003130.46342146</v>
      </c>
    </row>
    <row r="4932" spans="1:8" x14ac:dyDescent="0.2">
      <c r="A4932" s="10">
        <v>4926</v>
      </c>
      <c r="B4932" s="7">
        <v>3850000</v>
      </c>
      <c r="C4932" s="7">
        <v>9263257.7163161002</v>
      </c>
      <c r="D4932" s="7">
        <v>11476399.029371334</v>
      </c>
      <c r="E4932" s="7">
        <v>13999095.80081643</v>
      </c>
      <c r="F4932" s="7">
        <v>16931729.391480885</v>
      </c>
      <c r="G4932" s="7">
        <v>26535630.89624308</v>
      </c>
      <c r="H4932" s="7">
        <v>44239286.69969938</v>
      </c>
    </row>
    <row r="4933" spans="1:8" x14ac:dyDescent="0.2">
      <c r="A4933" s="10">
        <v>4927</v>
      </c>
      <c r="B4933" s="7">
        <v>3850000</v>
      </c>
      <c r="C4933" s="7">
        <v>8335454.0116213914</v>
      </c>
      <c r="D4933" s="7">
        <v>11538813.702626299</v>
      </c>
      <c r="E4933" s="7">
        <v>14324569.385063544</v>
      </c>
      <c r="F4933" s="7">
        <v>25711826.905882571</v>
      </c>
      <c r="G4933" s="7">
        <v>31584140.69563764</v>
      </c>
      <c r="H4933" s="7">
        <v>31623330.195120383</v>
      </c>
    </row>
    <row r="4934" spans="1:8" x14ac:dyDescent="0.2">
      <c r="A4934" s="10">
        <v>4928</v>
      </c>
      <c r="B4934" s="7">
        <v>3850000</v>
      </c>
      <c r="C4934" s="7">
        <v>13805009.789908499</v>
      </c>
      <c r="D4934" s="7">
        <v>32742622.477738913</v>
      </c>
      <c r="E4934" s="7">
        <v>51935548.679457866</v>
      </c>
      <c r="F4934" s="7">
        <v>118076860.10773745</v>
      </c>
      <c r="G4934" s="7">
        <v>265166471.79118204</v>
      </c>
      <c r="H4934" s="7">
        <v>364712445.95684266</v>
      </c>
    </row>
    <row r="4935" spans="1:8" x14ac:dyDescent="0.2">
      <c r="A4935" s="10">
        <v>4929</v>
      </c>
      <c r="B4935" s="7">
        <v>3850000</v>
      </c>
      <c r="C4935" s="7">
        <v>12761435.393353205</v>
      </c>
      <c r="D4935" s="7">
        <v>22176525.969951075</v>
      </c>
      <c r="E4935" s="7">
        <v>38551578.931836277</v>
      </c>
      <c r="F4935" s="7">
        <v>71400075.269526824</v>
      </c>
      <c r="G4935" s="7">
        <v>144669575.59396571</v>
      </c>
      <c r="H4935" s="7">
        <v>277945974.84599626</v>
      </c>
    </row>
    <row r="4936" spans="1:8" x14ac:dyDescent="0.2">
      <c r="A4936" s="10">
        <v>4930</v>
      </c>
      <c r="B4936" s="7">
        <v>3850000</v>
      </c>
      <c r="C4936" s="7">
        <v>8368547.1067401879</v>
      </c>
      <c r="D4936" s="7">
        <v>9713902.0257556122</v>
      </c>
      <c r="E4936" s="7">
        <v>6371375.7176186638</v>
      </c>
      <c r="F4936" s="7">
        <v>935427.33804578939</v>
      </c>
      <c r="G4936" s="7">
        <v>-17826444.247810818</v>
      </c>
      <c r="H4936" s="7">
        <v>-44298212.264336191</v>
      </c>
    </row>
    <row r="4937" spans="1:8" x14ac:dyDescent="0.2">
      <c r="A4937" s="10">
        <v>4931</v>
      </c>
      <c r="B4937" s="7">
        <v>3850000</v>
      </c>
      <c r="C4937" s="7">
        <v>8852868.3821793422</v>
      </c>
      <c r="D4937" s="7">
        <v>13904680.438334975</v>
      </c>
      <c r="E4937" s="7">
        <v>37152939.568005383</v>
      </c>
      <c r="F4937" s="7">
        <v>81118644.585201636</v>
      </c>
      <c r="G4937" s="7">
        <v>161616961.84783179</v>
      </c>
      <c r="H4937" s="7">
        <v>273070831.97793776</v>
      </c>
    </row>
    <row r="4938" spans="1:8" x14ac:dyDescent="0.2">
      <c r="A4938" s="10">
        <v>4932</v>
      </c>
      <c r="B4938" s="7">
        <v>3850000</v>
      </c>
      <c r="C4938" s="7">
        <v>8667585.0584934726</v>
      </c>
      <c r="D4938" s="7">
        <v>9556984.789937675</v>
      </c>
      <c r="E4938" s="7">
        <v>7250970.6046269946</v>
      </c>
      <c r="F4938" s="7">
        <v>7454199.3367191236</v>
      </c>
      <c r="G4938" s="7">
        <v>-580481.79412115586</v>
      </c>
      <c r="H4938" s="7">
        <v>-10025542.094999779</v>
      </c>
    </row>
    <row r="4939" spans="1:8" x14ac:dyDescent="0.2">
      <c r="A4939" s="10">
        <v>4933</v>
      </c>
      <c r="B4939" s="7">
        <v>3850000</v>
      </c>
      <c r="C4939" s="7">
        <v>8308195.862434594</v>
      </c>
      <c r="D4939" s="7">
        <v>16442355.317156587</v>
      </c>
      <c r="E4939" s="7">
        <v>30345460.583663873</v>
      </c>
      <c r="F4939" s="7">
        <v>61819713.71964515</v>
      </c>
      <c r="G4939" s="7">
        <v>109683772.91994059</v>
      </c>
      <c r="H4939" s="7">
        <v>141980679.14899236</v>
      </c>
    </row>
    <row r="4940" spans="1:8" x14ac:dyDescent="0.2">
      <c r="A4940" s="10">
        <v>4934</v>
      </c>
      <c r="B4940" s="7">
        <v>3850000</v>
      </c>
      <c r="C4940" s="7">
        <v>11103792.111579137</v>
      </c>
      <c r="D4940" s="7">
        <v>27186976.347462934</v>
      </c>
      <c r="E4940" s="7">
        <v>51187217.819977462</v>
      </c>
      <c r="F4940" s="7">
        <v>110590868.13596389</v>
      </c>
      <c r="G4940" s="7">
        <v>280649202.15569001</v>
      </c>
      <c r="H4940" s="7">
        <v>401443907.9921639</v>
      </c>
    </row>
    <row r="4941" spans="1:8" x14ac:dyDescent="0.2">
      <c r="A4941" s="10">
        <v>4935</v>
      </c>
      <c r="B4941" s="7">
        <v>3850000</v>
      </c>
      <c r="C4941" s="7">
        <v>9906488.9609122686</v>
      </c>
      <c r="D4941" s="7">
        <v>16956081.61492525</v>
      </c>
      <c r="E4941" s="7">
        <v>20335017.683299139</v>
      </c>
      <c r="F4941" s="7">
        <v>39653868.176489189</v>
      </c>
      <c r="G4941" s="7">
        <v>68314376.031986296</v>
      </c>
      <c r="H4941" s="7">
        <v>75706509.795851082</v>
      </c>
    </row>
    <row r="4942" spans="1:8" x14ac:dyDescent="0.2">
      <c r="A4942" s="10">
        <v>4936</v>
      </c>
      <c r="B4942" s="7">
        <v>3850000</v>
      </c>
      <c r="C4942" s="7">
        <v>13845360.949268691</v>
      </c>
      <c r="D4942" s="7">
        <v>24009087.21359849</v>
      </c>
      <c r="E4942" s="7">
        <v>62119431.457631141</v>
      </c>
      <c r="F4942" s="7">
        <v>124300475.38392437</v>
      </c>
      <c r="G4942" s="7">
        <v>183189515.08259189</v>
      </c>
      <c r="H4942" s="7">
        <v>252186790.86689115</v>
      </c>
    </row>
    <row r="4943" spans="1:8" x14ac:dyDescent="0.2">
      <c r="A4943" s="10">
        <v>4937</v>
      </c>
      <c r="B4943" s="7">
        <v>3850000</v>
      </c>
      <c r="C4943" s="7">
        <v>13972503.147878615</v>
      </c>
      <c r="D4943" s="7">
        <v>22470231.402350336</v>
      </c>
      <c r="E4943" s="7">
        <v>46555005.461811446</v>
      </c>
      <c r="F4943" s="7">
        <v>55869696.097641423</v>
      </c>
      <c r="G4943" s="7">
        <v>122585705.81238201</v>
      </c>
      <c r="H4943" s="7">
        <v>176104903.94041979</v>
      </c>
    </row>
    <row r="4944" spans="1:8" x14ac:dyDescent="0.2">
      <c r="A4944" s="10">
        <v>4938</v>
      </c>
      <c r="B4944" s="7">
        <v>3850000</v>
      </c>
      <c r="C4944" s="7">
        <v>10486261.945265345</v>
      </c>
      <c r="D4944" s="7">
        <v>20614398.785462484</v>
      </c>
      <c r="E4944" s="7">
        <v>39512659.665701471</v>
      </c>
      <c r="F4944" s="7">
        <v>99139244.297887892</v>
      </c>
      <c r="G4944" s="7">
        <v>234665458.83884954</v>
      </c>
      <c r="H4944" s="7">
        <v>278096873.5929774</v>
      </c>
    </row>
    <row r="4945" spans="1:8" x14ac:dyDescent="0.2">
      <c r="A4945" s="10">
        <v>4939</v>
      </c>
      <c r="B4945" s="7">
        <v>3850000</v>
      </c>
      <c r="C4945" s="7">
        <v>14207191.361401783</v>
      </c>
      <c r="D4945" s="7">
        <v>34223032.843896404</v>
      </c>
      <c r="E4945" s="7">
        <v>60879762.747457914</v>
      </c>
      <c r="F4945" s="7">
        <v>121006406.6646423</v>
      </c>
      <c r="G4945" s="7">
        <v>225861054.41020501</v>
      </c>
      <c r="H4945" s="7">
        <v>273744746.50379622</v>
      </c>
    </row>
    <row r="4946" spans="1:8" x14ac:dyDescent="0.2">
      <c r="A4946" s="10">
        <v>4940</v>
      </c>
      <c r="B4946" s="7">
        <v>3850000</v>
      </c>
      <c r="C4946" s="7">
        <v>8995608.4475866929</v>
      </c>
      <c r="D4946" s="7">
        <v>16127119.099504828</v>
      </c>
      <c r="E4946" s="7">
        <v>18901060.904701918</v>
      </c>
      <c r="F4946" s="7">
        <v>27152656.170963109</v>
      </c>
      <c r="G4946" s="7">
        <v>47657366.326486625</v>
      </c>
      <c r="H4946" s="7">
        <v>77410928.748895675</v>
      </c>
    </row>
    <row r="4947" spans="1:8" x14ac:dyDescent="0.2">
      <c r="A4947" s="10">
        <v>4941</v>
      </c>
      <c r="B4947" s="7">
        <v>3850000</v>
      </c>
      <c r="C4947" s="7">
        <v>8807180.1746917162</v>
      </c>
      <c r="D4947" s="7">
        <v>11879330.165285468</v>
      </c>
      <c r="E4947" s="7">
        <v>14378943.582584484</v>
      </c>
      <c r="F4947" s="7">
        <v>17877647.749717508</v>
      </c>
      <c r="G4947" s="7">
        <v>24125910.422213577</v>
      </c>
      <c r="H4947" s="7">
        <v>20888744.160207815</v>
      </c>
    </row>
    <row r="4948" spans="1:8" x14ac:dyDescent="0.2">
      <c r="A4948" s="10">
        <v>4942</v>
      </c>
      <c r="B4948" s="7">
        <v>3850000</v>
      </c>
      <c r="C4948" s="7">
        <v>11392986.657800328</v>
      </c>
      <c r="D4948" s="7">
        <v>24095339.57237789</v>
      </c>
      <c r="E4948" s="7">
        <v>31385682.793821044</v>
      </c>
      <c r="F4948" s="7">
        <v>52935624.060176745</v>
      </c>
      <c r="G4948" s="7">
        <v>82365394.151183754</v>
      </c>
      <c r="H4948" s="7">
        <v>90021526.31485109</v>
      </c>
    </row>
    <row r="4949" spans="1:8" x14ac:dyDescent="0.2">
      <c r="A4949" s="10">
        <v>4943</v>
      </c>
      <c r="B4949" s="7">
        <v>3850000</v>
      </c>
      <c r="C4949" s="7">
        <v>9435907.1458989494</v>
      </c>
      <c r="D4949" s="7">
        <v>20497760.453695122</v>
      </c>
      <c r="E4949" s="7">
        <v>28640128.062752195</v>
      </c>
      <c r="F4949" s="7">
        <v>42540145.965472035</v>
      </c>
      <c r="G4949" s="7">
        <v>38978128.72397393</v>
      </c>
      <c r="H4949" s="7">
        <v>57676247.911890693</v>
      </c>
    </row>
    <row r="4950" spans="1:8" x14ac:dyDescent="0.2">
      <c r="A4950" s="10">
        <v>4944</v>
      </c>
      <c r="B4950" s="7">
        <v>3850000</v>
      </c>
      <c r="C4950" s="7">
        <v>11712274.458080545</v>
      </c>
      <c r="D4950" s="7">
        <v>22790965.195059292</v>
      </c>
      <c r="E4950" s="7">
        <v>53533892.367078006</v>
      </c>
      <c r="F4950" s="7">
        <v>93521904.785653934</v>
      </c>
      <c r="G4950" s="7">
        <v>136135984.65590489</v>
      </c>
      <c r="H4950" s="7">
        <v>200533742.15352535</v>
      </c>
    </row>
    <row r="4951" spans="1:8" x14ac:dyDescent="0.2">
      <c r="A4951" s="10">
        <v>4945</v>
      </c>
      <c r="B4951" s="7">
        <v>3850000</v>
      </c>
      <c r="C4951" s="7">
        <v>8258788.6349593597</v>
      </c>
      <c r="D4951" s="7">
        <v>13085209.072255231</v>
      </c>
      <c r="E4951" s="7">
        <v>17657496.695149012</v>
      </c>
      <c r="F4951" s="7">
        <v>30119105.852094978</v>
      </c>
      <c r="G4951" s="7">
        <v>60815183.868962593</v>
      </c>
      <c r="H4951" s="7">
        <v>91050445.696087226</v>
      </c>
    </row>
    <row r="4952" spans="1:8" x14ac:dyDescent="0.2">
      <c r="A4952" s="10">
        <v>4946</v>
      </c>
      <c r="B4952" s="7">
        <v>3850000</v>
      </c>
      <c r="C4952" s="7">
        <v>8136737.9637713376</v>
      </c>
      <c r="D4952" s="7">
        <v>9904268.3184720464</v>
      </c>
      <c r="E4952" s="7">
        <v>5995833.4514169302</v>
      </c>
      <c r="F4952" s="7">
        <v>-422019.73902645533</v>
      </c>
      <c r="G4952" s="7">
        <v>-21399025.357846972</v>
      </c>
      <c r="H4952" s="7">
        <v>-55898603.422206894</v>
      </c>
    </row>
    <row r="4953" spans="1:8" x14ac:dyDescent="0.2">
      <c r="A4953" s="10">
        <v>4947</v>
      </c>
      <c r="B4953" s="7">
        <v>3850000</v>
      </c>
      <c r="C4953" s="7">
        <v>14234795.280370537</v>
      </c>
      <c r="D4953" s="7">
        <v>26645299.03055666</v>
      </c>
      <c r="E4953" s="7">
        <v>38866611.572059155</v>
      </c>
      <c r="F4953" s="7">
        <v>77124747.148974866</v>
      </c>
      <c r="G4953" s="7">
        <v>201084122.34741682</v>
      </c>
      <c r="H4953" s="7">
        <v>228144298.09775978</v>
      </c>
    </row>
    <row r="4954" spans="1:8" x14ac:dyDescent="0.2">
      <c r="A4954" s="10">
        <v>4948</v>
      </c>
      <c r="B4954" s="7">
        <v>3850000</v>
      </c>
      <c r="C4954" s="7">
        <v>9599362.3913248368</v>
      </c>
      <c r="D4954" s="7">
        <v>13606405.211645246</v>
      </c>
      <c r="E4954" s="7">
        <v>14916596.956614317</v>
      </c>
      <c r="F4954" s="7">
        <v>21364209.833901025</v>
      </c>
      <c r="G4954" s="7">
        <v>43643679.384535186</v>
      </c>
      <c r="H4954" s="7">
        <v>48248557.506000161</v>
      </c>
    </row>
    <row r="4955" spans="1:8" x14ac:dyDescent="0.2">
      <c r="A4955" s="10">
        <v>4949</v>
      </c>
      <c r="B4955" s="7">
        <v>3850000</v>
      </c>
      <c r="C4955" s="7">
        <v>10451132.679898279</v>
      </c>
      <c r="D4955" s="7">
        <v>18686713.738516055</v>
      </c>
      <c r="E4955" s="7">
        <v>32196231.879769698</v>
      </c>
      <c r="F4955" s="7">
        <v>54557432.400700994</v>
      </c>
      <c r="G4955" s="7">
        <v>158993956.41209674</v>
      </c>
      <c r="H4955" s="7">
        <v>268338791.5547787</v>
      </c>
    </row>
    <row r="4956" spans="1:8" x14ac:dyDescent="0.2">
      <c r="A4956" s="10">
        <v>4950</v>
      </c>
      <c r="B4956" s="7">
        <v>3850000</v>
      </c>
      <c r="C4956" s="7">
        <v>10482609.502959654</v>
      </c>
      <c r="D4956" s="7">
        <v>22810999.286207147</v>
      </c>
      <c r="E4956" s="7">
        <v>57206559.963074036</v>
      </c>
      <c r="F4956" s="7">
        <v>85013236.076435715</v>
      </c>
      <c r="G4956" s="7">
        <v>129707528.79188585</v>
      </c>
      <c r="H4956" s="7">
        <v>187535262.3013649</v>
      </c>
    </row>
    <row r="4957" spans="1:8" x14ac:dyDescent="0.2">
      <c r="A4957" s="10">
        <v>4951</v>
      </c>
      <c r="B4957" s="7">
        <v>3850000</v>
      </c>
      <c r="C4957" s="7">
        <v>12276023.24194991</v>
      </c>
      <c r="D4957" s="7">
        <v>21492955.532925334</v>
      </c>
      <c r="E4957" s="7">
        <v>51787571.714909807</v>
      </c>
      <c r="F4957" s="7">
        <v>97483889.094581544</v>
      </c>
      <c r="G4957" s="7">
        <v>167073089.46914214</v>
      </c>
      <c r="H4957" s="7">
        <v>268397720.64473081</v>
      </c>
    </row>
    <row r="4958" spans="1:8" x14ac:dyDescent="0.2">
      <c r="A4958" s="10">
        <v>4952</v>
      </c>
      <c r="B4958" s="7">
        <v>3850000</v>
      </c>
      <c r="C4958" s="7">
        <v>9012534.317592632</v>
      </c>
      <c r="D4958" s="7">
        <v>20295636.438292496</v>
      </c>
      <c r="E4958" s="7">
        <v>40527437.330675215</v>
      </c>
      <c r="F4958" s="7">
        <v>74590896.109325111</v>
      </c>
      <c r="G4958" s="7">
        <v>135536646.80789644</v>
      </c>
      <c r="H4958" s="7">
        <v>238216761.4430362</v>
      </c>
    </row>
    <row r="4959" spans="1:8" x14ac:dyDescent="0.2">
      <c r="A4959" s="10">
        <v>4953</v>
      </c>
      <c r="B4959" s="7">
        <v>3850000</v>
      </c>
      <c r="C4959" s="7">
        <v>7874062.2178385574</v>
      </c>
      <c r="D4959" s="7">
        <v>12403871.472849388</v>
      </c>
      <c r="E4959" s="7">
        <v>16355979.007240564</v>
      </c>
      <c r="F4959" s="7">
        <v>18766599.737461451</v>
      </c>
      <c r="G4959" s="7">
        <v>34311613.615933307</v>
      </c>
      <c r="H4959" s="7">
        <v>37189828.119106412</v>
      </c>
    </row>
    <row r="4960" spans="1:8" x14ac:dyDescent="0.2">
      <c r="A4960" s="10">
        <v>4954</v>
      </c>
      <c r="B4960" s="7">
        <v>3850000</v>
      </c>
      <c r="C4960" s="7">
        <v>10076656.683993807</v>
      </c>
      <c r="D4960" s="7">
        <v>26120569.883420669</v>
      </c>
      <c r="E4960" s="7">
        <v>55874810.593897626</v>
      </c>
      <c r="F4960" s="7">
        <v>125000667.91496852</v>
      </c>
      <c r="G4960" s="7">
        <v>242567834.45212698</v>
      </c>
      <c r="H4960" s="7">
        <v>450696394.66557783</v>
      </c>
    </row>
    <row r="4961" spans="1:8" x14ac:dyDescent="0.2">
      <c r="A4961" s="10">
        <v>4955</v>
      </c>
      <c r="B4961" s="7">
        <v>3850000</v>
      </c>
      <c r="C4961" s="7">
        <v>7999428.2138711195</v>
      </c>
      <c r="D4961" s="7">
        <v>11930259.947889257</v>
      </c>
      <c r="E4961" s="7">
        <v>19263330.356456976</v>
      </c>
      <c r="F4961" s="7">
        <v>30241950.147630628</v>
      </c>
      <c r="G4961" s="7">
        <v>91621377.201464713</v>
      </c>
      <c r="H4961" s="7">
        <v>127807746.05148014</v>
      </c>
    </row>
    <row r="4962" spans="1:8" x14ac:dyDescent="0.2">
      <c r="A4962" s="10">
        <v>4956</v>
      </c>
      <c r="B4962" s="7">
        <v>3850000</v>
      </c>
      <c r="C4962" s="7">
        <v>9537046.2421953734</v>
      </c>
      <c r="D4962" s="7">
        <v>17239711.45152026</v>
      </c>
      <c r="E4962" s="7">
        <v>23997657.010389298</v>
      </c>
      <c r="F4962" s="7">
        <v>37100230.897940412</v>
      </c>
      <c r="G4962" s="7">
        <v>64027360.681085907</v>
      </c>
      <c r="H4962" s="7">
        <v>75084488.462161765</v>
      </c>
    </row>
    <row r="4963" spans="1:8" x14ac:dyDescent="0.2">
      <c r="A4963" s="10">
        <v>4957</v>
      </c>
      <c r="B4963" s="7">
        <v>3850000</v>
      </c>
      <c r="C4963" s="7">
        <v>9809254.7026564814</v>
      </c>
      <c r="D4963" s="7">
        <v>17506573.916162524</v>
      </c>
      <c r="E4963" s="7">
        <v>23713221.695373591</v>
      </c>
      <c r="F4963" s="7">
        <v>53179374.504527271</v>
      </c>
      <c r="G4963" s="7">
        <v>84664651.719001859</v>
      </c>
      <c r="H4963" s="7">
        <v>111657385.700628</v>
      </c>
    </row>
    <row r="4964" spans="1:8" x14ac:dyDescent="0.2">
      <c r="A4964" s="10">
        <v>4958</v>
      </c>
      <c r="B4964" s="7">
        <v>3850000</v>
      </c>
      <c r="C4964" s="7">
        <v>8852573.5696684401</v>
      </c>
      <c r="D4964" s="7">
        <v>14455221.993804425</v>
      </c>
      <c r="E4964" s="7">
        <v>14910186.116799122</v>
      </c>
      <c r="F4964" s="7">
        <v>19733593.180385772</v>
      </c>
      <c r="G4964" s="7">
        <v>36151465.773362502</v>
      </c>
      <c r="H4964" s="7">
        <v>56814759.276899971</v>
      </c>
    </row>
    <row r="4965" spans="1:8" x14ac:dyDescent="0.2">
      <c r="A4965" s="10">
        <v>4959</v>
      </c>
      <c r="B4965" s="7">
        <v>3850000</v>
      </c>
      <c r="C4965" s="7">
        <v>12021103.650148593</v>
      </c>
      <c r="D4965" s="7">
        <v>25446742.528807156</v>
      </c>
      <c r="E4965" s="7">
        <v>66942840.472386286</v>
      </c>
      <c r="F4965" s="7">
        <v>136385355.11466727</v>
      </c>
      <c r="G4965" s="7">
        <v>312764389.51007164</v>
      </c>
      <c r="H4965" s="7">
        <v>538191741.69249606</v>
      </c>
    </row>
    <row r="4966" spans="1:8" x14ac:dyDescent="0.2">
      <c r="A4966" s="10">
        <v>4960</v>
      </c>
      <c r="B4966" s="7">
        <v>3850000</v>
      </c>
      <c r="C4966" s="7">
        <v>13492500.151801612</v>
      </c>
      <c r="D4966" s="7">
        <v>27101008.173874021</v>
      </c>
      <c r="E4966" s="7">
        <v>60179345.048524529</v>
      </c>
      <c r="F4966" s="7">
        <v>176722414.14423966</v>
      </c>
      <c r="G4966" s="7">
        <v>361476064.61530781</v>
      </c>
      <c r="H4966" s="7">
        <v>513649337.4708035</v>
      </c>
    </row>
    <row r="4967" spans="1:8" x14ac:dyDescent="0.2">
      <c r="A4967" s="10">
        <v>4961</v>
      </c>
      <c r="B4967" s="7">
        <v>3850000</v>
      </c>
      <c r="C4967" s="7">
        <v>13429656.644701615</v>
      </c>
      <c r="D4967" s="7">
        <v>20628965.036308013</v>
      </c>
      <c r="E4967" s="7">
        <v>47741588.333328053</v>
      </c>
      <c r="F4967" s="7">
        <v>74349328.588805437</v>
      </c>
      <c r="G4967" s="7">
        <v>132518944.43254504</v>
      </c>
      <c r="H4967" s="7">
        <v>166787209.83229992</v>
      </c>
    </row>
    <row r="4968" spans="1:8" x14ac:dyDescent="0.2">
      <c r="A4968" s="10">
        <v>4962</v>
      </c>
      <c r="B4968" s="7">
        <v>3850000</v>
      </c>
      <c r="C4968" s="7">
        <v>11546894.263128715</v>
      </c>
      <c r="D4968" s="7">
        <v>26786428.788676783</v>
      </c>
      <c r="E4968" s="7">
        <v>53647891.769320577</v>
      </c>
      <c r="F4968" s="7">
        <v>129136157.04007655</v>
      </c>
      <c r="G4968" s="7">
        <v>395283187.69520426</v>
      </c>
      <c r="H4968" s="7">
        <v>574322988.45837998</v>
      </c>
    </row>
    <row r="4969" spans="1:8" x14ac:dyDescent="0.2">
      <c r="A4969" s="10">
        <v>4963</v>
      </c>
      <c r="B4969" s="7">
        <v>3850000</v>
      </c>
      <c r="C4969" s="7">
        <v>7642251.686822528</v>
      </c>
      <c r="D4969" s="7">
        <v>13475353.036359414</v>
      </c>
      <c r="E4969" s="7">
        <v>12669958.534680545</v>
      </c>
      <c r="F4969" s="7">
        <v>14931851.749947954</v>
      </c>
      <c r="G4969" s="7">
        <v>23905869.41433952</v>
      </c>
      <c r="H4969" s="7">
        <v>23727837.770733081</v>
      </c>
    </row>
    <row r="4970" spans="1:8" x14ac:dyDescent="0.2">
      <c r="A4970" s="10">
        <v>4964</v>
      </c>
      <c r="B4970" s="7">
        <v>3850000</v>
      </c>
      <c r="C4970" s="7">
        <v>11816248.842506921</v>
      </c>
      <c r="D4970" s="7">
        <v>30267897.815511659</v>
      </c>
      <c r="E4970" s="7">
        <v>54289855.34313345</v>
      </c>
      <c r="F4970" s="7">
        <v>98034623.119862288</v>
      </c>
      <c r="G4970" s="7">
        <v>231105537.53458089</v>
      </c>
      <c r="H4970" s="7">
        <v>291923004.52316642</v>
      </c>
    </row>
    <row r="4971" spans="1:8" x14ac:dyDescent="0.2">
      <c r="A4971" s="10">
        <v>4965</v>
      </c>
      <c r="B4971" s="7">
        <v>3850000</v>
      </c>
      <c r="C4971" s="7">
        <v>9059061.3127148598</v>
      </c>
      <c r="D4971" s="7">
        <v>15852603.836899655</v>
      </c>
      <c r="E4971" s="7">
        <v>24977060.249560978</v>
      </c>
      <c r="F4971" s="7">
        <v>39942348.023572065</v>
      </c>
      <c r="G4971" s="7">
        <v>81837532.972287685</v>
      </c>
      <c r="H4971" s="7">
        <v>128523115.85906923</v>
      </c>
    </row>
    <row r="4972" spans="1:8" x14ac:dyDescent="0.2">
      <c r="A4972" s="10">
        <v>4966</v>
      </c>
      <c r="B4972" s="7">
        <v>3850000</v>
      </c>
      <c r="C4972" s="7">
        <v>10064112.821733333</v>
      </c>
      <c r="D4972" s="7">
        <v>20251019.372802898</v>
      </c>
      <c r="E4972" s="7">
        <v>29764462.468201369</v>
      </c>
      <c r="F4972" s="7">
        <v>68938219.305562109</v>
      </c>
      <c r="G4972" s="7">
        <v>130791722.02094615</v>
      </c>
      <c r="H4972" s="7">
        <v>191916173.82311624</v>
      </c>
    </row>
    <row r="4973" spans="1:8" x14ac:dyDescent="0.2">
      <c r="A4973" s="10">
        <v>4967</v>
      </c>
      <c r="B4973" s="7">
        <v>3850000</v>
      </c>
      <c r="C4973" s="7">
        <v>10371778.566036725</v>
      </c>
      <c r="D4973" s="7">
        <v>25603088.417460158</v>
      </c>
      <c r="E4973" s="7">
        <v>57245421.520633973</v>
      </c>
      <c r="F4973" s="7">
        <v>122675749.30862492</v>
      </c>
      <c r="G4973" s="7">
        <v>212693097.93291765</v>
      </c>
      <c r="H4973" s="7">
        <v>293981291.25357562</v>
      </c>
    </row>
    <row r="4974" spans="1:8" x14ac:dyDescent="0.2">
      <c r="A4974" s="10">
        <v>4968</v>
      </c>
      <c r="B4974" s="7">
        <v>3850000</v>
      </c>
      <c r="C4974" s="7">
        <v>10526738.221135013</v>
      </c>
      <c r="D4974" s="7">
        <v>19974046.251996666</v>
      </c>
      <c r="E4974" s="7">
        <v>45798391.307353616</v>
      </c>
      <c r="F4974" s="7">
        <v>88538083.201172277</v>
      </c>
      <c r="G4974" s="7">
        <v>164824218.88093978</v>
      </c>
      <c r="H4974" s="7">
        <v>288845552.9407717</v>
      </c>
    </row>
    <row r="4975" spans="1:8" x14ac:dyDescent="0.2">
      <c r="A4975" s="10">
        <v>4969</v>
      </c>
      <c r="B4975" s="7">
        <v>3850000</v>
      </c>
      <c r="C4975" s="7">
        <v>11340186.231558669</v>
      </c>
      <c r="D4975" s="7">
        <v>26378318.18115456</v>
      </c>
      <c r="E4975" s="7">
        <v>29152618.084743582</v>
      </c>
      <c r="F4975" s="7">
        <v>50935520.399155743</v>
      </c>
      <c r="G4975" s="7">
        <v>80187646.597643286</v>
      </c>
      <c r="H4975" s="7">
        <v>93411583.753760368</v>
      </c>
    </row>
    <row r="4976" spans="1:8" x14ac:dyDescent="0.2">
      <c r="A4976" s="10">
        <v>4970</v>
      </c>
      <c r="B4976" s="7">
        <v>3850000</v>
      </c>
      <c r="C4976" s="7">
        <v>8665421.5275886767</v>
      </c>
      <c r="D4976" s="7">
        <v>13095430.969868846</v>
      </c>
      <c r="E4976" s="7">
        <v>25961566.890734039</v>
      </c>
      <c r="F4976" s="7">
        <v>38989178.517069779</v>
      </c>
      <c r="G4976" s="7">
        <v>55885044.546240963</v>
      </c>
      <c r="H4976" s="7">
        <v>67092655.514311768</v>
      </c>
    </row>
    <row r="4977" spans="1:8" x14ac:dyDescent="0.2">
      <c r="A4977" s="10">
        <v>4971</v>
      </c>
      <c r="B4977" s="7">
        <v>3850000</v>
      </c>
      <c r="C4977" s="7">
        <v>10481782.075704837</v>
      </c>
      <c r="D4977" s="7">
        <v>24679879.986379888</v>
      </c>
      <c r="E4977" s="7">
        <v>60920572.859346926</v>
      </c>
      <c r="F4977" s="7">
        <v>87230985.765031844</v>
      </c>
      <c r="G4977" s="7">
        <v>187316396.32620034</v>
      </c>
      <c r="H4977" s="7">
        <v>309133061.85423434</v>
      </c>
    </row>
    <row r="4978" spans="1:8" x14ac:dyDescent="0.2">
      <c r="A4978" s="10">
        <v>4972</v>
      </c>
      <c r="B4978" s="7">
        <v>3850000</v>
      </c>
      <c r="C4978" s="7">
        <v>13996675.412345234</v>
      </c>
      <c r="D4978" s="7">
        <v>27702169.010595083</v>
      </c>
      <c r="E4978" s="7">
        <v>49388642.833081663</v>
      </c>
      <c r="F4978" s="7">
        <v>124056298.37563369</v>
      </c>
      <c r="G4978" s="7">
        <v>327713919.84933782</v>
      </c>
      <c r="H4978" s="7">
        <v>490334598.51692891</v>
      </c>
    </row>
    <row r="4979" spans="1:8" x14ac:dyDescent="0.2">
      <c r="A4979" s="10">
        <v>4973</v>
      </c>
      <c r="B4979" s="7">
        <v>3850000</v>
      </c>
      <c r="C4979" s="7">
        <v>10629316.74111384</v>
      </c>
      <c r="D4979" s="7">
        <v>16424768.897958849</v>
      </c>
      <c r="E4979" s="7">
        <v>22329043.980645172</v>
      </c>
      <c r="F4979" s="7">
        <v>50590832.95841746</v>
      </c>
      <c r="G4979" s="7">
        <v>99666961.312072396</v>
      </c>
      <c r="H4979" s="7">
        <v>104967875.13007851</v>
      </c>
    </row>
    <row r="4980" spans="1:8" x14ac:dyDescent="0.2">
      <c r="A4980" s="10">
        <v>4974</v>
      </c>
      <c r="B4980" s="7">
        <v>3850000</v>
      </c>
      <c r="C4980" s="7">
        <v>8358659.2690173937</v>
      </c>
      <c r="D4980" s="7">
        <v>18320262.603845298</v>
      </c>
      <c r="E4980" s="7">
        <v>36865489.911717087</v>
      </c>
      <c r="F4980" s="7">
        <v>48784540.482621402</v>
      </c>
      <c r="G4980" s="7">
        <v>72958122.932094321</v>
      </c>
      <c r="H4980" s="7">
        <v>86768517.776621237</v>
      </c>
    </row>
    <row r="4981" spans="1:8" x14ac:dyDescent="0.2">
      <c r="A4981" s="10">
        <v>4975</v>
      </c>
      <c r="B4981" s="7">
        <v>3850000</v>
      </c>
      <c r="C4981" s="7">
        <v>10705834.61815289</v>
      </c>
      <c r="D4981" s="7">
        <v>24455916.040692903</v>
      </c>
      <c r="E4981" s="7">
        <v>40844381.594294958</v>
      </c>
      <c r="F4981" s="7">
        <v>72611135.748961627</v>
      </c>
      <c r="G4981" s="7">
        <v>98174341.036550194</v>
      </c>
      <c r="H4981" s="7">
        <v>141751742.47163072</v>
      </c>
    </row>
    <row r="4982" spans="1:8" x14ac:dyDescent="0.2">
      <c r="A4982" s="10">
        <v>4976</v>
      </c>
      <c r="B4982" s="7">
        <v>3850000</v>
      </c>
      <c r="C4982" s="7">
        <v>10511629.582665659</v>
      </c>
      <c r="D4982" s="7">
        <v>26826302.322608497</v>
      </c>
      <c r="E4982" s="7">
        <v>70049791.70697619</v>
      </c>
      <c r="F4982" s="7">
        <v>227145613.69401419</v>
      </c>
      <c r="G4982" s="7">
        <v>429336741.45991039</v>
      </c>
      <c r="H4982" s="7">
        <v>626305036.24586225</v>
      </c>
    </row>
    <row r="4983" spans="1:8" x14ac:dyDescent="0.2">
      <c r="A4983" s="10">
        <v>4977</v>
      </c>
      <c r="B4983" s="7">
        <v>3850000</v>
      </c>
      <c r="C4983" s="7">
        <v>8317309.4672333412</v>
      </c>
      <c r="D4983" s="7">
        <v>22498454.494862735</v>
      </c>
      <c r="E4983" s="7">
        <v>50528113.774166793</v>
      </c>
      <c r="F4983" s="7">
        <v>78682211.106444657</v>
      </c>
      <c r="G4983" s="7">
        <v>241780516.55183369</v>
      </c>
      <c r="H4983" s="7">
        <v>265238352.89395553</v>
      </c>
    </row>
    <row r="4984" spans="1:8" x14ac:dyDescent="0.2">
      <c r="A4984" s="10">
        <v>4978</v>
      </c>
      <c r="B4984" s="7">
        <v>3850000</v>
      </c>
      <c r="C4984" s="7">
        <v>9470706.2853655666</v>
      </c>
      <c r="D4984" s="7">
        <v>17312249.931252681</v>
      </c>
      <c r="E4984" s="7">
        <v>24681241.933025945</v>
      </c>
      <c r="F4984" s="7">
        <v>34472107.429231972</v>
      </c>
      <c r="G4984" s="7">
        <v>36755316.940112732</v>
      </c>
      <c r="H4984" s="7">
        <v>62686797.942787461</v>
      </c>
    </row>
    <row r="4985" spans="1:8" x14ac:dyDescent="0.2">
      <c r="A4985" s="10">
        <v>4979</v>
      </c>
      <c r="B4985" s="7">
        <v>3850000</v>
      </c>
      <c r="C4985" s="7">
        <v>10853404.598283242</v>
      </c>
      <c r="D4985" s="7">
        <v>17942936.523999084</v>
      </c>
      <c r="E4985" s="7">
        <v>33427511.645839408</v>
      </c>
      <c r="F4985" s="7">
        <v>85140951.367710724</v>
      </c>
      <c r="G4985" s="7">
        <v>198533057.20954773</v>
      </c>
      <c r="H4985" s="7">
        <v>303293896.37408054</v>
      </c>
    </row>
    <row r="4986" spans="1:8" x14ac:dyDescent="0.2">
      <c r="A4986" s="10">
        <v>4980</v>
      </c>
      <c r="B4986" s="7">
        <v>3850000</v>
      </c>
      <c r="C4986" s="7">
        <v>9180343.8855002709</v>
      </c>
      <c r="D4986" s="7">
        <v>16779593.318154246</v>
      </c>
      <c r="E4986" s="7">
        <v>27964548.699530687</v>
      </c>
      <c r="F4986" s="7">
        <v>36503059.845010661</v>
      </c>
      <c r="G4986" s="7">
        <v>57985791.804732665</v>
      </c>
      <c r="H4986" s="7">
        <v>63136890.253089473</v>
      </c>
    </row>
    <row r="4987" spans="1:8" x14ac:dyDescent="0.2">
      <c r="A4987" s="10">
        <v>4981</v>
      </c>
      <c r="B4987" s="7">
        <v>3850000</v>
      </c>
      <c r="C4987" s="7">
        <v>10052948.848000852</v>
      </c>
      <c r="D4987" s="7">
        <v>16128346.813999254</v>
      </c>
      <c r="E4987" s="7">
        <v>17300599.173908349</v>
      </c>
      <c r="F4987" s="7">
        <v>27574075.729119547</v>
      </c>
      <c r="G4987" s="7">
        <v>35563701.309326731</v>
      </c>
      <c r="H4987" s="7">
        <v>36898660.24172996</v>
      </c>
    </row>
    <row r="4988" spans="1:8" x14ac:dyDescent="0.2">
      <c r="A4988" s="10">
        <v>4982</v>
      </c>
      <c r="B4988" s="7">
        <v>3850000</v>
      </c>
      <c r="C4988" s="7">
        <v>8397959.6514777504</v>
      </c>
      <c r="D4988" s="7">
        <v>20582025.333277032</v>
      </c>
      <c r="E4988" s="7">
        <v>32710467.653894275</v>
      </c>
      <c r="F4988" s="7">
        <v>67238209.478386849</v>
      </c>
      <c r="G4988" s="7">
        <v>133957984.23830441</v>
      </c>
      <c r="H4988" s="7">
        <v>202439979.71519077</v>
      </c>
    </row>
    <row r="4989" spans="1:8" x14ac:dyDescent="0.2">
      <c r="A4989" s="10">
        <v>4983</v>
      </c>
      <c r="B4989" s="7">
        <v>3850000</v>
      </c>
      <c r="C4989" s="7">
        <v>9442687.4565685671</v>
      </c>
      <c r="D4989" s="7">
        <v>16396729.28845707</v>
      </c>
      <c r="E4989" s="7">
        <v>19667775.178435318</v>
      </c>
      <c r="F4989" s="7">
        <v>35470518.597510464</v>
      </c>
      <c r="G4989" s="7">
        <v>71037830.702900797</v>
      </c>
      <c r="H4989" s="7">
        <v>108788713.84130695</v>
      </c>
    </row>
    <row r="4990" spans="1:8" x14ac:dyDescent="0.2">
      <c r="A4990" s="10">
        <v>4984</v>
      </c>
      <c r="B4990" s="7">
        <v>3850000</v>
      </c>
      <c r="C4990" s="7">
        <v>7928227.6110746088</v>
      </c>
      <c r="D4990" s="7">
        <v>10673562.494940175</v>
      </c>
      <c r="E4990" s="7">
        <v>13484905.223978158</v>
      </c>
      <c r="F4990" s="7">
        <v>24183485.400936604</v>
      </c>
      <c r="G4990" s="7">
        <v>77783780.514271691</v>
      </c>
      <c r="H4990" s="7">
        <v>122230005.59042501</v>
      </c>
    </row>
    <row r="4991" spans="1:8" x14ac:dyDescent="0.2">
      <c r="A4991" s="10">
        <v>4985</v>
      </c>
      <c r="B4991" s="7">
        <v>3850000</v>
      </c>
      <c r="C4991" s="7">
        <v>9578994.3988707513</v>
      </c>
      <c r="D4991" s="7">
        <v>14821255.753584344</v>
      </c>
      <c r="E4991" s="7">
        <v>22163025.089764312</v>
      </c>
      <c r="F4991" s="7">
        <v>26991981.827522971</v>
      </c>
      <c r="G4991" s="7">
        <v>42918562.731909603</v>
      </c>
      <c r="H4991" s="7">
        <v>47136016.875130601</v>
      </c>
    </row>
    <row r="4992" spans="1:8" x14ac:dyDescent="0.2">
      <c r="A4992" s="10">
        <v>4986</v>
      </c>
      <c r="B4992" s="7">
        <v>3850000</v>
      </c>
      <c r="C4992" s="7">
        <v>8747061.3390426803</v>
      </c>
      <c r="D4992" s="7">
        <v>18625756.94984439</v>
      </c>
      <c r="E4992" s="7">
        <v>28078661.86269825</v>
      </c>
      <c r="F4992" s="7">
        <v>56588771.562686235</v>
      </c>
      <c r="G4992" s="7">
        <v>84469394.637027353</v>
      </c>
      <c r="H4992" s="7">
        <v>94754217.603702828</v>
      </c>
    </row>
    <row r="4993" spans="1:8" x14ac:dyDescent="0.2">
      <c r="A4993" s="10">
        <v>4987</v>
      </c>
      <c r="B4993" s="7">
        <v>3850000</v>
      </c>
      <c r="C4993" s="7">
        <v>10378691.667319255</v>
      </c>
      <c r="D4993" s="7">
        <v>15706857.952700978</v>
      </c>
      <c r="E4993" s="7">
        <v>25473746.002072744</v>
      </c>
      <c r="F4993" s="7">
        <v>55657972.252020195</v>
      </c>
      <c r="G4993" s="7">
        <v>86717984.872310609</v>
      </c>
      <c r="H4993" s="7">
        <v>124504897.62355672</v>
      </c>
    </row>
    <row r="4994" spans="1:8" x14ac:dyDescent="0.2">
      <c r="A4994" s="10">
        <v>4988</v>
      </c>
      <c r="B4994" s="7">
        <v>3850000</v>
      </c>
      <c r="C4994" s="7">
        <v>14186674.400213333</v>
      </c>
      <c r="D4994" s="7">
        <v>28096936.464213677</v>
      </c>
      <c r="E4994" s="7">
        <v>55406231.640964717</v>
      </c>
      <c r="F4994" s="7">
        <v>101460885.8750916</v>
      </c>
      <c r="G4994" s="7">
        <v>198657804.94147891</v>
      </c>
      <c r="H4994" s="7">
        <v>320616839.50920379</v>
      </c>
    </row>
    <row r="4995" spans="1:8" x14ac:dyDescent="0.2">
      <c r="A4995" s="10">
        <v>4989</v>
      </c>
      <c r="B4995" s="7">
        <v>3850000</v>
      </c>
      <c r="C4995" s="7">
        <v>14620370.571252119</v>
      </c>
      <c r="D4995" s="7">
        <v>30451884.956045073</v>
      </c>
      <c r="E4995" s="7">
        <v>60426205.462606207</v>
      </c>
      <c r="F4995" s="7">
        <v>175781414.82763848</v>
      </c>
      <c r="G4995" s="7">
        <v>374917558.38751757</v>
      </c>
      <c r="H4995" s="7">
        <v>638623048.74569285</v>
      </c>
    </row>
    <row r="4996" spans="1:8" x14ac:dyDescent="0.2">
      <c r="A4996" s="10">
        <v>4990</v>
      </c>
      <c r="B4996" s="7">
        <v>3850000</v>
      </c>
      <c r="C4996" s="7">
        <v>12080424.211496616</v>
      </c>
      <c r="D4996" s="7">
        <v>25677963.211649798</v>
      </c>
      <c r="E4996" s="7">
        <v>48660550.023048982</v>
      </c>
      <c r="F4996" s="7">
        <v>84480471.796681762</v>
      </c>
      <c r="G4996" s="7">
        <v>179136826.10920697</v>
      </c>
      <c r="H4996" s="7">
        <v>245258351.39066207</v>
      </c>
    </row>
    <row r="4997" spans="1:8" x14ac:dyDescent="0.2">
      <c r="A4997" s="10">
        <v>4991</v>
      </c>
      <c r="B4997" s="7">
        <v>3850000</v>
      </c>
      <c r="C4997" s="7">
        <v>8481775.2599283382</v>
      </c>
      <c r="D4997" s="7">
        <v>8374958.7164563201</v>
      </c>
      <c r="E4997" s="7">
        <v>11355522.941733053</v>
      </c>
      <c r="F4997" s="7">
        <v>17910467.969744388</v>
      </c>
      <c r="G4997" s="7">
        <v>19700473.523001626</v>
      </c>
      <c r="H4997" s="7">
        <v>19678766.666542981</v>
      </c>
    </row>
    <row r="4998" spans="1:8" x14ac:dyDescent="0.2">
      <c r="A4998" s="10">
        <v>4992</v>
      </c>
      <c r="B4998" s="7">
        <v>3850000</v>
      </c>
      <c r="C4998" s="7">
        <v>9305636.9148808625</v>
      </c>
      <c r="D4998" s="7">
        <v>24326624.129836429</v>
      </c>
      <c r="E4998" s="7">
        <v>54619055.976591051</v>
      </c>
      <c r="F4998" s="7">
        <v>147932053.48894647</v>
      </c>
      <c r="G4998" s="7">
        <v>363541985.52001756</v>
      </c>
      <c r="H4998" s="7">
        <v>693039062.62999725</v>
      </c>
    </row>
    <row r="4999" spans="1:8" x14ac:dyDescent="0.2">
      <c r="A4999" s="10">
        <v>4993</v>
      </c>
      <c r="B4999" s="7">
        <v>3850000</v>
      </c>
      <c r="C4999" s="7">
        <v>5894909.8909190232</v>
      </c>
      <c r="D4999" s="7">
        <v>11664627.854445968</v>
      </c>
      <c r="E4999" s="7">
        <v>16302299.545372605</v>
      </c>
      <c r="F4999" s="7">
        <v>25390313.641076498</v>
      </c>
      <c r="G4999" s="7">
        <v>33614885.769491114</v>
      </c>
      <c r="H4999" s="7">
        <v>43530389.310744822</v>
      </c>
    </row>
    <row r="5000" spans="1:8" x14ac:dyDescent="0.2">
      <c r="A5000" s="10">
        <v>4994</v>
      </c>
      <c r="B5000" s="7">
        <v>3850000</v>
      </c>
      <c r="C5000" s="7">
        <v>8363010.7505861344</v>
      </c>
      <c r="D5000" s="7">
        <v>19395654.021881443</v>
      </c>
      <c r="E5000" s="7">
        <v>38793778.083583422</v>
      </c>
      <c r="F5000" s="7">
        <v>88089694.64229238</v>
      </c>
      <c r="G5000" s="7">
        <v>211937339.71815497</v>
      </c>
      <c r="H5000" s="7">
        <v>398162335.60004485</v>
      </c>
    </row>
    <row r="5001" spans="1:8" x14ac:dyDescent="0.2">
      <c r="A5001" s="10">
        <v>4995</v>
      </c>
      <c r="B5001" s="7">
        <v>3850000</v>
      </c>
      <c r="C5001" s="7">
        <v>8837881.0209492575</v>
      </c>
      <c r="D5001" s="7">
        <v>16969315.738327358</v>
      </c>
      <c r="E5001" s="7">
        <v>23794104.982779957</v>
      </c>
      <c r="F5001" s="7">
        <v>24588481.149131455</v>
      </c>
      <c r="G5001" s="7">
        <v>24258194.578291401</v>
      </c>
      <c r="H5001" s="7">
        <v>33461890.938446358</v>
      </c>
    </row>
    <row r="5002" spans="1:8" x14ac:dyDescent="0.2">
      <c r="A5002" s="10">
        <v>4996</v>
      </c>
      <c r="B5002" s="7">
        <v>3850000</v>
      </c>
      <c r="C5002" s="7">
        <v>9336913.954816049</v>
      </c>
      <c r="D5002" s="7">
        <v>19214810.247068133</v>
      </c>
      <c r="E5002" s="7">
        <v>15657724.140882023</v>
      </c>
      <c r="F5002" s="7">
        <v>16187450.693349136</v>
      </c>
      <c r="G5002" s="7">
        <v>18556853.604753833</v>
      </c>
      <c r="H5002" s="7">
        <v>26319543.059933528</v>
      </c>
    </row>
    <row r="5003" spans="1:8" x14ac:dyDescent="0.2">
      <c r="A5003" s="10">
        <v>4997</v>
      </c>
      <c r="B5003" s="7">
        <v>3850000</v>
      </c>
      <c r="C5003" s="7">
        <v>9262037.442968186</v>
      </c>
      <c r="D5003" s="7">
        <v>13635102.077049352</v>
      </c>
      <c r="E5003" s="7">
        <v>20891259.951132502</v>
      </c>
      <c r="F5003" s="7">
        <v>35021082.930264562</v>
      </c>
      <c r="G5003" s="7">
        <v>56430513.027735844</v>
      </c>
      <c r="H5003" s="7">
        <v>81313724.572995707</v>
      </c>
    </row>
    <row r="5004" spans="1:8" x14ac:dyDescent="0.2">
      <c r="A5004" s="10">
        <v>4998</v>
      </c>
      <c r="B5004" s="7">
        <v>3850000</v>
      </c>
      <c r="C5004" s="7">
        <v>11472344.809753865</v>
      </c>
      <c r="D5004" s="7">
        <v>29423441.997345008</v>
      </c>
      <c r="E5004" s="7">
        <v>81278871.268884867</v>
      </c>
      <c r="F5004" s="7">
        <v>179286742.7575641</v>
      </c>
      <c r="G5004" s="7">
        <v>500856383.54208702</v>
      </c>
      <c r="H5004" s="7">
        <v>634310535.21133232</v>
      </c>
    </row>
    <row r="5005" spans="1:8" x14ac:dyDescent="0.2">
      <c r="A5005" s="10">
        <v>4999</v>
      </c>
      <c r="B5005" s="7">
        <v>3850000</v>
      </c>
      <c r="C5005" s="7">
        <v>13591705.020921975</v>
      </c>
      <c r="D5005" s="7">
        <v>31291532.181438804</v>
      </c>
      <c r="E5005" s="7">
        <v>43580563.635121316</v>
      </c>
      <c r="F5005" s="7">
        <v>70254183.776940078</v>
      </c>
      <c r="G5005" s="7">
        <v>192008931.04536188</v>
      </c>
      <c r="H5005" s="7">
        <v>271486680.23371261</v>
      </c>
    </row>
    <row r="5006" spans="1:8" x14ac:dyDescent="0.2">
      <c r="A5006" s="10">
        <v>5000</v>
      </c>
      <c r="B5006" s="7">
        <v>3850000</v>
      </c>
      <c r="C5006" s="7">
        <v>9015769.4273077771</v>
      </c>
      <c r="D5006" s="7">
        <v>18879864.405643675</v>
      </c>
      <c r="E5006" s="7">
        <v>23502974.586933382</v>
      </c>
      <c r="F5006" s="7">
        <v>36445350.776941493</v>
      </c>
      <c r="G5006" s="7">
        <v>69574847.148970053</v>
      </c>
      <c r="H5006" s="7">
        <v>87719067.185477629</v>
      </c>
    </row>
    <row r="5007" spans="1:8" x14ac:dyDescent="0.2">
      <c r="A5007" s="10">
        <v>5001</v>
      </c>
      <c r="B5007" s="7">
        <v>3850000</v>
      </c>
      <c r="C5007" s="7">
        <v>10401017.587791894</v>
      </c>
      <c r="D5007" s="7">
        <v>20818883.658953361</v>
      </c>
      <c r="E5007" s="7">
        <v>27150618.213279556</v>
      </c>
      <c r="F5007" s="7">
        <v>39521575.260647982</v>
      </c>
      <c r="G5007" s="7">
        <v>67545845.607073456</v>
      </c>
      <c r="H5007" s="7">
        <v>107417616.97634566</v>
      </c>
    </row>
    <row r="5008" spans="1:8" x14ac:dyDescent="0.2">
      <c r="A5008" s="10">
        <v>5002</v>
      </c>
      <c r="B5008" s="7">
        <v>3850000</v>
      </c>
      <c r="C5008" s="7">
        <v>6767498.3361436361</v>
      </c>
      <c r="D5008" s="7">
        <v>10433000.838151585</v>
      </c>
      <c r="E5008" s="7">
        <v>10735268.477562403</v>
      </c>
      <c r="F5008" s="7">
        <v>16744598.564305751</v>
      </c>
      <c r="G5008" s="7">
        <v>28238672.896343689</v>
      </c>
      <c r="H5008" s="7">
        <v>31787518.136823401</v>
      </c>
    </row>
    <row r="5009" spans="1:8" x14ac:dyDescent="0.2">
      <c r="A5009" s="10">
        <v>5003</v>
      </c>
      <c r="B5009" s="7">
        <v>3850000</v>
      </c>
      <c r="C5009" s="7">
        <v>11768206.436803507</v>
      </c>
      <c r="D5009" s="7">
        <v>32851241.506245673</v>
      </c>
      <c r="E5009" s="7">
        <v>80485224.143568307</v>
      </c>
      <c r="F5009" s="7">
        <v>182291975.33688068</v>
      </c>
      <c r="G5009" s="7">
        <v>462091285.79379147</v>
      </c>
      <c r="H5009" s="7">
        <v>651701584.95835161</v>
      </c>
    </row>
    <row r="5010" spans="1:8" x14ac:dyDescent="0.2">
      <c r="A5010" s="10">
        <v>5004</v>
      </c>
      <c r="B5010" s="7">
        <v>3850000</v>
      </c>
      <c r="C5010" s="7">
        <v>13196143.964310762</v>
      </c>
      <c r="D5010" s="7">
        <v>22141473.511806428</v>
      </c>
      <c r="E5010" s="7">
        <v>31144123.063082114</v>
      </c>
      <c r="F5010" s="7">
        <v>71766642.672679156</v>
      </c>
      <c r="G5010" s="7">
        <v>103065952.95581594</v>
      </c>
      <c r="H5010" s="7">
        <v>145241699.22757697</v>
      </c>
    </row>
    <row r="5011" spans="1:8" x14ac:dyDescent="0.2">
      <c r="A5011" s="10">
        <v>5005</v>
      </c>
      <c r="B5011" s="7">
        <v>3850000</v>
      </c>
      <c r="C5011" s="7">
        <v>14803302.968543855</v>
      </c>
      <c r="D5011" s="7">
        <v>32219130.347279534</v>
      </c>
      <c r="E5011" s="7">
        <v>67110140.733021706</v>
      </c>
      <c r="F5011" s="7">
        <v>153370408.44813302</v>
      </c>
      <c r="G5011" s="7">
        <v>250602221.86499801</v>
      </c>
      <c r="H5011" s="7">
        <v>469142004.3064487</v>
      </c>
    </row>
    <row r="5012" spans="1:8" x14ac:dyDescent="0.2">
      <c r="A5012" s="10">
        <v>5006</v>
      </c>
      <c r="B5012" s="7">
        <v>3850000</v>
      </c>
      <c r="C5012" s="7">
        <v>8025730.5657305224</v>
      </c>
      <c r="D5012" s="7">
        <v>10514644.697661148</v>
      </c>
      <c r="E5012" s="7">
        <v>8683900.9019208774</v>
      </c>
      <c r="F5012" s="7">
        <v>11432009.282247279</v>
      </c>
      <c r="G5012" s="7">
        <v>1912673.2244448303</v>
      </c>
      <c r="H5012" s="7">
        <v>-5641018.0818751063</v>
      </c>
    </row>
    <row r="5013" spans="1:8" x14ac:dyDescent="0.2">
      <c r="A5013" s="10">
        <v>5007</v>
      </c>
      <c r="B5013" s="7">
        <v>3850000</v>
      </c>
      <c r="C5013" s="7">
        <v>12873757.1886594</v>
      </c>
      <c r="D5013" s="7">
        <v>32903397.133793324</v>
      </c>
      <c r="E5013" s="7">
        <v>65121802.317048907</v>
      </c>
      <c r="F5013" s="7">
        <v>95403656.802469358</v>
      </c>
      <c r="G5013" s="7">
        <v>249538803.18357855</v>
      </c>
      <c r="H5013" s="7">
        <v>411539351.16880739</v>
      </c>
    </row>
    <row r="5014" spans="1:8" x14ac:dyDescent="0.2">
      <c r="A5014" s="10">
        <v>5008</v>
      </c>
      <c r="B5014" s="7">
        <v>3850000</v>
      </c>
      <c r="C5014" s="7">
        <v>10343486.15402039</v>
      </c>
      <c r="D5014" s="7">
        <v>23879998.057041571</v>
      </c>
      <c r="E5014" s="7">
        <v>37622196.92482397</v>
      </c>
      <c r="F5014" s="7">
        <v>54996900.092230141</v>
      </c>
      <c r="G5014" s="7">
        <v>81505314.963966802</v>
      </c>
      <c r="H5014" s="7">
        <v>145093850.74571583</v>
      </c>
    </row>
    <row r="5015" spans="1:8" x14ac:dyDescent="0.2">
      <c r="A5015" s="10">
        <v>5009</v>
      </c>
      <c r="B5015" s="7">
        <v>3850000</v>
      </c>
      <c r="C5015" s="7">
        <v>10687531.930098563</v>
      </c>
      <c r="D5015" s="7">
        <v>29056313.590373561</v>
      </c>
      <c r="E5015" s="7">
        <v>58644144.795451999</v>
      </c>
      <c r="F5015" s="7">
        <v>147861849.11258897</v>
      </c>
      <c r="G5015" s="7">
        <v>423403555.94614005</v>
      </c>
      <c r="H5015" s="7">
        <v>656316802.77329099</v>
      </c>
    </row>
    <row r="5016" spans="1:8" x14ac:dyDescent="0.2">
      <c r="A5016" s="10">
        <v>5010</v>
      </c>
      <c r="B5016" s="7">
        <v>3850000</v>
      </c>
      <c r="C5016" s="7">
        <v>8335499.1814328935</v>
      </c>
      <c r="D5016" s="7">
        <v>17676129.5210355</v>
      </c>
      <c r="E5016" s="7">
        <v>18683123.9431087</v>
      </c>
      <c r="F5016" s="7">
        <v>27895903.421673838</v>
      </c>
      <c r="G5016" s="7">
        <v>38386186.111975081</v>
      </c>
      <c r="H5016" s="7">
        <v>59881925.422782309</v>
      </c>
    </row>
    <row r="5017" spans="1:8" x14ac:dyDescent="0.2">
      <c r="A5017" s="10">
        <v>5011</v>
      </c>
      <c r="B5017" s="7">
        <v>3850000</v>
      </c>
      <c r="C5017" s="7">
        <v>14266054.206785556</v>
      </c>
      <c r="D5017" s="7">
        <v>27229380.164668471</v>
      </c>
      <c r="E5017" s="7">
        <v>72187285.553725839</v>
      </c>
      <c r="F5017" s="7">
        <v>151161271.43757364</v>
      </c>
      <c r="G5017" s="7">
        <v>308514615.90392745</v>
      </c>
      <c r="H5017" s="7">
        <v>564441956.02836108</v>
      </c>
    </row>
    <row r="5018" spans="1:8" x14ac:dyDescent="0.2">
      <c r="A5018" s="10">
        <v>5012</v>
      </c>
      <c r="B5018" s="7">
        <v>3850000</v>
      </c>
      <c r="C5018" s="7">
        <v>9802866.1893547066</v>
      </c>
      <c r="D5018" s="7">
        <v>24079678.41449894</v>
      </c>
      <c r="E5018" s="7">
        <v>51773345.654531017</v>
      </c>
      <c r="F5018" s="7">
        <v>87360666.653109878</v>
      </c>
      <c r="G5018" s="7">
        <v>139292854.6817745</v>
      </c>
      <c r="H5018" s="7">
        <v>204769665.49068537</v>
      </c>
    </row>
    <row r="5019" spans="1:8" x14ac:dyDescent="0.2">
      <c r="A5019" s="10">
        <v>5013</v>
      </c>
      <c r="B5019" s="7">
        <v>3850000</v>
      </c>
      <c r="C5019" s="7">
        <v>7456934.1834948296</v>
      </c>
      <c r="D5019" s="7">
        <v>14528139.075254133</v>
      </c>
      <c r="E5019" s="7">
        <v>20605576.982277289</v>
      </c>
      <c r="F5019" s="7">
        <v>34809428.828470387</v>
      </c>
      <c r="G5019" s="7">
        <v>52070676.232549407</v>
      </c>
      <c r="H5019" s="7">
        <v>57169504.806782126</v>
      </c>
    </row>
    <row r="5020" spans="1:8" x14ac:dyDescent="0.2">
      <c r="A5020" s="10">
        <v>5014</v>
      </c>
      <c r="B5020" s="7">
        <v>3850000</v>
      </c>
      <c r="C5020" s="7">
        <v>9113650.7362754811</v>
      </c>
      <c r="D5020" s="7">
        <v>18383538.277713209</v>
      </c>
      <c r="E5020" s="7">
        <v>34622398.607400537</v>
      </c>
      <c r="F5020" s="7">
        <v>62485046.121934131</v>
      </c>
      <c r="G5020" s="7">
        <v>172027487.14123288</v>
      </c>
      <c r="H5020" s="7">
        <v>265102201.14742884</v>
      </c>
    </row>
    <row r="5021" spans="1:8" x14ac:dyDescent="0.2">
      <c r="A5021" s="10">
        <v>5015</v>
      </c>
      <c r="B5021" s="7">
        <v>3850000</v>
      </c>
      <c r="C5021" s="7">
        <v>8998442.0046269409</v>
      </c>
      <c r="D5021" s="7">
        <v>16477506.463889919</v>
      </c>
      <c r="E5021" s="7">
        <v>33756386.51017794</v>
      </c>
      <c r="F5021" s="7">
        <v>49929902.357959613</v>
      </c>
      <c r="G5021" s="7">
        <v>117331236.21585035</v>
      </c>
      <c r="H5021" s="7">
        <v>234572550.29816604</v>
      </c>
    </row>
    <row r="5022" spans="1:8" x14ac:dyDescent="0.2">
      <c r="A5022" s="10">
        <v>5016</v>
      </c>
      <c r="B5022" s="7">
        <v>3850000</v>
      </c>
      <c r="C5022" s="7">
        <v>15394998.759295326</v>
      </c>
      <c r="D5022" s="7">
        <v>32819839.657740459</v>
      </c>
      <c r="E5022" s="7">
        <v>73455023.054008782</v>
      </c>
      <c r="F5022" s="7">
        <v>139225376.23967633</v>
      </c>
      <c r="G5022" s="7">
        <v>260642909.51672456</v>
      </c>
      <c r="H5022" s="7">
        <v>392179192.15360695</v>
      </c>
    </row>
    <row r="5023" spans="1:8" x14ac:dyDescent="0.2">
      <c r="A5023" s="10">
        <v>5017</v>
      </c>
      <c r="B5023" s="7">
        <v>3850000</v>
      </c>
      <c r="C5023" s="7">
        <v>11034081.576697517</v>
      </c>
      <c r="D5023" s="7">
        <v>19907565.406712048</v>
      </c>
      <c r="E5023" s="7">
        <v>38073317.743335165</v>
      </c>
      <c r="F5023" s="7">
        <v>98505537.35374555</v>
      </c>
      <c r="G5023" s="7">
        <v>315021654.41228253</v>
      </c>
      <c r="H5023" s="7">
        <v>457950009.77392244</v>
      </c>
    </row>
    <row r="5024" spans="1:8" x14ac:dyDescent="0.2">
      <c r="A5024" s="10">
        <v>5018</v>
      </c>
      <c r="B5024" s="7">
        <v>3850000</v>
      </c>
      <c r="C5024" s="7">
        <v>11968502.084121106</v>
      </c>
      <c r="D5024" s="7">
        <v>23516403.735927064</v>
      </c>
      <c r="E5024" s="7">
        <v>30891265.144256566</v>
      </c>
      <c r="F5024" s="7">
        <v>68577543.852059484</v>
      </c>
      <c r="G5024" s="7">
        <v>149365929.59961978</v>
      </c>
      <c r="H5024" s="7">
        <v>190285323.61217657</v>
      </c>
    </row>
    <row r="5025" spans="1:8" x14ac:dyDescent="0.2">
      <c r="A5025" s="10">
        <v>5019</v>
      </c>
      <c r="B5025" s="7">
        <v>3850000</v>
      </c>
      <c r="C5025" s="7">
        <v>11946191.827132301</v>
      </c>
      <c r="D5025" s="7">
        <v>25542443.444514297</v>
      </c>
      <c r="E5025" s="7">
        <v>51829632.388473704</v>
      </c>
      <c r="F5025" s="7">
        <v>97375617.633875698</v>
      </c>
      <c r="G5025" s="7">
        <v>215077559.11581564</v>
      </c>
      <c r="H5025" s="7">
        <v>341753014.50859749</v>
      </c>
    </row>
    <row r="5026" spans="1:8" x14ac:dyDescent="0.2">
      <c r="A5026" s="10">
        <v>5020</v>
      </c>
      <c r="B5026" s="7">
        <v>3850000</v>
      </c>
      <c r="C5026" s="7">
        <v>7133810.361350324</v>
      </c>
      <c r="D5026" s="7">
        <v>9320578.911924623</v>
      </c>
      <c r="E5026" s="7">
        <v>8546779.3166403752</v>
      </c>
      <c r="F5026" s="7">
        <v>12485695.811481899</v>
      </c>
      <c r="G5026" s="7">
        <v>20200495.49005818</v>
      </c>
      <c r="H5026" s="7">
        <v>25416249.273263153</v>
      </c>
    </row>
    <row r="5027" spans="1:8" x14ac:dyDescent="0.2">
      <c r="A5027" s="10">
        <v>5021</v>
      </c>
      <c r="B5027" s="7">
        <v>3850000</v>
      </c>
      <c r="C5027" s="7">
        <v>10988061.471822586</v>
      </c>
      <c r="D5027" s="7">
        <v>30593704.406127751</v>
      </c>
      <c r="E5027" s="7">
        <v>55158308.147788599</v>
      </c>
      <c r="F5027" s="7">
        <v>115517032.65223318</v>
      </c>
      <c r="G5027" s="7">
        <v>283489455.43552572</v>
      </c>
      <c r="H5027" s="7">
        <v>442435633.26957929</v>
      </c>
    </row>
    <row r="5028" spans="1:8" x14ac:dyDescent="0.2">
      <c r="A5028" s="10">
        <v>5022</v>
      </c>
      <c r="B5028" s="7">
        <v>3850000</v>
      </c>
      <c r="C5028" s="7">
        <v>9465095.0848307684</v>
      </c>
      <c r="D5028" s="7">
        <v>21684946.356271829</v>
      </c>
      <c r="E5028" s="7">
        <v>35352880.418620661</v>
      </c>
      <c r="F5028" s="7">
        <v>61277439.33537972</v>
      </c>
      <c r="G5028" s="7">
        <v>137772416.79640031</v>
      </c>
      <c r="H5028" s="7">
        <v>163245456.37332731</v>
      </c>
    </row>
    <row r="5029" spans="1:8" x14ac:dyDescent="0.2">
      <c r="A5029" s="10">
        <v>5023</v>
      </c>
      <c r="B5029" s="7">
        <v>3850000</v>
      </c>
      <c r="C5029" s="7">
        <v>9799724.3267863691</v>
      </c>
      <c r="D5029" s="7">
        <v>16005070.088087246</v>
      </c>
      <c r="E5029" s="7">
        <v>15772251.131688323</v>
      </c>
      <c r="F5029" s="7">
        <v>18857025.269324489</v>
      </c>
      <c r="G5029" s="7">
        <v>17052129.104476418</v>
      </c>
      <c r="H5029" s="7">
        <v>14624979.312931946</v>
      </c>
    </row>
    <row r="5030" spans="1:8" x14ac:dyDescent="0.2">
      <c r="A5030" s="10">
        <v>5024</v>
      </c>
      <c r="B5030" s="7">
        <v>3850000</v>
      </c>
      <c r="C5030" s="7">
        <v>14308488.862899944</v>
      </c>
      <c r="D5030" s="7">
        <v>24931427.984819546</v>
      </c>
      <c r="E5030" s="7">
        <v>53821943.99042502</v>
      </c>
      <c r="F5030" s="7">
        <v>137236031.64007223</v>
      </c>
      <c r="G5030" s="7">
        <v>397320229.06458408</v>
      </c>
      <c r="H5030" s="7">
        <v>566773266.59230924</v>
      </c>
    </row>
    <row r="5031" spans="1:8" x14ac:dyDescent="0.2">
      <c r="A5031" s="10">
        <v>5025</v>
      </c>
      <c r="B5031" s="7">
        <v>3850000</v>
      </c>
      <c r="C5031" s="7">
        <v>10148719.039093001</v>
      </c>
      <c r="D5031" s="7">
        <v>17346194.393598173</v>
      </c>
      <c r="E5031" s="7">
        <v>30683115.602983169</v>
      </c>
      <c r="F5031" s="7">
        <v>68540933.291686684</v>
      </c>
      <c r="G5031" s="7">
        <v>140804950.33610517</v>
      </c>
      <c r="H5031" s="7">
        <v>189511173.97013649</v>
      </c>
    </row>
    <row r="5032" spans="1:8" x14ac:dyDescent="0.2">
      <c r="A5032" s="10">
        <v>5026</v>
      </c>
      <c r="B5032" s="7">
        <v>3850000</v>
      </c>
      <c r="C5032" s="7">
        <v>9764929.2412707321</v>
      </c>
      <c r="D5032" s="7">
        <v>27771832.350216631</v>
      </c>
      <c r="E5032" s="7">
        <v>68410678.663458705</v>
      </c>
      <c r="F5032" s="7">
        <v>181292383.0631696</v>
      </c>
      <c r="G5032" s="7">
        <v>394269788.00267327</v>
      </c>
      <c r="H5032" s="7">
        <v>634489992.92394447</v>
      </c>
    </row>
    <row r="5033" spans="1:8" x14ac:dyDescent="0.2">
      <c r="A5033" s="10">
        <v>5027</v>
      </c>
      <c r="B5033" s="7">
        <v>3850000</v>
      </c>
      <c r="C5033" s="7">
        <v>8765026.7246945929</v>
      </c>
      <c r="D5033" s="7">
        <v>15829894.839561857</v>
      </c>
      <c r="E5033" s="7">
        <v>28516017.116572041</v>
      </c>
      <c r="F5033" s="7">
        <v>56873247.286657706</v>
      </c>
      <c r="G5033" s="7">
        <v>130928747.1315043</v>
      </c>
      <c r="H5033" s="7">
        <v>224397639.28057063</v>
      </c>
    </row>
    <row r="5034" spans="1:8" x14ac:dyDescent="0.2">
      <c r="A5034" s="10">
        <v>5028</v>
      </c>
      <c r="B5034" s="7">
        <v>3850000</v>
      </c>
      <c r="C5034" s="7">
        <v>10540611.758203441</v>
      </c>
      <c r="D5034" s="7">
        <v>19893571.906505466</v>
      </c>
      <c r="E5034" s="7">
        <v>47350713.073631041</v>
      </c>
      <c r="F5034" s="7">
        <v>55759529.196478009</v>
      </c>
      <c r="G5034" s="7">
        <v>129150119.8459911</v>
      </c>
      <c r="H5034" s="7">
        <v>179297943.70189324</v>
      </c>
    </row>
    <row r="5035" spans="1:8" x14ac:dyDescent="0.2">
      <c r="A5035" s="10">
        <v>5029</v>
      </c>
      <c r="B5035" s="7">
        <v>3850000</v>
      </c>
      <c r="C5035" s="7">
        <v>8668076.5264418833</v>
      </c>
      <c r="D5035" s="7">
        <v>11778999.246551126</v>
      </c>
      <c r="E5035" s="7">
        <v>16961150.062528592</v>
      </c>
      <c r="F5035" s="7">
        <v>21843505.224373844</v>
      </c>
      <c r="G5035" s="7">
        <v>51453341.609494634</v>
      </c>
      <c r="H5035" s="7">
        <v>66052290.711625189</v>
      </c>
    </row>
    <row r="5036" spans="1:8" x14ac:dyDescent="0.2">
      <c r="A5036" s="10">
        <v>5030</v>
      </c>
      <c r="B5036" s="7">
        <v>3850000</v>
      </c>
      <c r="C5036" s="7">
        <v>10252349.25586446</v>
      </c>
      <c r="D5036" s="7">
        <v>16049127.773299549</v>
      </c>
      <c r="E5036" s="7">
        <v>27161916.323075444</v>
      </c>
      <c r="F5036" s="7">
        <v>63627733.703360341</v>
      </c>
      <c r="G5036" s="7">
        <v>111373439.59582524</v>
      </c>
      <c r="H5036" s="7">
        <v>151867656.07156837</v>
      </c>
    </row>
    <row r="5037" spans="1:8" x14ac:dyDescent="0.2">
      <c r="A5037" s="10">
        <v>5031</v>
      </c>
      <c r="B5037" s="7">
        <v>3850000</v>
      </c>
      <c r="C5037" s="7">
        <v>12844213.779657165</v>
      </c>
      <c r="D5037" s="7">
        <v>26123697.441285904</v>
      </c>
      <c r="E5037" s="7">
        <v>48573410.466319248</v>
      </c>
      <c r="F5037" s="7">
        <v>132051775.1154924</v>
      </c>
      <c r="G5037" s="7">
        <v>429672452.39101851</v>
      </c>
      <c r="H5037" s="7">
        <v>703341344.44110429</v>
      </c>
    </row>
    <row r="5038" spans="1:8" x14ac:dyDescent="0.2">
      <c r="A5038" s="10">
        <v>5032</v>
      </c>
      <c r="B5038" s="7">
        <v>3850000</v>
      </c>
      <c r="C5038" s="7">
        <v>14807114.013564769</v>
      </c>
      <c r="D5038" s="7">
        <v>45268551.034326166</v>
      </c>
      <c r="E5038" s="7">
        <v>108350274.07044676</v>
      </c>
      <c r="F5038" s="7">
        <v>287189277.49368823</v>
      </c>
      <c r="G5038" s="7">
        <v>638681425.00774574</v>
      </c>
      <c r="H5038" s="7">
        <v>850191708.09778607</v>
      </c>
    </row>
    <row r="5039" spans="1:8" x14ac:dyDescent="0.2">
      <c r="A5039" s="10">
        <v>5033</v>
      </c>
      <c r="B5039" s="7">
        <v>3850000</v>
      </c>
      <c r="C5039" s="7">
        <v>11490681.367989657</v>
      </c>
      <c r="D5039" s="7">
        <v>27278553.760084443</v>
      </c>
      <c r="E5039" s="7">
        <v>48093363.303873815</v>
      </c>
      <c r="F5039" s="7">
        <v>89093200.690156907</v>
      </c>
      <c r="G5039" s="7">
        <v>165294270.40578884</v>
      </c>
      <c r="H5039" s="7">
        <v>240410093.94001573</v>
      </c>
    </row>
    <row r="5040" spans="1:8" x14ac:dyDescent="0.2">
      <c r="A5040" s="10">
        <v>5034</v>
      </c>
      <c r="B5040" s="7">
        <v>3850000</v>
      </c>
      <c r="C5040" s="7">
        <v>14501681.054279348</v>
      </c>
      <c r="D5040" s="7">
        <v>36375472.972818367</v>
      </c>
      <c r="E5040" s="7">
        <v>103605730.81449322</v>
      </c>
      <c r="F5040" s="7">
        <v>229996622.57111576</v>
      </c>
      <c r="G5040" s="7">
        <v>447247828.82885957</v>
      </c>
      <c r="H5040" s="7">
        <v>730908746.31638229</v>
      </c>
    </row>
    <row r="5041" spans="1:8" x14ac:dyDescent="0.2">
      <c r="A5041" s="10">
        <v>5035</v>
      </c>
      <c r="B5041" s="7">
        <v>3850000</v>
      </c>
      <c r="C5041" s="7">
        <v>12016103.971519301</v>
      </c>
      <c r="D5041" s="7">
        <v>21449991.893976111</v>
      </c>
      <c r="E5041" s="7">
        <v>29534560.469048239</v>
      </c>
      <c r="F5041" s="7">
        <v>64739590.920869768</v>
      </c>
      <c r="G5041" s="7">
        <v>170746229.32903552</v>
      </c>
      <c r="H5041" s="7">
        <v>237410186.14265943</v>
      </c>
    </row>
    <row r="5042" spans="1:8" x14ac:dyDescent="0.2">
      <c r="A5042" s="10">
        <v>5036</v>
      </c>
      <c r="B5042" s="7">
        <v>3850000</v>
      </c>
      <c r="C5042" s="7">
        <v>12277825.67105026</v>
      </c>
      <c r="D5042" s="7">
        <v>26739654.021572627</v>
      </c>
      <c r="E5042" s="7">
        <v>51076467.058064289</v>
      </c>
      <c r="F5042" s="7">
        <v>82625304.237673655</v>
      </c>
      <c r="G5042" s="7">
        <v>136418258.3972387</v>
      </c>
      <c r="H5042" s="7">
        <v>167643950.75091124</v>
      </c>
    </row>
    <row r="5043" spans="1:8" x14ac:dyDescent="0.2">
      <c r="A5043" s="10">
        <v>5037</v>
      </c>
      <c r="B5043" s="7">
        <v>3850000</v>
      </c>
      <c r="C5043" s="7">
        <v>10777649.86747439</v>
      </c>
      <c r="D5043" s="7">
        <v>13001483.890431434</v>
      </c>
      <c r="E5043" s="7">
        <v>19199389.580666892</v>
      </c>
      <c r="F5043" s="7">
        <v>35777441.461372055</v>
      </c>
      <c r="G5043" s="7">
        <v>48746303.849566981</v>
      </c>
      <c r="H5043" s="7">
        <v>56955139.830914579</v>
      </c>
    </row>
    <row r="5044" spans="1:8" x14ac:dyDescent="0.2">
      <c r="A5044" s="10">
        <v>5038</v>
      </c>
      <c r="B5044" s="7">
        <v>3850000</v>
      </c>
      <c r="C5044" s="7">
        <v>10466842.090432025</v>
      </c>
      <c r="D5044" s="7">
        <v>19642679.254665162</v>
      </c>
      <c r="E5044" s="7">
        <v>38396002.370375633</v>
      </c>
      <c r="F5044" s="7">
        <v>82153058.008942276</v>
      </c>
      <c r="G5044" s="7">
        <v>144038234.4217602</v>
      </c>
      <c r="H5044" s="7">
        <v>225757144.10794032</v>
      </c>
    </row>
    <row r="5045" spans="1:8" x14ac:dyDescent="0.2">
      <c r="A5045" s="10">
        <v>5039</v>
      </c>
      <c r="B5045" s="7">
        <v>3850000</v>
      </c>
      <c r="C5045" s="7">
        <v>8704627.2897241451</v>
      </c>
      <c r="D5045" s="7">
        <v>17046920.687674258</v>
      </c>
      <c r="E5045" s="7">
        <v>29958940.437369242</v>
      </c>
      <c r="F5045" s="7">
        <v>52455551.16602353</v>
      </c>
      <c r="G5045" s="7">
        <v>86997129.956804931</v>
      </c>
      <c r="H5045" s="7">
        <v>92187811.120621741</v>
      </c>
    </row>
    <row r="5046" spans="1:8" x14ac:dyDescent="0.2">
      <c r="A5046" s="10">
        <v>5040</v>
      </c>
      <c r="B5046" s="7">
        <v>3850000</v>
      </c>
      <c r="C5046" s="7">
        <v>9467721.6984355077</v>
      </c>
      <c r="D5046" s="7">
        <v>13251522.700382978</v>
      </c>
      <c r="E5046" s="7">
        <v>20469499.49305905</v>
      </c>
      <c r="F5046" s="7">
        <v>37318331.70619268</v>
      </c>
      <c r="G5046" s="7">
        <v>56003653.310930103</v>
      </c>
      <c r="H5046" s="7">
        <v>87706109.410674766</v>
      </c>
    </row>
    <row r="5047" spans="1:8" x14ac:dyDescent="0.2">
      <c r="A5047" s="10">
        <v>5041</v>
      </c>
      <c r="B5047" s="7">
        <v>3850000</v>
      </c>
      <c r="C5047" s="7">
        <v>8947036.182914868</v>
      </c>
      <c r="D5047" s="7">
        <v>16749776.96348243</v>
      </c>
      <c r="E5047" s="7">
        <v>15370903.57740544</v>
      </c>
      <c r="F5047" s="7">
        <v>18210533.241128694</v>
      </c>
      <c r="G5047" s="7">
        <v>17151889.553304031</v>
      </c>
      <c r="H5047" s="7">
        <v>18331468.75044556</v>
      </c>
    </row>
    <row r="5048" spans="1:8" x14ac:dyDescent="0.2">
      <c r="A5048" s="10">
        <v>5042</v>
      </c>
      <c r="B5048" s="7">
        <v>3850000</v>
      </c>
      <c r="C5048" s="7">
        <v>8276730.3063035607</v>
      </c>
      <c r="D5048" s="7">
        <v>12419572.219732188</v>
      </c>
      <c r="E5048" s="7">
        <v>17194605.630952127</v>
      </c>
      <c r="F5048" s="7">
        <v>40106044.55668816</v>
      </c>
      <c r="G5048" s="7">
        <v>72789197.739631206</v>
      </c>
      <c r="H5048" s="7">
        <v>95800626.75127767</v>
      </c>
    </row>
    <row r="5049" spans="1:8" x14ac:dyDescent="0.2">
      <c r="A5049" s="10">
        <v>5043</v>
      </c>
      <c r="B5049" s="7">
        <v>3850000</v>
      </c>
      <c r="C5049" s="7">
        <v>12717881.751433119</v>
      </c>
      <c r="D5049" s="7">
        <v>26788072.556933142</v>
      </c>
      <c r="E5049" s="7">
        <v>62772716.154770538</v>
      </c>
      <c r="F5049" s="7">
        <v>132818516.10749981</v>
      </c>
      <c r="G5049" s="7">
        <v>223569317.83786482</v>
      </c>
      <c r="H5049" s="7">
        <v>299852289.96503186</v>
      </c>
    </row>
    <row r="5050" spans="1:8" x14ac:dyDescent="0.2">
      <c r="A5050" s="10">
        <v>5044</v>
      </c>
      <c r="B5050" s="7">
        <v>3850000</v>
      </c>
      <c r="C5050" s="7">
        <v>10378118.329314731</v>
      </c>
      <c r="D5050" s="7">
        <v>28022159.767522462</v>
      </c>
      <c r="E5050" s="7">
        <v>49650088.353988484</v>
      </c>
      <c r="F5050" s="7">
        <v>132932347.81160241</v>
      </c>
      <c r="G5050" s="7">
        <v>227313295.15603662</v>
      </c>
      <c r="H5050" s="7">
        <v>346402046.3446703</v>
      </c>
    </row>
    <row r="5051" spans="1:8" x14ac:dyDescent="0.2">
      <c r="A5051" s="10">
        <v>5045</v>
      </c>
      <c r="B5051" s="7">
        <v>3850000</v>
      </c>
      <c r="C5051" s="7">
        <v>10431434.891878277</v>
      </c>
      <c r="D5051" s="7">
        <v>20015379.919377718</v>
      </c>
      <c r="E5051" s="7">
        <v>34364480.167306237</v>
      </c>
      <c r="F5051" s="7">
        <v>56435168.067633569</v>
      </c>
      <c r="G5051" s="7">
        <v>146158068.95194614</v>
      </c>
      <c r="H5051" s="7">
        <v>200542929.32098052</v>
      </c>
    </row>
    <row r="5052" spans="1:8" x14ac:dyDescent="0.2">
      <c r="A5052" s="10">
        <v>5046</v>
      </c>
      <c r="B5052" s="7">
        <v>3850000</v>
      </c>
      <c r="C5052" s="7">
        <v>10935850.159481494</v>
      </c>
      <c r="D5052" s="7">
        <v>24149886.102366343</v>
      </c>
      <c r="E5052" s="7">
        <v>37073506.142170906</v>
      </c>
      <c r="F5052" s="7">
        <v>72351007.553856462</v>
      </c>
      <c r="G5052" s="7">
        <v>108650207.64912531</v>
      </c>
      <c r="H5052" s="7">
        <v>157319604.56044558</v>
      </c>
    </row>
    <row r="5053" spans="1:8" x14ac:dyDescent="0.2">
      <c r="A5053" s="10">
        <v>5047</v>
      </c>
      <c r="B5053" s="7">
        <v>3850000</v>
      </c>
      <c r="C5053" s="7">
        <v>12520589.133681016</v>
      </c>
      <c r="D5053" s="7">
        <v>30032458.619933974</v>
      </c>
      <c r="E5053" s="7">
        <v>88126757.136296332</v>
      </c>
      <c r="F5053" s="7">
        <v>192025702.21676946</v>
      </c>
      <c r="G5053" s="7">
        <v>422104066.09738845</v>
      </c>
      <c r="H5053" s="7">
        <v>578675370.08509707</v>
      </c>
    </row>
    <row r="5054" spans="1:8" x14ac:dyDescent="0.2">
      <c r="A5054" s="10">
        <v>5048</v>
      </c>
      <c r="B5054" s="7">
        <v>3850000</v>
      </c>
      <c r="C5054" s="7">
        <v>9935980.2037561424</v>
      </c>
      <c r="D5054" s="7">
        <v>19484256.054270267</v>
      </c>
      <c r="E5054" s="7">
        <v>25253126.820030179</v>
      </c>
      <c r="F5054" s="7">
        <v>52176493.518582173</v>
      </c>
      <c r="G5054" s="7">
        <v>85164405.564781636</v>
      </c>
      <c r="H5054" s="7">
        <v>136804830.13078964</v>
      </c>
    </row>
    <row r="5055" spans="1:8" x14ac:dyDescent="0.2">
      <c r="A5055" s="10">
        <v>5049</v>
      </c>
      <c r="B5055" s="7">
        <v>3850000</v>
      </c>
      <c r="C5055" s="7">
        <v>11006869.58257249</v>
      </c>
      <c r="D5055" s="7">
        <v>21500817.81622877</v>
      </c>
      <c r="E5055" s="7">
        <v>30761059.14094653</v>
      </c>
      <c r="F5055" s="7">
        <v>52479910.50592196</v>
      </c>
      <c r="G5055" s="7">
        <v>102300744.78770348</v>
      </c>
      <c r="H5055" s="7">
        <v>164812642.84606349</v>
      </c>
    </row>
    <row r="5056" spans="1:8" x14ac:dyDescent="0.2">
      <c r="A5056" s="10">
        <v>5050</v>
      </c>
      <c r="B5056" s="7">
        <v>3850000</v>
      </c>
      <c r="C5056" s="7">
        <v>13434994.463636493</v>
      </c>
      <c r="D5056" s="7">
        <v>27363896.060800128</v>
      </c>
      <c r="E5056" s="7">
        <v>53064961.603829324</v>
      </c>
      <c r="F5056" s="7">
        <v>135287431.21425816</v>
      </c>
      <c r="G5056" s="7">
        <v>345422845.54583013</v>
      </c>
      <c r="H5056" s="7">
        <v>458291851.61695766</v>
      </c>
    </row>
    <row r="5057" spans="1:8" x14ac:dyDescent="0.2">
      <c r="A5057" s="10">
        <v>5051</v>
      </c>
      <c r="B5057" s="7">
        <v>3850000</v>
      </c>
      <c r="C5057" s="7">
        <v>8907602.4603216965</v>
      </c>
      <c r="D5057" s="7">
        <v>12243441.930765735</v>
      </c>
      <c r="E5057" s="7">
        <v>13462958.228592549</v>
      </c>
      <c r="F5057" s="7">
        <v>16106877.646526042</v>
      </c>
      <c r="G5057" s="7">
        <v>17792618.061869361</v>
      </c>
      <c r="H5057" s="7">
        <v>18484406.579943683</v>
      </c>
    </row>
    <row r="5058" spans="1:8" x14ac:dyDescent="0.2">
      <c r="A5058" s="10">
        <v>5052</v>
      </c>
      <c r="B5058" s="7">
        <v>3850000</v>
      </c>
      <c r="C5058" s="7">
        <v>10839888.117519274</v>
      </c>
      <c r="D5058" s="7">
        <v>19242416.393531516</v>
      </c>
      <c r="E5058" s="7">
        <v>35535155.347343259</v>
      </c>
      <c r="F5058" s="7">
        <v>70656211.189838171</v>
      </c>
      <c r="G5058" s="7">
        <v>169714145.06129044</v>
      </c>
      <c r="H5058" s="7">
        <v>276956247.13430852</v>
      </c>
    </row>
    <row r="5059" spans="1:8" x14ac:dyDescent="0.2">
      <c r="A5059" s="10">
        <v>5053</v>
      </c>
      <c r="B5059" s="7">
        <v>3850000</v>
      </c>
      <c r="C5059" s="7">
        <v>9088767.6175167169</v>
      </c>
      <c r="D5059" s="7">
        <v>17730061.035735168</v>
      </c>
      <c r="E5059" s="7">
        <v>33524245.838999122</v>
      </c>
      <c r="F5059" s="7">
        <v>100710395.30443636</v>
      </c>
      <c r="G5059" s="7">
        <v>319465172.88648194</v>
      </c>
      <c r="H5059" s="7">
        <v>439867704.76038384</v>
      </c>
    </row>
    <row r="5060" spans="1:8" x14ac:dyDescent="0.2">
      <c r="A5060" s="10">
        <v>5054</v>
      </c>
      <c r="B5060" s="7">
        <v>3850000</v>
      </c>
      <c r="C5060" s="7">
        <v>11325136.251352523</v>
      </c>
      <c r="D5060" s="7">
        <v>28179194.838388953</v>
      </c>
      <c r="E5060" s="7">
        <v>59860987.712952144</v>
      </c>
      <c r="F5060" s="7">
        <v>162746614.37730491</v>
      </c>
      <c r="G5060" s="7">
        <v>473333933.43845403</v>
      </c>
      <c r="H5060" s="7">
        <v>765677898.67348695</v>
      </c>
    </row>
    <row r="5061" spans="1:8" x14ac:dyDescent="0.2">
      <c r="A5061" s="10">
        <v>5055</v>
      </c>
      <c r="B5061" s="7">
        <v>3850000</v>
      </c>
      <c r="C5061" s="7">
        <v>7944304.0510529131</v>
      </c>
      <c r="D5061" s="7">
        <v>7470321.8268701825</v>
      </c>
      <c r="E5061" s="7">
        <v>6336273.5766555546</v>
      </c>
      <c r="F5061" s="7">
        <v>6751544.7340103788</v>
      </c>
      <c r="G5061" s="7">
        <v>3196736.8272273974</v>
      </c>
      <c r="H5061" s="7">
        <v>-1373616.9633044782</v>
      </c>
    </row>
    <row r="5062" spans="1:8" x14ac:dyDescent="0.2">
      <c r="A5062" s="10">
        <v>5056</v>
      </c>
      <c r="B5062" s="7">
        <v>3850000</v>
      </c>
      <c r="C5062" s="7">
        <v>10631563.788378343</v>
      </c>
      <c r="D5062" s="7">
        <v>26320291.45823162</v>
      </c>
      <c r="E5062" s="7">
        <v>75343718.148585558</v>
      </c>
      <c r="F5062" s="7">
        <v>156700267.82665816</v>
      </c>
      <c r="G5062" s="7">
        <v>477231690.2823633</v>
      </c>
      <c r="H5062" s="7">
        <v>854437584.94363081</v>
      </c>
    </row>
    <row r="5063" spans="1:8" x14ac:dyDescent="0.2">
      <c r="A5063" s="10">
        <v>5057</v>
      </c>
      <c r="B5063" s="7">
        <v>3850000</v>
      </c>
      <c r="C5063" s="7">
        <v>9286304.1815922931</v>
      </c>
      <c r="D5063" s="7">
        <v>15690461.069422718</v>
      </c>
      <c r="E5063" s="7">
        <v>43887504.046469718</v>
      </c>
      <c r="F5063" s="7">
        <v>110447314.00615206</v>
      </c>
      <c r="G5063" s="7">
        <v>307362747.00498468</v>
      </c>
      <c r="H5063" s="7">
        <v>590715926.66715026</v>
      </c>
    </row>
    <row r="5064" spans="1:8" x14ac:dyDescent="0.2">
      <c r="A5064" s="10">
        <v>5058</v>
      </c>
      <c r="B5064" s="7">
        <v>3850000</v>
      </c>
      <c r="C5064" s="7">
        <v>11660255.251025043</v>
      </c>
      <c r="D5064" s="7">
        <v>14106599.586774997</v>
      </c>
      <c r="E5064" s="7">
        <v>24142856.883650925</v>
      </c>
      <c r="F5064" s="7">
        <v>59620743.589728065</v>
      </c>
      <c r="G5064" s="7">
        <v>95205935.092060685</v>
      </c>
      <c r="H5064" s="7">
        <v>125673195.91285203</v>
      </c>
    </row>
    <row r="5065" spans="1:8" x14ac:dyDescent="0.2">
      <c r="A5065" s="10">
        <v>5059</v>
      </c>
      <c r="B5065" s="7">
        <v>3850000</v>
      </c>
      <c r="C5065" s="7">
        <v>13929316.585592885</v>
      </c>
      <c r="D5065" s="7">
        <v>25218407.425291259</v>
      </c>
      <c r="E5065" s="7">
        <v>37558452.18016848</v>
      </c>
      <c r="F5065" s="7">
        <v>71997603.740032166</v>
      </c>
      <c r="G5065" s="7">
        <v>126860849.28398234</v>
      </c>
      <c r="H5065" s="7">
        <v>150420396.58555582</v>
      </c>
    </row>
    <row r="5066" spans="1:8" x14ac:dyDescent="0.2">
      <c r="A5066" s="10">
        <v>5060</v>
      </c>
      <c r="B5066" s="7">
        <v>3850000</v>
      </c>
      <c r="C5066" s="7">
        <v>9405370.6511053033</v>
      </c>
      <c r="D5066" s="7">
        <v>22249253.416268572</v>
      </c>
      <c r="E5066" s="7">
        <v>44028957.796938352</v>
      </c>
      <c r="F5066" s="7">
        <v>58717219.7863269</v>
      </c>
      <c r="G5066" s="7">
        <v>116714138.79654229</v>
      </c>
      <c r="H5066" s="7">
        <v>139292617.46675435</v>
      </c>
    </row>
    <row r="5067" spans="1:8" x14ac:dyDescent="0.2">
      <c r="A5067" s="10">
        <v>5061</v>
      </c>
      <c r="B5067" s="7">
        <v>3850000</v>
      </c>
      <c r="C5067" s="7">
        <v>10410171.622328229</v>
      </c>
      <c r="D5067" s="7">
        <v>10752258.677767307</v>
      </c>
      <c r="E5067" s="7">
        <v>13893722.362938644</v>
      </c>
      <c r="F5067" s="7">
        <v>24333093.429157875</v>
      </c>
      <c r="G5067" s="7">
        <v>39776452.70968648</v>
      </c>
      <c r="H5067" s="7">
        <v>65668761.480289854</v>
      </c>
    </row>
    <row r="5068" spans="1:8" x14ac:dyDescent="0.2">
      <c r="A5068" s="10">
        <v>5062</v>
      </c>
      <c r="B5068" s="7">
        <v>3850000</v>
      </c>
      <c r="C5068" s="7">
        <v>8868980.0945889745</v>
      </c>
      <c r="D5068" s="7">
        <v>17498960.483895279</v>
      </c>
      <c r="E5068" s="7">
        <v>24436640.138095073</v>
      </c>
      <c r="F5068" s="7">
        <v>49975514.765484348</v>
      </c>
      <c r="G5068" s="7">
        <v>100094266.99369299</v>
      </c>
      <c r="H5068" s="7">
        <v>139043869.05701572</v>
      </c>
    </row>
    <row r="5069" spans="1:8" x14ac:dyDescent="0.2">
      <c r="A5069" s="10">
        <v>5063</v>
      </c>
      <c r="B5069" s="7">
        <v>3850000</v>
      </c>
      <c r="C5069" s="7">
        <v>12111112.416101716</v>
      </c>
      <c r="D5069" s="7">
        <v>21597989.202064302</v>
      </c>
      <c r="E5069" s="7">
        <v>61863550.362205043</v>
      </c>
      <c r="F5069" s="7">
        <v>149328955.77324492</v>
      </c>
      <c r="G5069" s="7">
        <v>462312758.5908314</v>
      </c>
      <c r="H5069" s="7">
        <v>638338437.29735446</v>
      </c>
    </row>
    <row r="5070" spans="1:8" x14ac:dyDescent="0.2">
      <c r="A5070" s="10">
        <v>5064</v>
      </c>
      <c r="B5070" s="7">
        <v>3850000</v>
      </c>
      <c r="C5070" s="7">
        <v>11602138.153730141</v>
      </c>
      <c r="D5070" s="7">
        <v>25104301.012283791</v>
      </c>
      <c r="E5070" s="7">
        <v>58689197.423287794</v>
      </c>
      <c r="F5070" s="7">
        <v>146497676.38863665</v>
      </c>
      <c r="G5070" s="7">
        <v>233056039.39065635</v>
      </c>
      <c r="H5070" s="7">
        <v>362336169.82564068</v>
      </c>
    </row>
    <row r="5071" spans="1:8" x14ac:dyDescent="0.2">
      <c r="A5071" s="10">
        <v>5065</v>
      </c>
      <c r="B5071" s="7">
        <v>3850000</v>
      </c>
      <c r="C5071" s="7">
        <v>7845974.1868939046</v>
      </c>
      <c r="D5071" s="7">
        <v>16584944.825226611</v>
      </c>
      <c r="E5071" s="7">
        <v>24708498.094905138</v>
      </c>
      <c r="F5071" s="7">
        <v>40466578.456684835</v>
      </c>
      <c r="G5071" s="7">
        <v>83619257.778434724</v>
      </c>
      <c r="H5071" s="7">
        <v>117284744.83400199</v>
      </c>
    </row>
    <row r="5072" spans="1:8" x14ac:dyDescent="0.2">
      <c r="A5072" s="10">
        <v>5066</v>
      </c>
      <c r="B5072" s="7">
        <v>3850000</v>
      </c>
      <c r="C5072" s="7">
        <v>10934884.761984814</v>
      </c>
      <c r="D5072" s="7">
        <v>14886894.51298235</v>
      </c>
      <c r="E5072" s="7">
        <v>23293091.693433188</v>
      </c>
      <c r="F5072" s="7">
        <v>45886056.925884604</v>
      </c>
      <c r="G5072" s="7">
        <v>70635511.452823132</v>
      </c>
      <c r="H5072" s="7">
        <v>80192846.043289155</v>
      </c>
    </row>
    <row r="5073" spans="1:8" x14ac:dyDescent="0.2">
      <c r="A5073" s="10">
        <v>5067</v>
      </c>
      <c r="B5073" s="7">
        <v>3850000</v>
      </c>
      <c r="C5073" s="7">
        <v>9564363.2122715153</v>
      </c>
      <c r="D5073" s="7">
        <v>26751071.695112996</v>
      </c>
      <c r="E5073" s="7">
        <v>61396755.852233842</v>
      </c>
      <c r="F5073" s="7">
        <v>146999843.25921515</v>
      </c>
      <c r="G5073" s="7">
        <v>314495582.01012611</v>
      </c>
      <c r="H5073" s="7">
        <v>389556958.99467099</v>
      </c>
    </row>
    <row r="5074" spans="1:8" x14ac:dyDescent="0.2">
      <c r="A5074" s="10">
        <v>5068</v>
      </c>
      <c r="B5074" s="7">
        <v>3850000</v>
      </c>
      <c r="C5074" s="7">
        <v>11414276.773728624</v>
      </c>
      <c r="D5074" s="7">
        <v>25163493.32398735</v>
      </c>
      <c r="E5074" s="7">
        <v>50843388.682644501</v>
      </c>
      <c r="F5074" s="7">
        <v>115714857.52111307</v>
      </c>
      <c r="G5074" s="7">
        <v>323746485.05172271</v>
      </c>
      <c r="H5074" s="7">
        <v>431716498.80202031</v>
      </c>
    </row>
    <row r="5075" spans="1:8" x14ac:dyDescent="0.2">
      <c r="A5075" s="10">
        <v>5069</v>
      </c>
      <c r="B5075" s="7">
        <v>3850000</v>
      </c>
      <c r="C5075" s="7">
        <v>10723200.962267503</v>
      </c>
      <c r="D5075" s="7">
        <v>14041694.579384286</v>
      </c>
      <c r="E5075" s="7">
        <v>24820567.499849945</v>
      </c>
      <c r="F5075" s="7">
        <v>34914147.549534284</v>
      </c>
      <c r="G5075" s="7">
        <v>57494646.893162765</v>
      </c>
      <c r="H5075" s="7">
        <v>81244846.412534803</v>
      </c>
    </row>
    <row r="5076" spans="1:8" x14ac:dyDescent="0.2">
      <c r="A5076" s="10">
        <v>5070</v>
      </c>
      <c r="B5076" s="7">
        <v>3850000</v>
      </c>
      <c r="C5076" s="7">
        <v>12429622.138355458</v>
      </c>
      <c r="D5076" s="7">
        <v>27262583.914031051</v>
      </c>
      <c r="E5076" s="7">
        <v>44223085.728348911</v>
      </c>
      <c r="F5076" s="7">
        <v>63621978.308316693</v>
      </c>
      <c r="G5076" s="7">
        <v>137417024.88172674</v>
      </c>
      <c r="H5076" s="7">
        <v>187585573.17575905</v>
      </c>
    </row>
    <row r="5077" spans="1:8" x14ac:dyDescent="0.2">
      <c r="A5077" s="10">
        <v>5071</v>
      </c>
      <c r="B5077" s="7">
        <v>3850000</v>
      </c>
      <c r="C5077" s="7">
        <v>11439683.014764838</v>
      </c>
      <c r="D5077" s="7">
        <v>21256560.579047158</v>
      </c>
      <c r="E5077" s="7">
        <v>56259139.386630461</v>
      </c>
      <c r="F5077" s="7">
        <v>112434223.84044331</v>
      </c>
      <c r="G5077" s="7">
        <v>225949942.96099165</v>
      </c>
      <c r="H5077" s="7">
        <v>347631925.68273532</v>
      </c>
    </row>
    <row r="5078" spans="1:8" x14ac:dyDescent="0.2">
      <c r="A5078" s="10">
        <v>5072</v>
      </c>
      <c r="B5078" s="7">
        <v>3850000</v>
      </c>
      <c r="C5078" s="7">
        <v>8298266.5549928676</v>
      </c>
      <c r="D5078" s="7">
        <v>17431168.363251437</v>
      </c>
      <c r="E5078" s="7">
        <v>34495703.495784692</v>
      </c>
      <c r="F5078" s="7">
        <v>61248959.960376784</v>
      </c>
      <c r="G5078" s="7">
        <v>125805102.24708033</v>
      </c>
      <c r="H5078" s="7">
        <v>204972807.85963142</v>
      </c>
    </row>
    <row r="5079" spans="1:8" x14ac:dyDescent="0.2">
      <c r="A5079" s="10">
        <v>5073</v>
      </c>
      <c r="B5079" s="7">
        <v>3850000</v>
      </c>
      <c r="C5079" s="7">
        <v>11783718.040186852</v>
      </c>
      <c r="D5079" s="7">
        <v>26704524.569539078</v>
      </c>
      <c r="E5079" s="7">
        <v>46258023.004631847</v>
      </c>
      <c r="F5079" s="7">
        <v>118598568.73547794</v>
      </c>
      <c r="G5079" s="7">
        <v>233970863.7003094</v>
      </c>
      <c r="H5079" s="7">
        <v>373881336.05542481</v>
      </c>
    </row>
    <row r="5080" spans="1:8" x14ac:dyDescent="0.2">
      <c r="A5080" s="10">
        <v>5074</v>
      </c>
      <c r="B5080" s="7">
        <v>3850000</v>
      </c>
      <c r="C5080" s="7">
        <v>10499350.929767601</v>
      </c>
      <c r="D5080" s="7">
        <v>17952095.803842314</v>
      </c>
      <c r="E5080" s="7">
        <v>35553595.308334321</v>
      </c>
      <c r="F5080" s="7">
        <v>83441689.55299671</v>
      </c>
      <c r="G5080" s="7">
        <v>148991783.01076937</v>
      </c>
      <c r="H5080" s="7">
        <v>232986290.85627165</v>
      </c>
    </row>
    <row r="5081" spans="1:8" x14ac:dyDescent="0.2">
      <c r="A5081" s="10">
        <v>5075</v>
      </c>
      <c r="B5081" s="7">
        <v>3850000</v>
      </c>
      <c r="C5081" s="7">
        <v>12005935.848904615</v>
      </c>
      <c r="D5081" s="7">
        <v>24899281.449563507</v>
      </c>
      <c r="E5081" s="7">
        <v>38891634.686720699</v>
      </c>
      <c r="F5081" s="7">
        <v>79085065.092151552</v>
      </c>
      <c r="G5081" s="7">
        <v>141512685.91242543</v>
      </c>
      <c r="H5081" s="7">
        <v>236591072.86348277</v>
      </c>
    </row>
    <row r="5082" spans="1:8" x14ac:dyDescent="0.2">
      <c r="A5082" s="10">
        <v>5076</v>
      </c>
      <c r="B5082" s="7">
        <v>3850000</v>
      </c>
      <c r="C5082" s="7">
        <v>10954190.422703575</v>
      </c>
      <c r="D5082" s="7">
        <v>21885210.40521913</v>
      </c>
      <c r="E5082" s="7">
        <v>50791104.590561964</v>
      </c>
      <c r="F5082" s="7">
        <v>145647561.73832071</v>
      </c>
      <c r="G5082" s="7">
        <v>302400269.84900397</v>
      </c>
      <c r="H5082" s="7">
        <v>345300340.9787035</v>
      </c>
    </row>
    <row r="5083" spans="1:8" x14ac:dyDescent="0.2">
      <c r="A5083" s="10">
        <v>5077</v>
      </c>
      <c r="B5083" s="7">
        <v>3850000</v>
      </c>
      <c r="C5083" s="7">
        <v>9903186.9359299764</v>
      </c>
      <c r="D5083" s="7">
        <v>23125109.156970948</v>
      </c>
      <c r="E5083" s="7">
        <v>59943030.828178674</v>
      </c>
      <c r="F5083" s="7">
        <v>87407862.718745545</v>
      </c>
      <c r="G5083" s="7">
        <v>257065884.36274812</v>
      </c>
      <c r="H5083" s="7">
        <v>305919083.90112817</v>
      </c>
    </row>
    <row r="5084" spans="1:8" x14ac:dyDescent="0.2">
      <c r="A5084" s="10">
        <v>5078</v>
      </c>
      <c r="B5084" s="7">
        <v>3850000</v>
      </c>
      <c r="C5084" s="7">
        <v>9221120.7309789676</v>
      </c>
      <c r="D5084" s="7">
        <v>19655066.141415466</v>
      </c>
      <c r="E5084" s="7">
        <v>52920731.359925434</v>
      </c>
      <c r="F5084" s="7">
        <v>119361599.43082035</v>
      </c>
      <c r="G5084" s="7">
        <v>216858287.62688538</v>
      </c>
      <c r="H5084" s="7">
        <v>392977268.21743679</v>
      </c>
    </row>
    <row r="5085" spans="1:8" x14ac:dyDescent="0.2">
      <c r="A5085" s="10">
        <v>5079</v>
      </c>
      <c r="B5085" s="7">
        <v>3850000</v>
      </c>
      <c r="C5085" s="7">
        <v>12884211.158431359</v>
      </c>
      <c r="D5085" s="7">
        <v>24938209.138915658</v>
      </c>
      <c r="E5085" s="7">
        <v>44574424.27403459</v>
      </c>
      <c r="F5085" s="7">
        <v>52821550.376613393</v>
      </c>
      <c r="G5085" s="7">
        <v>98800370.08737573</v>
      </c>
      <c r="H5085" s="7">
        <v>144595152.03779948</v>
      </c>
    </row>
    <row r="5086" spans="1:8" x14ac:dyDescent="0.2">
      <c r="A5086" s="10">
        <v>5080</v>
      </c>
      <c r="B5086" s="7">
        <v>3850000</v>
      </c>
      <c r="C5086" s="7">
        <v>10260725.490316678</v>
      </c>
      <c r="D5086" s="7">
        <v>16176637.502933197</v>
      </c>
      <c r="E5086" s="7">
        <v>18796231.108973671</v>
      </c>
      <c r="F5086" s="7">
        <v>27357661.906483866</v>
      </c>
      <c r="G5086" s="7">
        <v>40773934.423828967</v>
      </c>
      <c r="H5086" s="7">
        <v>49670797.138517112</v>
      </c>
    </row>
    <row r="5087" spans="1:8" x14ac:dyDescent="0.2">
      <c r="A5087" s="10">
        <v>5081</v>
      </c>
      <c r="B5087" s="7">
        <v>3850000</v>
      </c>
      <c r="C5087" s="7">
        <v>9197947.7856297642</v>
      </c>
      <c r="D5087" s="7">
        <v>22162710.697354734</v>
      </c>
      <c r="E5087" s="7">
        <v>34626565.318158902</v>
      </c>
      <c r="F5087" s="7">
        <v>76513683.2720128</v>
      </c>
      <c r="G5087" s="7">
        <v>130638469.88416904</v>
      </c>
      <c r="H5087" s="7">
        <v>161807119.66098487</v>
      </c>
    </row>
    <row r="5088" spans="1:8" x14ac:dyDescent="0.2">
      <c r="A5088" s="10">
        <v>5082</v>
      </c>
      <c r="B5088" s="7">
        <v>3850000</v>
      </c>
      <c r="C5088" s="7">
        <v>8504525.5435054265</v>
      </c>
      <c r="D5088" s="7">
        <v>11460764.453072991</v>
      </c>
      <c r="E5088" s="7">
        <v>15835196.838837791</v>
      </c>
      <c r="F5088" s="7">
        <v>21795550.415625446</v>
      </c>
      <c r="G5088" s="7">
        <v>35821563.557321884</v>
      </c>
      <c r="H5088" s="7">
        <v>55019899.530815832</v>
      </c>
    </row>
    <row r="5089" spans="1:8" x14ac:dyDescent="0.2">
      <c r="A5089" s="10">
        <v>5083</v>
      </c>
      <c r="B5089" s="7">
        <v>3850000</v>
      </c>
      <c r="C5089" s="7">
        <v>7710217.2419827851</v>
      </c>
      <c r="D5089" s="7">
        <v>11542262.337974619</v>
      </c>
      <c r="E5089" s="7">
        <v>16169798.725501802</v>
      </c>
      <c r="F5089" s="7">
        <v>21283764.007822759</v>
      </c>
      <c r="G5089" s="7">
        <v>23963173.985088099</v>
      </c>
      <c r="H5089" s="7">
        <v>35684338.492946744</v>
      </c>
    </row>
    <row r="5090" spans="1:8" x14ac:dyDescent="0.2">
      <c r="A5090" s="10">
        <v>5084</v>
      </c>
      <c r="B5090" s="7">
        <v>3850000</v>
      </c>
      <c r="C5090" s="7">
        <v>11414949.20857247</v>
      </c>
      <c r="D5090" s="7">
        <v>30916239.921097144</v>
      </c>
      <c r="E5090" s="7">
        <v>66025362.513509288</v>
      </c>
      <c r="F5090" s="7">
        <v>121398012.92063671</v>
      </c>
      <c r="G5090" s="7">
        <v>236870474.40729725</v>
      </c>
      <c r="H5090" s="7">
        <v>371789134.09096658</v>
      </c>
    </row>
    <row r="5091" spans="1:8" x14ac:dyDescent="0.2">
      <c r="A5091" s="10">
        <v>5085</v>
      </c>
      <c r="B5091" s="7">
        <v>3850000</v>
      </c>
      <c r="C5091" s="7">
        <v>8983785.9097350091</v>
      </c>
      <c r="D5091" s="7">
        <v>17655516.935465802</v>
      </c>
      <c r="E5091" s="7">
        <v>24745480.775993928</v>
      </c>
      <c r="F5091" s="7">
        <v>19286778.575743549</v>
      </c>
      <c r="G5091" s="7">
        <v>32593342.924814552</v>
      </c>
      <c r="H5091" s="7">
        <v>38568548.376197092</v>
      </c>
    </row>
    <row r="5092" spans="1:8" x14ac:dyDescent="0.2">
      <c r="A5092" s="10">
        <v>5086</v>
      </c>
      <c r="B5092" s="7">
        <v>3850000</v>
      </c>
      <c r="C5092" s="7">
        <v>8872878.8644634057</v>
      </c>
      <c r="D5092" s="7">
        <v>22589354.540788952</v>
      </c>
      <c r="E5092" s="7">
        <v>33971283.254929379</v>
      </c>
      <c r="F5092" s="7">
        <v>53891340.204760492</v>
      </c>
      <c r="G5092" s="7">
        <v>79098549.747799426</v>
      </c>
      <c r="H5092" s="7">
        <v>96555193.51313217</v>
      </c>
    </row>
    <row r="5093" spans="1:8" x14ac:dyDescent="0.2">
      <c r="A5093" s="10">
        <v>5087</v>
      </c>
      <c r="B5093" s="7">
        <v>3850000</v>
      </c>
      <c r="C5093" s="7">
        <v>12365673.938820967</v>
      </c>
      <c r="D5093" s="7">
        <v>23370812.339386072</v>
      </c>
      <c r="E5093" s="7">
        <v>54470143.996095553</v>
      </c>
      <c r="F5093" s="7">
        <v>103875270.13833982</v>
      </c>
      <c r="G5093" s="7">
        <v>244420923.71254978</v>
      </c>
      <c r="H5093" s="7">
        <v>397741828.72571599</v>
      </c>
    </row>
    <row r="5094" spans="1:8" x14ac:dyDescent="0.2">
      <c r="A5094" s="10">
        <v>5088</v>
      </c>
      <c r="B5094" s="7">
        <v>3850000</v>
      </c>
      <c r="C5094" s="7">
        <v>9311632.4795277454</v>
      </c>
      <c r="D5094" s="7">
        <v>19457285.109866556</v>
      </c>
      <c r="E5094" s="7">
        <v>45109343.017936528</v>
      </c>
      <c r="F5094" s="7">
        <v>100868083.84743285</v>
      </c>
      <c r="G5094" s="7">
        <v>199886900.89926606</v>
      </c>
      <c r="H5094" s="7">
        <v>254637339.14801991</v>
      </c>
    </row>
    <row r="5095" spans="1:8" x14ac:dyDescent="0.2">
      <c r="A5095" s="10">
        <v>5089</v>
      </c>
      <c r="B5095" s="7">
        <v>3850000</v>
      </c>
      <c r="C5095" s="7">
        <v>10068886.66896175</v>
      </c>
      <c r="D5095" s="7">
        <v>15093418.793286122</v>
      </c>
      <c r="E5095" s="7">
        <v>34357492.656997383</v>
      </c>
      <c r="F5095" s="7">
        <v>52159031.853993259</v>
      </c>
      <c r="G5095" s="7">
        <v>118127247.55259375</v>
      </c>
      <c r="H5095" s="7">
        <v>165289955.11768782</v>
      </c>
    </row>
    <row r="5096" spans="1:8" x14ac:dyDescent="0.2">
      <c r="A5096" s="10">
        <v>5090</v>
      </c>
      <c r="B5096" s="7">
        <v>3850000</v>
      </c>
      <c r="C5096" s="7">
        <v>9559176.017208023</v>
      </c>
      <c r="D5096" s="7">
        <v>16274470.914851923</v>
      </c>
      <c r="E5096" s="7">
        <v>30558398.006846983</v>
      </c>
      <c r="F5096" s="7">
        <v>43421453.357314549</v>
      </c>
      <c r="G5096" s="7">
        <v>81758387.850083619</v>
      </c>
      <c r="H5096" s="7">
        <v>113411343.8160596</v>
      </c>
    </row>
    <row r="5097" spans="1:8" x14ac:dyDescent="0.2">
      <c r="A5097" s="10">
        <v>5091</v>
      </c>
      <c r="B5097" s="7">
        <v>3850000</v>
      </c>
      <c r="C5097" s="7">
        <v>7561641.4214478135</v>
      </c>
      <c r="D5097" s="7">
        <v>11939828.083736679</v>
      </c>
      <c r="E5097" s="7">
        <v>17402351.4512133</v>
      </c>
      <c r="F5097" s="7">
        <v>19176037.029593598</v>
      </c>
      <c r="G5097" s="7">
        <v>34835946.256108113</v>
      </c>
      <c r="H5097" s="7">
        <v>49665723.960216627</v>
      </c>
    </row>
    <row r="5098" spans="1:8" x14ac:dyDescent="0.2">
      <c r="A5098" s="10">
        <v>5092</v>
      </c>
      <c r="B5098" s="7">
        <v>3850000</v>
      </c>
      <c r="C5098" s="7">
        <v>12925460.595366446</v>
      </c>
      <c r="D5098" s="7">
        <v>17764220.860103223</v>
      </c>
      <c r="E5098" s="7">
        <v>51516368.47231257</v>
      </c>
      <c r="F5098" s="7">
        <v>116437063.44129813</v>
      </c>
      <c r="G5098" s="7">
        <v>266528667.46464533</v>
      </c>
      <c r="H5098" s="7">
        <v>316622763.31142861</v>
      </c>
    </row>
    <row r="5099" spans="1:8" x14ac:dyDescent="0.2">
      <c r="A5099" s="10">
        <v>5093</v>
      </c>
      <c r="B5099" s="7">
        <v>3850000</v>
      </c>
      <c r="C5099" s="7">
        <v>10786266.44094168</v>
      </c>
      <c r="D5099" s="7">
        <v>30524967.147716977</v>
      </c>
      <c r="E5099" s="7">
        <v>75931050.029500082</v>
      </c>
      <c r="F5099" s="7">
        <v>198961022.84952545</v>
      </c>
      <c r="G5099" s="7">
        <v>544151910.24947762</v>
      </c>
      <c r="H5099" s="7">
        <v>881712124.90494108</v>
      </c>
    </row>
    <row r="5100" spans="1:8" x14ac:dyDescent="0.2">
      <c r="A5100" s="10">
        <v>5094</v>
      </c>
      <c r="B5100" s="7">
        <v>3850000</v>
      </c>
      <c r="C5100" s="7">
        <v>10043478.50315626</v>
      </c>
      <c r="D5100" s="7">
        <v>18087404.558567803</v>
      </c>
      <c r="E5100" s="7">
        <v>20525611.866552077</v>
      </c>
      <c r="F5100" s="7">
        <v>44035038.406368136</v>
      </c>
      <c r="G5100" s="7">
        <v>70976876.474302694</v>
      </c>
      <c r="H5100" s="7">
        <v>98894131.264224514</v>
      </c>
    </row>
    <row r="5101" spans="1:8" x14ac:dyDescent="0.2">
      <c r="A5101" s="10">
        <v>5095</v>
      </c>
      <c r="B5101" s="7">
        <v>3850000</v>
      </c>
      <c r="C5101" s="7">
        <v>10778899.266033605</v>
      </c>
      <c r="D5101" s="7">
        <v>26917787.753735952</v>
      </c>
      <c r="E5101" s="7">
        <v>35429805.837489307</v>
      </c>
      <c r="F5101" s="7">
        <v>58251165.490371883</v>
      </c>
      <c r="G5101" s="7">
        <v>110325544.27563342</v>
      </c>
      <c r="H5101" s="7">
        <v>145952229.48054954</v>
      </c>
    </row>
    <row r="5102" spans="1:8" x14ac:dyDescent="0.2">
      <c r="A5102" s="10">
        <v>5096</v>
      </c>
      <c r="B5102" s="7">
        <v>3850000</v>
      </c>
      <c r="C5102" s="7">
        <v>9556240.2207941879</v>
      </c>
      <c r="D5102" s="7">
        <v>17416000.675657324</v>
      </c>
      <c r="E5102" s="7">
        <v>20722221.497894622</v>
      </c>
      <c r="F5102" s="7">
        <v>40110410.064397439</v>
      </c>
      <c r="G5102" s="7">
        <v>61967050.558426611</v>
      </c>
      <c r="H5102" s="7">
        <v>79855249.458829224</v>
      </c>
    </row>
    <row r="5103" spans="1:8" x14ac:dyDescent="0.2">
      <c r="A5103" s="10">
        <v>5097</v>
      </c>
      <c r="B5103" s="7">
        <v>3850000</v>
      </c>
      <c r="C5103" s="7">
        <v>12654742.001040822</v>
      </c>
      <c r="D5103" s="7">
        <v>35308661.970011957</v>
      </c>
      <c r="E5103" s="7">
        <v>58752599.354497485</v>
      </c>
      <c r="F5103" s="7">
        <v>97789580.798530102</v>
      </c>
      <c r="G5103" s="7">
        <v>249997387.41877621</v>
      </c>
      <c r="H5103" s="7">
        <v>345615549.13727498</v>
      </c>
    </row>
    <row r="5104" spans="1:8" x14ac:dyDescent="0.2">
      <c r="A5104" s="10">
        <v>5098</v>
      </c>
      <c r="B5104" s="7">
        <v>3850000</v>
      </c>
      <c r="C5104" s="7">
        <v>11461706.805864338</v>
      </c>
      <c r="D5104" s="7">
        <v>29104159.679774735</v>
      </c>
      <c r="E5104" s="7">
        <v>62964974.230670616</v>
      </c>
      <c r="F5104" s="7">
        <v>149697956.68922013</v>
      </c>
      <c r="G5104" s="7">
        <v>419928868.12110913</v>
      </c>
      <c r="H5104" s="7">
        <v>653878889.87572372</v>
      </c>
    </row>
    <row r="5105" spans="1:8" x14ac:dyDescent="0.2">
      <c r="A5105" s="10">
        <v>5099</v>
      </c>
      <c r="B5105" s="7">
        <v>3850000</v>
      </c>
      <c r="C5105" s="7">
        <v>10276586.267757131</v>
      </c>
      <c r="D5105" s="7">
        <v>14428456.625387013</v>
      </c>
      <c r="E5105" s="7">
        <v>31124781.243627071</v>
      </c>
      <c r="F5105" s="7">
        <v>72016806.11758928</v>
      </c>
      <c r="G5105" s="7">
        <v>162650992.55017862</v>
      </c>
      <c r="H5105" s="7">
        <v>179280552.59991825</v>
      </c>
    </row>
    <row r="5106" spans="1:8" x14ac:dyDescent="0.2">
      <c r="A5106" s="10">
        <v>5100</v>
      </c>
      <c r="B5106" s="7">
        <v>3850000</v>
      </c>
      <c r="C5106" s="7">
        <v>10602758.371617403</v>
      </c>
      <c r="D5106" s="7">
        <v>18335633.409465265</v>
      </c>
      <c r="E5106" s="7">
        <v>21575515.939216077</v>
      </c>
      <c r="F5106" s="7">
        <v>26826022.565863322</v>
      </c>
      <c r="G5106" s="7">
        <v>25516399.655593861</v>
      </c>
      <c r="H5106" s="7">
        <v>23987382.299072728</v>
      </c>
    </row>
    <row r="5107" spans="1:8" x14ac:dyDescent="0.2">
      <c r="A5107" s="10">
        <v>5101</v>
      </c>
      <c r="B5107" s="7">
        <v>3850000</v>
      </c>
      <c r="C5107" s="7">
        <v>12151838.032421798</v>
      </c>
      <c r="D5107" s="7">
        <v>19818354.409437504</v>
      </c>
      <c r="E5107" s="7">
        <v>60449102.09831246</v>
      </c>
      <c r="F5107" s="7">
        <v>111738068.64847048</v>
      </c>
      <c r="G5107" s="7">
        <v>241428062.09484851</v>
      </c>
      <c r="H5107" s="7">
        <v>420445799.72294211</v>
      </c>
    </row>
    <row r="5108" spans="1:8" x14ac:dyDescent="0.2">
      <c r="A5108" s="10">
        <v>5102</v>
      </c>
      <c r="B5108" s="7">
        <v>3850000</v>
      </c>
      <c r="C5108" s="7">
        <v>11647295.525442168</v>
      </c>
      <c r="D5108" s="7">
        <v>21997526.926880594</v>
      </c>
      <c r="E5108" s="7">
        <v>32386406.348785099</v>
      </c>
      <c r="F5108" s="7">
        <v>61562439.567598611</v>
      </c>
      <c r="G5108" s="7">
        <v>146692208.44849116</v>
      </c>
      <c r="H5108" s="7">
        <v>218576143.4011662</v>
      </c>
    </row>
    <row r="5109" spans="1:8" x14ac:dyDescent="0.2">
      <c r="A5109" s="10">
        <v>5103</v>
      </c>
      <c r="B5109" s="7">
        <v>3850000</v>
      </c>
      <c r="C5109" s="7">
        <v>9625754.0873970836</v>
      </c>
      <c r="D5109" s="7">
        <v>17890698.69540029</v>
      </c>
      <c r="E5109" s="7">
        <v>30925729.725071199</v>
      </c>
      <c r="F5109" s="7">
        <v>74033502.978676945</v>
      </c>
      <c r="G5109" s="7">
        <v>203062474.9352538</v>
      </c>
      <c r="H5109" s="7">
        <v>262155407.81689119</v>
      </c>
    </row>
    <row r="5110" spans="1:8" x14ac:dyDescent="0.2">
      <c r="A5110" s="10">
        <v>5104</v>
      </c>
      <c r="B5110" s="7">
        <v>3850000</v>
      </c>
      <c r="C5110" s="7">
        <v>11801977.723868085</v>
      </c>
      <c r="D5110" s="7">
        <v>30304118.71763695</v>
      </c>
      <c r="E5110" s="7">
        <v>56580471.417910829</v>
      </c>
      <c r="F5110" s="7">
        <v>97673584.575274974</v>
      </c>
      <c r="G5110" s="7">
        <v>244197539.15191132</v>
      </c>
      <c r="H5110" s="7">
        <v>421658009.51035398</v>
      </c>
    </row>
    <row r="5111" spans="1:8" x14ac:dyDescent="0.2">
      <c r="A5111" s="10">
        <v>5105</v>
      </c>
      <c r="B5111" s="7">
        <v>3850000</v>
      </c>
      <c r="C5111" s="7">
        <v>9172686.2752863374</v>
      </c>
      <c r="D5111" s="7">
        <v>17917374.170375317</v>
      </c>
      <c r="E5111" s="7">
        <v>23700313.122858975</v>
      </c>
      <c r="F5111" s="7">
        <v>22056505.528966367</v>
      </c>
      <c r="G5111" s="7">
        <v>33386954.779900234</v>
      </c>
      <c r="H5111" s="7">
        <v>43841721.735060178</v>
      </c>
    </row>
    <row r="5112" spans="1:8" x14ac:dyDescent="0.2">
      <c r="A5112" s="10">
        <v>5106</v>
      </c>
      <c r="B5112" s="7">
        <v>3850000</v>
      </c>
      <c r="C5112" s="7">
        <v>9912228.2744832523</v>
      </c>
      <c r="D5112" s="7">
        <v>21758599.845673598</v>
      </c>
      <c r="E5112" s="7">
        <v>40574687.749178752</v>
      </c>
      <c r="F5112" s="7">
        <v>82188386.68356593</v>
      </c>
      <c r="G5112" s="7">
        <v>240736253.02281326</v>
      </c>
      <c r="H5112" s="7">
        <v>412784560.34866107</v>
      </c>
    </row>
    <row r="5113" spans="1:8" x14ac:dyDescent="0.2">
      <c r="A5113" s="10">
        <v>5107</v>
      </c>
      <c r="B5113" s="7">
        <v>3850000</v>
      </c>
      <c r="C5113" s="7">
        <v>11105140.371846329</v>
      </c>
      <c r="D5113" s="7">
        <v>30497301.002893761</v>
      </c>
      <c r="E5113" s="7">
        <v>85892292.018140584</v>
      </c>
      <c r="F5113" s="7">
        <v>150668062.64742285</v>
      </c>
      <c r="G5113" s="7">
        <v>356781160.06323129</v>
      </c>
      <c r="H5113" s="7">
        <v>614397558.4874177</v>
      </c>
    </row>
    <row r="5114" spans="1:8" x14ac:dyDescent="0.2">
      <c r="A5114" s="10">
        <v>5108</v>
      </c>
      <c r="B5114" s="7">
        <v>3850000</v>
      </c>
      <c r="C5114" s="7">
        <v>10309171.976436909</v>
      </c>
      <c r="D5114" s="7">
        <v>24817399.370809861</v>
      </c>
      <c r="E5114" s="7">
        <v>73610254.621909618</v>
      </c>
      <c r="F5114" s="7">
        <v>123996211.40487775</v>
      </c>
      <c r="G5114" s="7">
        <v>353355026.70882803</v>
      </c>
      <c r="H5114" s="7">
        <v>516915520.44724512</v>
      </c>
    </row>
    <row r="5115" spans="1:8" x14ac:dyDescent="0.2">
      <c r="A5115" s="10">
        <v>5109</v>
      </c>
      <c r="B5115" s="7">
        <v>3850000</v>
      </c>
      <c r="C5115" s="7">
        <v>9974541.2570075151</v>
      </c>
      <c r="D5115" s="7">
        <v>17436844.40466097</v>
      </c>
      <c r="E5115" s="7">
        <v>33409648.522512831</v>
      </c>
      <c r="F5115" s="7">
        <v>78151105.948666871</v>
      </c>
      <c r="G5115" s="7">
        <v>206852377.68948475</v>
      </c>
      <c r="H5115" s="7">
        <v>259370921.05207753</v>
      </c>
    </row>
    <row r="5116" spans="1:8" x14ac:dyDescent="0.2">
      <c r="A5116" s="10">
        <v>5110</v>
      </c>
      <c r="B5116" s="7">
        <v>3850000</v>
      </c>
      <c r="C5116" s="7">
        <v>9740442.9663564097</v>
      </c>
      <c r="D5116" s="7">
        <v>15419887.249311237</v>
      </c>
      <c r="E5116" s="7">
        <v>26315674.233114325</v>
      </c>
      <c r="F5116" s="7">
        <v>40622189.482017554</v>
      </c>
      <c r="G5116" s="7">
        <v>66000037.253421545</v>
      </c>
      <c r="H5116" s="7">
        <v>93163991.79700768</v>
      </c>
    </row>
    <row r="5117" spans="1:8" x14ac:dyDescent="0.2">
      <c r="A5117" s="10">
        <v>5111</v>
      </c>
      <c r="B5117" s="7">
        <v>3850000</v>
      </c>
      <c r="C5117" s="7">
        <v>12820455.386742692</v>
      </c>
      <c r="D5117" s="7">
        <v>23736992.61367774</v>
      </c>
      <c r="E5117" s="7">
        <v>37162165.766959101</v>
      </c>
      <c r="F5117" s="7">
        <v>61647441.94464843</v>
      </c>
      <c r="G5117" s="7">
        <v>135757174.12358689</v>
      </c>
      <c r="H5117" s="7">
        <v>193479010.29623336</v>
      </c>
    </row>
    <row r="5118" spans="1:8" x14ac:dyDescent="0.2">
      <c r="A5118" s="10">
        <v>5112</v>
      </c>
      <c r="B5118" s="7">
        <v>3850000</v>
      </c>
      <c r="C5118" s="7">
        <v>16331693.59416711</v>
      </c>
      <c r="D5118" s="7">
        <v>22990903.391387343</v>
      </c>
      <c r="E5118" s="7">
        <v>53894018.232949257</v>
      </c>
      <c r="F5118" s="7">
        <v>113912874.785798</v>
      </c>
      <c r="G5118" s="7">
        <v>272881370.55191875</v>
      </c>
      <c r="H5118" s="7">
        <v>473433696.37705421</v>
      </c>
    </row>
    <row r="5119" spans="1:8" x14ac:dyDescent="0.2">
      <c r="A5119" s="10">
        <v>5113</v>
      </c>
      <c r="B5119" s="7">
        <v>3850000</v>
      </c>
      <c r="C5119" s="7">
        <v>12543921.173727168</v>
      </c>
      <c r="D5119" s="7">
        <v>21773850.525222205</v>
      </c>
      <c r="E5119" s="7">
        <v>27971237.018733419</v>
      </c>
      <c r="F5119" s="7">
        <v>65619421.292146958</v>
      </c>
      <c r="G5119" s="7">
        <v>76016857.316484034</v>
      </c>
      <c r="H5119" s="7">
        <v>95301437.315480024</v>
      </c>
    </row>
    <row r="5120" spans="1:8" x14ac:dyDescent="0.2">
      <c r="A5120" s="10">
        <v>5114</v>
      </c>
      <c r="B5120" s="7">
        <v>3850000</v>
      </c>
      <c r="C5120" s="7">
        <v>12069349.270129241</v>
      </c>
      <c r="D5120" s="7">
        <v>25674050.354929715</v>
      </c>
      <c r="E5120" s="7">
        <v>59176200.112539262</v>
      </c>
      <c r="F5120" s="7">
        <v>134143444.57804826</v>
      </c>
      <c r="G5120" s="7">
        <v>233513164.3348355</v>
      </c>
      <c r="H5120" s="7">
        <v>357326469.28308994</v>
      </c>
    </row>
    <row r="5121" spans="1:8" x14ac:dyDescent="0.2">
      <c r="A5121" s="10">
        <v>5115</v>
      </c>
      <c r="B5121" s="7">
        <v>3850000</v>
      </c>
      <c r="C5121" s="7">
        <v>13927781.748212095</v>
      </c>
      <c r="D5121" s="7">
        <v>24305055.184664916</v>
      </c>
      <c r="E5121" s="7">
        <v>38948773.797148496</v>
      </c>
      <c r="F5121" s="7">
        <v>63581164.219814643</v>
      </c>
      <c r="G5121" s="7">
        <v>99849316.989843622</v>
      </c>
      <c r="H5121" s="7">
        <v>120631155.95499505</v>
      </c>
    </row>
    <row r="5122" spans="1:8" x14ac:dyDescent="0.2">
      <c r="A5122" s="10">
        <v>5116</v>
      </c>
      <c r="B5122" s="7">
        <v>3850000</v>
      </c>
      <c r="C5122" s="7">
        <v>12146758.582673376</v>
      </c>
      <c r="D5122" s="7">
        <v>27815818.008812279</v>
      </c>
      <c r="E5122" s="7">
        <v>48618519.74469699</v>
      </c>
      <c r="F5122" s="7">
        <v>80669460.020775706</v>
      </c>
      <c r="G5122" s="7">
        <v>211651244.68330261</v>
      </c>
      <c r="H5122" s="7">
        <v>310177561.42578053</v>
      </c>
    </row>
    <row r="5123" spans="1:8" x14ac:dyDescent="0.2">
      <c r="A5123" s="10">
        <v>5117</v>
      </c>
      <c r="B5123" s="7">
        <v>3850000</v>
      </c>
      <c r="C5123" s="7">
        <v>15906882.95500358</v>
      </c>
      <c r="D5123" s="7">
        <v>33681812.200642429</v>
      </c>
      <c r="E5123" s="7">
        <v>51538153.713148087</v>
      </c>
      <c r="F5123" s="7">
        <v>92987354.372060865</v>
      </c>
      <c r="G5123" s="7">
        <v>134748523.35253662</v>
      </c>
      <c r="H5123" s="7">
        <v>202700786.37212798</v>
      </c>
    </row>
    <row r="5124" spans="1:8" x14ac:dyDescent="0.2">
      <c r="A5124" s="10">
        <v>5118</v>
      </c>
      <c r="B5124" s="7">
        <v>3850000</v>
      </c>
      <c r="C5124" s="7">
        <v>13341579.666437924</v>
      </c>
      <c r="D5124" s="7">
        <v>32542804.956531383</v>
      </c>
      <c r="E5124" s="7">
        <v>63502228.455213867</v>
      </c>
      <c r="F5124" s="7">
        <v>138721405.55980143</v>
      </c>
      <c r="G5124" s="7">
        <v>291014862.03025657</v>
      </c>
      <c r="H5124" s="7">
        <v>400518142.96083927</v>
      </c>
    </row>
    <row r="5125" spans="1:8" x14ac:dyDescent="0.2">
      <c r="A5125" s="10">
        <v>5119</v>
      </c>
      <c r="B5125" s="7">
        <v>3850000</v>
      </c>
      <c r="C5125" s="7">
        <v>10683752.723330509</v>
      </c>
      <c r="D5125" s="7">
        <v>24568681.460238315</v>
      </c>
      <c r="E5125" s="7">
        <v>48747741.977632478</v>
      </c>
      <c r="F5125" s="7">
        <v>96595027.083857328</v>
      </c>
      <c r="G5125" s="7">
        <v>224530736.19181865</v>
      </c>
      <c r="H5125" s="7">
        <v>347006181.58946633</v>
      </c>
    </row>
    <row r="5126" spans="1:8" x14ac:dyDescent="0.2">
      <c r="A5126" s="10">
        <v>5120</v>
      </c>
      <c r="B5126" s="7">
        <v>3850000</v>
      </c>
      <c r="C5126" s="7">
        <v>6487441.0892026974</v>
      </c>
      <c r="D5126" s="7">
        <v>13560627.586164344</v>
      </c>
      <c r="E5126" s="7">
        <v>15450823.251630638</v>
      </c>
      <c r="F5126" s="7">
        <v>27839401.246592425</v>
      </c>
      <c r="G5126" s="7">
        <v>70740240.419806093</v>
      </c>
      <c r="H5126" s="7">
        <v>99494949.440249309</v>
      </c>
    </row>
    <row r="5127" spans="1:8" x14ac:dyDescent="0.2">
      <c r="A5127" s="10">
        <v>5121</v>
      </c>
      <c r="B5127" s="7">
        <v>3850000</v>
      </c>
      <c r="C5127" s="7">
        <v>11193091.677515138</v>
      </c>
      <c r="D5127" s="7">
        <v>20140444.933441598</v>
      </c>
      <c r="E5127" s="7">
        <v>40803470.231614754</v>
      </c>
      <c r="F5127" s="7">
        <v>96516275.756597817</v>
      </c>
      <c r="G5127" s="7">
        <v>245388131.19766003</v>
      </c>
      <c r="H5127" s="7">
        <v>406608172.24564832</v>
      </c>
    </row>
    <row r="5128" spans="1:8" x14ac:dyDescent="0.2">
      <c r="A5128" s="10">
        <v>5122</v>
      </c>
      <c r="B5128" s="7">
        <v>3850000</v>
      </c>
      <c r="C5128" s="7">
        <v>12414939.285600092</v>
      </c>
      <c r="D5128" s="7">
        <v>16293416.737075929</v>
      </c>
      <c r="E5128" s="7">
        <v>30329401.682045408</v>
      </c>
      <c r="F5128" s="7">
        <v>47252009.601682112</v>
      </c>
      <c r="G5128" s="7">
        <v>97359220.645560622</v>
      </c>
      <c r="H5128" s="7">
        <v>139013805.13851395</v>
      </c>
    </row>
    <row r="5129" spans="1:8" x14ac:dyDescent="0.2">
      <c r="A5129" s="10">
        <v>5123</v>
      </c>
      <c r="B5129" s="7">
        <v>3850000</v>
      </c>
      <c r="C5129" s="7">
        <v>11634322.773758292</v>
      </c>
      <c r="D5129" s="7">
        <v>19389145.354866259</v>
      </c>
      <c r="E5129" s="7">
        <v>30416511.832146458</v>
      </c>
      <c r="F5129" s="7">
        <v>53495385.853987813</v>
      </c>
      <c r="G5129" s="7">
        <v>129988576.77234665</v>
      </c>
      <c r="H5129" s="7">
        <v>188591105.48128706</v>
      </c>
    </row>
    <row r="5130" spans="1:8" x14ac:dyDescent="0.2">
      <c r="A5130" s="10">
        <v>5124</v>
      </c>
      <c r="B5130" s="7">
        <v>3850000</v>
      </c>
      <c r="C5130" s="7">
        <v>11514873.425750658</v>
      </c>
      <c r="D5130" s="7">
        <v>28684626.715530839</v>
      </c>
      <c r="E5130" s="7">
        <v>47125901.434220962</v>
      </c>
      <c r="F5130" s="7">
        <v>57042460.40931049</v>
      </c>
      <c r="G5130" s="7">
        <v>120209765.13640863</v>
      </c>
      <c r="H5130" s="7">
        <v>171468078.92380005</v>
      </c>
    </row>
    <row r="5131" spans="1:8" x14ac:dyDescent="0.2">
      <c r="A5131" s="10">
        <v>5125</v>
      </c>
      <c r="B5131" s="7">
        <v>3850000</v>
      </c>
      <c r="C5131" s="7">
        <v>10111476.431216381</v>
      </c>
      <c r="D5131" s="7">
        <v>19576378.668941278</v>
      </c>
      <c r="E5131" s="7">
        <v>42481859.128065079</v>
      </c>
      <c r="F5131" s="7">
        <v>120011624.93026984</v>
      </c>
      <c r="G5131" s="7">
        <v>274264063.56623822</v>
      </c>
      <c r="H5131" s="7">
        <v>369717337.66039443</v>
      </c>
    </row>
    <row r="5132" spans="1:8" x14ac:dyDescent="0.2">
      <c r="A5132" s="10">
        <v>5126</v>
      </c>
      <c r="B5132" s="7">
        <v>3850000</v>
      </c>
      <c r="C5132" s="7">
        <v>8311669.1009807494</v>
      </c>
      <c r="D5132" s="7">
        <v>18244466.523395047</v>
      </c>
      <c r="E5132" s="7">
        <v>24761081.162142038</v>
      </c>
      <c r="F5132" s="7">
        <v>41661096.064083427</v>
      </c>
      <c r="G5132" s="7">
        <v>105502299.71871316</v>
      </c>
      <c r="H5132" s="7">
        <v>128264288.11330807</v>
      </c>
    </row>
    <row r="5133" spans="1:8" x14ac:dyDescent="0.2">
      <c r="A5133" s="10">
        <v>5127</v>
      </c>
      <c r="B5133" s="7">
        <v>3850000</v>
      </c>
      <c r="C5133" s="7">
        <v>11008783.210164778</v>
      </c>
      <c r="D5133" s="7">
        <v>16457285.690664385</v>
      </c>
      <c r="E5133" s="7">
        <v>23829627.719830796</v>
      </c>
      <c r="F5133" s="7">
        <v>58890905.488021731</v>
      </c>
      <c r="G5133" s="7">
        <v>75241875.885706663</v>
      </c>
      <c r="H5133" s="7">
        <v>109277446.99310796</v>
      </c>
    </row>
    <row r="5134" spans="1:8" x14ac:dyDescent="0.2">
      <c r="A5134" s="10">
        <v>5128</v>
      </c>
      <c r="B5134" s="7">
        <v>3850000</v>
      </c>
      <c r="C5134" s="7">
        <v>10332099.840384798</v>
      </c>
      <c r="D5134" s="7">
        <v>17382272.561994195</v>
      </c>
      <c r="E5134" s="7">
        <v>30252286.388688453</v>
      </c>
      <c r="F5134" s="7">
        <v>49744018.935722366</v>
      </c>
      <c r="G5134" s="7">
        <v>126908486.84991425</v>
      </c>
      <c r="H5134" s="7">
        <v>212026725.83135033</v>
      </c>
    </row>
    <row r="5135" spans="1:8" x14ac:dyDescent="0.2">
      <c r="A5135" s="10">
        <v>5129</v>
      </c>
      <c r="B5135" s="7">
        <v>3850000</v>
      </c>
      <c r="C5135" s="7">
        <v>8321808.933698209</v>
      </c>
      <c r="D5135" s="7">
        <v>14237539.448713921</v>
      </c>
      <c r="E5135" s="7">
        <v>37767574.455971897</v>
      </c>
      <c r="F5135" s="7">
        <v>95522558.337993234</v>
      </c>
      <c r="G5135" s="7">
        <v>154562840.65749928</v>
      </c>
      <c r="H5135" s="7">
        <v>229577440.10182756</v>
      </c>
    </row>
    <row r="5136" spans="1:8" x14ac:dyDescent="0.2">
      <c r="A5136" s="10">
        <v>5130</v>
      </c>
      <c r="B5136" s="7">
        <v>3850000</v>
      </c>
      <c r="C5136" s="7">
        <v>10948679.976335162</v>
      </c>
      <c r="D5136" s="7">
        <v>23370836.193812273</v>
      </c>
      <c r="E5136" s="7">
        <v>46013369.714649335</v>
      </c>
      <c r="F5136" s="7">
        <v>72225608.33625038</v>
      </c>
      <c r="G5136" s="7">
        <v>138560810.12290052</v>
      </c>
      <c r="H5136" s="7">
        <v>172800510.18972695</v>
      </c>
    </row>
    <row r="5137" spans="1:8" x14ac:dyDescent="0.2">
      <c r="A5137" s="10">
        <v>5131</v>
      </c>
      <c r="B5137" s="7">
        <v>3850000</v>
      </c>
      <c r="C5137" s="7">
        <v>12896546.657162959</v>
      </c>
      <c r="D5137" s="7">
        <v>27147397.946757458</v>
      </c>
      <c r="E5137" s="7">
        <v>68132661.76267916</v>
      </c>
      <c r="F5137" s="7">
        <v>164207081.57187444</v>
      </c>
      <c r="G5137" s="7">
        <v>350146202.24107265</v>
      </c>
      <c r="H5137" s="7">
        <v>614986287.43017983</v>
      </c>
    </row>
    <row r="5138" spans="1:8" x14ac:dyDescent="0.2">
      <c r="A5138" s="10">
        <v>5132</v>
      </c>
      <c r="B5138" s="7">
        <v>3850000</v>
      </c>
      <c r="C5138" s="7">
        <v>11900774.954807917</v>
      </c>
      <c r="D5138" s="7">
        <v>24610407.23963264</v>
      </c>
      <c r="E5138" s="7">
        <v>36888149.349530309</v>
      </c>
      <c r="F5138" s="7">
        <v>63052676.001768306</v>
      </c>
      <c r="G5138" s="7">
        <v>119549982.28849211</v>
      </c>
      <c r="H5138" s="7">
        <v>144647829.79368913</v>
      </c>
    </row>
    <row r="5139" spans="1:8" x14ac:dyDescent="0.2">
      <c r="A5139" s="10">
        <v>5133</v>
      </c>
      <c r="B5139" s="7">
        <v>3850000</v>
      </c>
      <c r="C5139" s="7">
        <v>10382412.060405124</v>
      </c>
      <c r="D5139" s="7">
        <v>17161347.889553513</v>
      </c>
      <c r="E5139" s="7">
        <v>32110901.965242036</v>
      </c>
      <c r="F5139" s="7">
        <v>71951178.888126433</v>
      </c>
      <c r="G5139" s="7">
        <v>140605919.0196785</v>
      </c>
      <c r="H5139" s="7">
        <v>215085453.6394034</v>
      </c>
    </row>
    <row r="5140" spans="1:8" x14ac:dyDescent="0.2">
      <c r="A5140" s="10">
        <v>5134</v>
      </c>
      <c r="B5140" s="7">
        <v>3850000</v>
      </c>
      <c r="C5140" s="7">
        <v>10335135.959303755</v>
      </c>
      <c r="D5140" s="7">
        <v>17276325.598038673</v>
      </c>
      <c r="E5140" s="7">
        <v>23166524.307595327</v>
      </c>
      <c r="F5140" s="7">
        <v>31864276.844744932</v>
      </c>
      <c r="G5140" s="7">
        <v>37805681.000481628</v>
      </c>
      <c r="H5140" s="7">
        <v>48233650.632511087</v>
      </c>
    </row>
    <row r="5141" spans="1:8" x14ac:dyDescent="0.2">
      <c r="A5141" s="10">
        <v>5135</v>
      </c>
      <c r="B5141" s="7">
        <v>3850000</v>
      </c>
      <c r="C5141" s="7">
        <v>10191695.287286513</v>
      </c>
      <c r="D5141" s="7">
        <v>16674180.539234266</v>
      </c>
      <c r="E5141" s="7">
        <v>33918793.113333687</v>
      </c>
      <c r="F5141" s="7">
        <v>37536372.18775636</v>
      </c>
      <c r="G5141" s="7">
        <v>63990049.721916378</v>
      </c>
      <c r="H5141" s="7">
        <v>96432108.166225225</v>
      </c>
    </row>
    <row r="5142" spans="1:8" x14ac:dyDescent="0.2">
      <c r="A5142" s="10">
        <v>5136</v>
      </c>
      <c r="B5142" s="7">
        <v>3850000</v>
      </c>
      <c r="C5142" s="7">
        <v>12303743.714979885</v>
      </c>
      <c r="D5142" s="7">
        <v>32178068.442849815</v>
      </c>
      <c r="E5142" s="7">
        <v>63388017.038728833</v>
      </c>
      <c r="F5142" s="7">
        <v>121113386.44997087</v>
      </c>
      <c r="G5142" s="7">
        <v>279728873.37882924</v>
      </c>
      <c r="H5142" s="7">
        <v>380434357.98702478</v>
      </c>
    </row>
    <row r="5143" spans="1:8" x14ac:dyDescent="0.2">
      <c r="A5143" s="10">
        <v>5137</v>
      </c>
      <c r="B5143" s="7">
        <v>3850000</v>
      </c>
      <c r="C5143" s="7">
        <v>10561117.997096401</v>
      </c>
      <c r="D5143" s="7">
        <v>20838477.706045274</v>
      </c>
      <c r="E5143" s="7">
        <v>37743995.958776087</v>
      </c>
      <c r="F5143" s="7">
        <v>104544332.92422092</v>
      </c>
      <c r="G5143" s="7">
        <v>345059797.81001836</v>
      </c>
      <c r="H5143" s="7">
        <v>557407955.8956604</v>
      </c>
    </row>
    <row r="5144" spans="1:8" x14ac:dyDescent="0.2">
      <c r="A5144" s="10">
        <v>5138</v>
      </c>
      <c r="B5144" s="7">
        <v>3850000</v>
      </c>
      <c r="C5144" s="7">
        <v>12095499.459284265</v>
      </c>
      <c r="D5144" s="7">
        <v>34123433.473897107</v>
      </c>
      <c r="E5144" s="7">
        <v>80642968.138392448</v>
      </c>
      <c r="F5144" s="7">
        <v>155852061.87344995</v>
      </c>
      <c r="G5144" s="7">
        <v>345766521.70902908</v>
      </c>
      <c r="H5144" s="7">
        <v>409419151.43914914</v>
      </c>
    </row>
    <row r="5145" spans="1:8" x14ac:dyDescent="0.2">
      <c r="A5145" s="10">
        <v>5139</v>
      </c>
      <c r="B5145" s="7">
        <v>3850000</v>
      </c>
      <c r="C5145" s="7">
        <v>9014573.766152285</v>
      </c>
      <c r="D5145" s="7">
        <v>15878029.217728961</v>
      </c>
      <c r="E5145" s="7">
        <v>32286753.767330863</v>
      </c>
      <c r="F5145" s="7">
        <v>45348734.423508182</v>
      </c>
      <c r="G5145" s="7">
        <v>93503592.558027044</v>
      </c>
      <c r="H5145" s="7">
        <v>139416319.60056603</v>
      </c>
    </row>
    <row r="5146" spans="1:8" x14ac:dyDescent="0.2">
      <c r="A5146" s="10">
        <v>5140</v>
      </c>
      <c r="B5146" s="7">
        <v>3850000</v>
      </c>
      <c r="C5146" s="7">
        <v>12776177.550960945</v>
      </c>
      <c r="D5146" s="7">
        <v>27775728.032378212</v>
      </c>
      <c r="E5146" s="7">
        <v>58802491.411177777</v>
      </c>
      <c r="F5146" s="7">
        <v>136297634.2777943</v>
      </c>
      <c r="G5146" s="7">
        <v>259699246.21939993</v>
      </c>
      <c r="H5146" s="7">
        <v>302858131.91253245</v>
      </c>
    </row>
    <row r="5147" spans="1:8" x14ac:dyDescent="0.2">
      <c r="A5147" s="10">
        <v>5141</v>
      </c>
      <c r="B5147" s="7">
        <v>3850000</v>
      </c>
      <c r="C5147" s="7">
        <v>10225833.419889387</v>
      </c>
      <c r="D5147" s="7">
        <v>22095986.917378206</v>
      </c>
      <c r="E5147" s="7">
        <v>41388274.177020729</v>
      </c>
      <c r="F5147" s="7">
        <v>73956398.190788537</v>
      </c>
      <c r="G5147" s="7">
        <v>148849106.62955922</v>
      </c>
      <c r="H5147" s="7">
        <v>244720709.93708083</v>
      </c>
    </row>
    <row r="5148" spans="1:8" x14ac:dyDescent="0.2">
      <c r="A5148" s="10">
        <v>5142</v>
      </c>
      <c r="B5148" s="7">
        <v>3850000</v>
      </c>
      <c r="C5148" s="7">
        <v>12562912.147110844</v>
      </c>
      <c r="D5148" s="7">
        <v>22463493.94295476</v>
      </c>
      <c r="E5148" s="7">
        <v>47294274.227606282</v>
      </c>
      <c r="F5148" s="7">
        <v>98364599.832145184</v>
      </c>
      <c r="G5148" s="7">
        <v>211495822.6920526</v>
      </c>
      <c r="H5148" s="7">
        <v>307374267.7605437</v>
      </c>
    </row>
    <row r="5149" spans="1:8" x14ac:dyDescent="0.2">
      <c r="A5149" s="10">
        <v>5143</v>
      </c>
      <c r="B5149" s="7">
        <v>3850000</v>
      </c>
      <c r="C5149" s="7">
        <v>14520266.625376157</v>
      </c>
      <c r="D5149" s="7">
        <v>33474610.402594179</v>
      </c>
      <c r="E5149" s="7">
        <v>73417700.811771959</v>
      </c>
      <c r="F5149" s="7">
        <v>220993369.1751163</v>
      </c>
      <c r="G5149" s="7">
        <v>450978865.87697268</v>
      </c>
      <c r="H5149" s="7">
        <v>613834232.87356114</v>
      </c>
    </row>
    <row r="5150" spans="1:8" x14ac:dyDescent="0.2">
      <c r="A5150" s="10">
        <v>5144</v>
      </c>
      <c r="B5150" s="7">
        <v>3850000</v>
      </c>
      <c r="C5150" s="7">
        <v>11069370.950116571</v>
      </c>
      <c r="D5150" s="7">
        <v>20803758.006465286</v>
      </c>
      <c r="E5150" s="7">
        <v>35996686.826319315</v>
      </c>
      <c r="F5150" s="7">
        <v>97904229.049433455</v>
      </c>
      <c r="G5150" s="7">
        <v>306295888.01611507</v>
      </c>
      <c r="H5150" s="7">
        <v>345235779.46403366</v>
      </c>
    </row>
    <row r="5151" spans="1:8" x14ac:dyDescent="0.2">
      <c r="A5151" s="10">
        <v>5145</v>
      </c>
      <c r="B5151" s="7">
        <v>3850000</v>
      </c>
      <c r="C5151" s="7">
        <v>9500743.799572017</v>
      </c>
      <c r="D5151" s="7">
        <v>16650978.882294111</v>
      </c>
      <c r="E5151" s="7">
        <v>30665596.66259025</v>
      </c>
      <c r="F5151" s="7">
        <v>62080011.456711501</v>
      </c>
      <c r="G5151" s="7">
        <v>125982281.02285159</v>
      </c>
      <c r="H5151" s="7">
        <v>168994742.02171654</v>
      </c>
    </row>
    <row r="5152" spans="1:8" x14ac:dyDescent="0.2">
      <c r="A5152" s="10">
        <v>5146</v>
      </c>
      <c r="B5152" s="7">
        <v>3850000</v>
      </c>
      <c r="C5152" s="7">
        <v>15357655.531273939</v>
      </c>
      <c r="D5152" s="7">
        <v>20892554.534794524</v>
      </c>
      <c r="E5152" s="7">
        <v>36682754.508819193</v>
      </c>
      <c r="F5152" s="7">
        <v>56821317.109754652</v>
      </c>
      <c r="G5152" s="7">
        <v>115890950.27079636</v>
      </c>
      <c r="H5152" s="7">
        <v>186697858.20646381</v>
      </c>
    </row>
    <row r="5153" spans="1:8" x14ac:dyDescent="0.2">
      <c r="A5153" s="10">
        <v>5147</v>
      </c>
      <c r="B5153" s="7">
        <v>3850000</v>
      </c>
      <c r="C5153" s="7">
        <v>12436686.117070887</v>
      </c>
      <c r="D5153" s="7">
        <v>22947921.09428896</v>
      </c>
      <c r="E5153" s="7">
        <v>25276565.942701131</v>
      </c>
      <c r="F5153" s="7">
        <v>48552275.446574286</v>
      </c>
      <c r="G5153" s="7">
        <v>110464105.65605463</v>
      </c>
      <c r="H5153" s="7">
        <v>148770495.92683071</v>
      </c>
    </row>
    <row r="5154" spans="1:8" x14ac:dyDescent="0.2">
      <c r="A5154" s="10">
        <v>5148</v>
      </c>
      <c r="B5154" s="7">
        <v>3850000</v>
      </c>
      <c r="C5154" s="7">
        <v>10448091.051384488</v>
      </c>
      <c r="D5154" s="7">
        <v>27818765.31345854</v>
      </c>
      <c r="E5154" s="7">
        <v>70128867.14504838</v>
      </c>
      <c r="F5154" s="7">
        <v>201879976.05284634</v>
      </c>
      <c r="G5154" s="7">
        <v>434551003.724271</v>
      </c>
      <c r="H5154" s="7">
        <v>618579615.95969582</v>
      </c>
    </row>
    <row r="5155" spans="1:8" x14ac:dyDescent="0.2">
      <c r="A5155" s="10">
        <v>5149</v>
      </c>
      <c r="B5155" s="7">
        <v>3850000</v>
      </c>
      <c r="C5155" s="7">
        <v>11482593.11766565</v>
      </c>
      <c r="D5155" s="7">
        <v>30218708.531930324</v>
      </c>
      <c r="E5155" s="7">
        <v>49079940.931089431</v>
      </c>
      <c r="F5155" s="7">
        <v>91131636.954942733</v>
      </c>
      <c r="G5155" s="7">
        <v>194135482.28573245</v>
      </c>
      <c r="H5155" s="7">
        <v>306225144.44875127</v>
      </c>
    </row>
    <row r="5156" spans="1:8" x14ac:dyDescent="0.2">
      <c r="A5156" s="10">
        <v>5150</v>
      </c>
      <c r="B5156" s="7">
        <v>3850000</v>
      </c>
      <c r="C5156" s="7">
        <v>10770144.639576403</v>
      </c>
      <c r="D5156" s="7">
        <v>26603472.960402127</v>
      </c>
      <c r="E5156" s="7">
        <v>58230319.55067306</v>
      </c>
      <c r="F5156" s="7">
        <v>114109824.32703966</v>
      </c>
      <c r="G5156" s="7">
        <v>255200325.91229358</v>
      </c>
      <c r="H5156" s="7">
        <v>393954841.99313426</v>
      </c>
    </row>
    <row r="5157" spans="1:8" x14ac:dyDescent="0.2">
      <c r="A5157" s="10">
        <v>5151</v>
      </c>
      <c r="B5157" s="7">
        <v>3850000</v>
      </c>
      <c r="C5157" s="7">
        <v>7136216.8582882378</v>
      </c>
      <c r="D5157" s="7">
        <v>11376254.320352014</v>
      </c>
      <c r="E5157" s="7">
        <v>23191587.417670861</v>
      </c>
      <c r="F5157" s="7">
        <v>34632361.603566162</v>
      </c>
      <c r="G5157" s="7">
        <v>82678156.214824334</v>
      </c>
      <c r="H5157" s="7">
        <v>95915420.198302239</v>
      </c>
    </row>
    <row r="5158" spans="1:8" x14ac:dyDescent="0.2">
      <c r="A5158" s="10">
        <v>5152</v>
      </c>
      <c r="B5158" s="7">
        <v>3850000</v>
      </c>
      <c r="C5158" s="7">
        <v>11396407.230302829</v>
      </c>
      <c r="D5158" s="7">
        <v>27644981.490781203</v>
      </c>
      <c r="E5158" s="7">
        <v>51385488.879296511</v>
      </c>
      <c r="F5158" s="7">
        <v>110786083.11487256</v>
      </c>
      <c r="G5158" s="7">
        <v>256271823.54670912</v>
      </c>
      <c r="H5158" s="7">
        <v>415068557.1392225</v>
      </c>
    </row>
    <row r="5159" spans="1:8" x14ac:dyDescent="0.2">
      <c r="A5159" s="10">
        <v>5153</v>
      </c>
      <c r="B5159" s="7">
        <v>3850000</v>
      </c>
      <c r="C5159" s="7">
        <v>8980607.5523337796</v>
      </c>
      <c r="D5159" s="7">
        <v>16795663.710264649</v>
      </c>
      <c r="E5159" s="7">
        <v>34657356.023295447</v>
      </c>
      <c r="F5159" s="7">
        <v>52018247.583078489</v>
      </c>
      <c r="G5159" s="7">
        <v>122293392.35383767</v>
      </c>
      <c r="H5159" s="7">
        <v>175999101.62331972</v>
      </c>
    </row>
    <row r="5160" spans="1:8" x14ac:dyDescent="0.2">
      <c r="A5160" s="10">
        <v>5154</v>
      </c>
      <c r="B5160" s="7">
        <v>3850000</v>
      </c>
      <c r="C5160" s="7">
        <v>8577571.0499385912</v>
      </c>
      <c r="D5160" s="7">
        <v>22403855.488755442</v>
      </c>
      <c r="E5160" s="7">
        <v>44092345.046287283</v>
      </c>
      <c r="F5160" s="7">
        <v>94356152.115554139</v>
      </c>
      <c r="G5160" s="7">
        <v>190473692.2386412</v>
      </c>
      <c r="H5160" s="7">
        <v>234444548.57259059</v>
      </c>
    </row>
    <row r="5161" spans="1:8" x14ac:dyDescent="0.2">
      <c r="A5161" s="10">
        <v>5155</v>
      </c>
      <c r="B5161" s="7">
        <v>3850000</v>
      </c>
      <c r="C5161" s="7">
        <v>11080264.696304778</v>
      </c>
      <c r="D5161" s="7">
        <v>19258973.451408926</v>
      </c>
      <c r="E5161" s="7">
        <v>23512198.352918819</v>
      </c>
      <c r="F5161" s="7">
        <v>41167890.937614858</v>
      </c>
      <c r="G5161" s="7">
        <v>68212446.864764974</v>
      </c>
      <c r="H5161" s="7">
        <v>113943198.19372322</v>
      </c>
    </row>
    <row r="5162" spans="1:8" x14ac:dyDescent="0.2">
      <c r="A5162" s="10">
        <v>5156</v>
      </c>
      <c r="B5162" s="7">
        <v>3850000</v>
      </c>
      <c r="C5162" s="7">
        <v>10603727.419068061</v>
      </c>
      <c r="D5162" s="7">
        <v>22227870.549089432</v>
      </c>
      <c r="E5162" s="7">
        <v>47244176.153576031</v>
      </c>
      <c r="F5162" s="7">
        <v>91751060.703849286</v>
      </c>
      <c r="G5162" s="7">
        <v>203820343.78087711</v>
      </c>
      <c r="H5162" s="7">
        <v>292105719.20509177</v>
      </c>
    </row>
    <row r="5163" spans="1:8" x14ac:dyDescent="0.2">
      <c r="A5163" s="10">
        <v>5157</v>
      </c>
      <c r="B5163" s="7">
        <v>3850000</v>
      </c>
      <c r="C5163" s="7">
        <v>7340553.4027968189</v>
      </c>
      <c r="D5163" s="7">
        <v>15852800.555139266</v>
      </c>
      <c r="E5163" s="7">
        <v>25889550.895465329</v>
      </c>
      <c r="F5163" s="7">
        <v>35078176.706456676</v>
      </c>
      <c r="G5163" s="7">
        <v>74590691.760527804</v>
      </c>
      <c r="H5163" s="7">
        <v>99970077.966801748</v>
      </c>
    </row>
    <row r="5164" spans="1:8" x14ac:dyDescent="0.2">
      <c r="A5164" s="10">
        <v>5158</v>
      </c>
      <c r="B5164" s="7">
        <v>3850000</v>
      </c>
      <c r="C5164" s="7">
        <v>12589311.210749216</v>
      </c>
      <c r="D5164" s="7">
        <v>41196065.824779071</v>
      </c>
      <c r="E5164" s="7">
        <v>86492905.662478164</v>
      </c>
      <c r="F5164" s="7">
        <v>214360863.49115628</v>
      </c>
      <c r="G5164" s="7">
        <v>465093940.20782936</v>
      </c>
      <c r="H5164" s="7">
        <v>571836248.13170397</v>
      </c>
    </row>
    <row r="5165" spans="1:8" x14ac:dyDescent="0.2">
      <c r="A5165" s="10">
        <v>5159</v>
      </c>
      <c r="B5165" s="7">
        <v>3850000</v>
      </c>
      <c r="C5165" s="7">
        <v>12201678.429468768</v>
      </c>
      <c r="D5165" s="7">
        <v>25312115.310576983</v>
      </c>
      <c r="E5165" s="7">
        <v>80251946.960376322</v>
      </c>
      <c r="F5165" s="7">
        <v>142261100.51516104</v>
      </c>
      <c r="G5165" s="7">
        <v>296414568.98669088</v>
      </c>
      <c r="H5165" s="7">
        <v>481712337.87730324</v>
      </c>
    </row>
    <row r="5166" spans="1:8" x14ac:dyDescent="0.2">
      <c r="A5166" s="10">
        <v>5160</v>
      </c>
      <c r="B5166" s="7">
        <v>3850000</v>
      </c>
      <c r="C5166" s="7">
        <v>11615458.250689821</v>
      </c>
      <c r="D5166" s="7">
        <v>23704472.460023716</v>
      </c>
      <c r="E5166" s="7">
        <v>49822794.770929061</v>
      </c>
      <c r="F5166" s="7">
        <v>154180648.76160604</v>
      </c>
      <c r="G5166" s="7">
        <v>464773443.07621336</v>
      </c>
      <c r="H5166" s="7">
        <v>795774700.97623491</v>
      </c>
    </row>
    <row r="5167" spans="1:8" x14ac:dyDescent="0.2">
      <c r="A5167" s="10">
        <v>5161</v>
      </c>
      <c r="B5167" s="7">
        <v>3850000</v>
      </c>
      <c r="C5167" s="7">
        <v>11464107.550738052</v>
      </c>
      <c r="D5167" s="7">
        <v>20461607.405674554</v>
      </c>
      <c r="E5167" s="7">
        <v>59066281.562932156</v>
      </c>
      <c r="F5167" s="7">
        <v>165835315.99082118</v>
      </c>
      <c r="G5167" s="7">
        <v>333352491.46419495</v>
      </c>
      <c r="H5167" s="7">
        <v>479054345.17094183</v>
      </c>
    </row>
    <row r="5168" spans="1:8" x14ac:dyDescent="0.2">
      <c r="A5168" s="10">
        <v>5162</v>
      </c>
      <c r="B5168" s="7">
        <v>3850000</v>
      </c>
      <c r="C5168" s="7">
        <v>9698556.4101152066</v>
      </c>
      <c r="D5168" s="7">
        <v>20933044.739732128</v>
      </c>
      <c r="E5168" s="7">
        <v>40665353.261152312</v>
      </c>
      <c r="F5168" s="7">
        <v>65599536.70910506</v>
      </c>
      <c r="G5168" s="7">
        <v>126060006.99158692</v>
      </c>
      <c r="H5168" s="7">
        <v>199331083.77829337</v>
      </c>
    </row>
    <row r="5169" spans="1:8" x14ac:dyDescent="0.2">
      <c r="A5169" s="10">
        <v>5163</v>
      </c>
      <c r="B5169" s="7">
        <v>3850000</v>
      </c>
      <c r="C5169" s="7">
        <v>12647447.832168426</v>
      </c>
      <c r="D5169" s="7">
        <v>24519495.48325669</v>
      </c>
      <c r="E5169" s="7">
        <v>47739769.924706869</v>
      </c>
      <c r="F5169" s="7">
        <v>115005569.42264763</v>
      </c>
      <c r="G5169" s="7">
        <v>164813237.61023912</v>
      </c>
      <c r="H5169" s="7">
        <v>179932672.51927137</v>
      </c>
    </row>
    <row r="5170" spans="1:8" x14ac:dyDescent="0.2">
      <c r="A5170" s="10">
        <v>5164</v>
      </c>
      <c r="B5170" s="7">
        <v>3850000</v>
      </c>
      <c r="C5170" s="7">
        <v>12068517.994659813</v>
      </c>
      <c r="D5170" s="7">
        <v>27338296.614739008</v>
      </c>
      <c r="E5170" s="7">
        <v>69888429.396233127</v>
      </c>
      <c r="F5170" s="7">
        <v>132175827.88672388</v>
      </c>
      <c r="G5170" s="7">
        <v>261880915.39830047</v>
      </c>
      <c r="H5170" s="7">
        <v>423072169.5028652</v>
      </c>
    </row>
    <row r="5171" spans="1:8" x14ac:dyDescent="0.2">
      <c r="A5171" s="10">
        <v>5165</v>
      </c>
      <c r="B5171" s="7">
        <v>3850000</v>
      </c>
      <c r="C5171" s="7">
        <v>8346211.8778258823</v>
      </c>
      <c r="D5171" s="7">
        <v>18350463.272785697</v>
      </c>
      <c r="E5171" s="7">
        <v>35166610.709127635</v>
      </c>
      <c r="F5171" s="7">
        <v>67287045.368813232</v>
      </c>
      <c r="G5171" s="7">
        <v>128307051.38688132</v>
      </c>
      <c r="H5171" s="7">
        <v>181355117.77733135</v>
      </c>
    </row>
    <row r="5172" spans="1:8" x14ac:dyDescent="0.2">
      <c r="A5172" s="10">
        <v>5166</v>
      </c>
      <c r="B5172" s="7">
        <v>3850000</v>
      </c>
      <c r="C5172" s="7">
        <v>10672048.513286514</v>
      </c>
      <c r="D5172" s="7">
        <v>18091119.867273137</v>
      </c>
      <c r="E5172" s="7">
        <v>33993211.346272931</v>
      </c>
      <c r="F5172" s="7">
        <v>80882179.266996324</v>
      </c>
      <c r="G5172" s="7">
        <v>203932757.6197319</v>
      </c>
      <c r="H5172" s="7">
        <v>299589796.11216182</v>
      </c>
    </row>
    <row r="5173" spans="1:8" x14ac:dyDescent="0.2">
      <c r="A5173" s="10">
        <v>5167</v>
      </c>
      <c r="B5173" s="7">
        <v>3850000</v>
      </c>
      <c r="C5173" s="7">
        <v>10856993.260781305</v>
      </c>
      <c r="D5173" s="7">
        <v>24277837.074867897</v>
      </c>
      <c r="E5173" s="7">
        <v>59862038.395211644</v>
      </c>
      <c r="F5173" s="7">
        <v>103890099.15133177</v>
      </c>
      <c r="G5173" s="7">
        <v>206585149.8132357</v>
      </c>
      <c r="H5173" s="7">
        <v>327852384.2236532</v>
      </c>
    </row>
    <row r="5174" spans="1:8" x14ac:dyDescent="0.2">
      <c r="A5174" s="10">
        <v>5168</v>
      </c>
      <c r="B5174" s="7">
        <v>3850000</v>
      </c>
      <c r="C5174" s="7">
        <v>11057836.298663139</v>
      </c>
      <c r="D5174" s="7">
        <v>16539910.312803172</v>
      </c>
      <c r="E5174" s="7">
        <v>20373148.81148345</v>
      </c>
      <c r="F5174" s="7">
        <v>27645018.320370518</v>
      </c>
      <c r="G5174" s="7">
        <v>48814467.242827557</v>
      </c>
      <c r="H5174" s="7">
        <v>63660636.275821388</v>
      </c>
    </row>
    <row r="5175" spans="1:8" x14ac:dyDescent="0.2">
      <c r="A5175" s="10">
        <v>5169</v>
      </c>
      <c r="B5175" s="7">
        <v>3850000</v>
      </c>
      <c r="C5175" s="7">
        <v>14601880.319373395</v>
      </c>
      <c r="D5175" s="7">
        <v>34866933.737939447</v>
      </c>
      <c r="E5175" s="7">
        <v>72789260.002315879</v>
      </c>
      <c r="F5175" s="7">
        <v>168480282.49738792</v>
      </c>
      <c r="G5175" s="7">
        <v>346615838.47685134</v>
      </c>
      <c r="H5175" s="7">
        <v>434875067.63692832</v>
      </c>
    </row>
    <row r="5176" spans="1:8" x14ac:dyDescent="0.2">
      <c r="A5176" s="10">
        <v>5170</v>
      </c>
      <c r="B5176" s="7">
        <v>3850000</v>
      </c>
      <c r="C5176" s="7">
        <v>9614969.0729655772</v>
      </c>
      <c r="D5176" s="7">
        <v>15845497.513794582</v>
      </c>
      <c r="E5176" s="7">
        <v>22188555.414643329</v>
      </c>
      <c r="F5176" s="7">
        <v>28156778.720964257</v>
      </c>
      <c r="G5176" s="7">
        <v>35580802.278483421</v>
      </c>
      <c r="H5176" s="7">
        <v>43403164.029222704</v>
      </c>
    </row>
    <row r="5177" spans="1:8" x14ac:dyDescent="0.2">
      <c r="A5177" s="10">
        <v>5171</v>
      </c>
      <c r="B5177" s="7">
        <v>3850000</v>
      </c>
      <c r="C5177" s="7">
        <v>10665900.56902861</v>
      </c>
      <c r="D5177" s="7">
        <v>19081851.870079659</v>
      </c>
      <c r="E5177" s="7">
        <v>29692243.97097493</v>
      </c>
      <c r="F5177" s="7">
        <v>57976762.51544968</v>
      </c>
      <c r="G5177" s="7">
        <v>93845826.661815941</v>
      </c>
      <c r="H5177" s="7">
        <v>114085093.20680663</v>
      </c>
    </row>
    <row r="5178" spans="1:8" x14ac:dyDescent="0.2">
      <c r="A5178" s="10">
        <v>5172</v>
      </c>
      <c r="B5178" s="7">
        <v>3850000</v>
      </c>
      <c r="C5178" s="7">
        <v>8387607.6621022504</v>
      </c>
      <c r="D5178" s="7">
        <v>10816134.303522088</v>
      </c>
      <c r="E5178" s="7">
        <v>13689978.073637292</v>
      </c>
      <c r="F5178" s="7">
        <v>18031735.696917564</v>
      </c>
      <c r="G5178" s="7">
        <v>24675401.296800926</v>
      </c>
      <c r="H5178" s="7">
        <v>31205756.299395345</v>
      </c>
    </row>
    <row r="5179" spans="1:8" x14ac:dyDescent="0.2">
      <c r="A5179" s="10">
        <v>5173</v>
      </c>
      <c r="B5179" s="7">
        <v>3850000</v>
      </c>
      <c r="C5179" s="7">
        <v>10385844.424242565</v>
      </c>
      <c r="D5179" s="7">
        <v>19973661.920377523</v>
      </c>
      <c r="E5179" s="7">
        <v>55427512.191203505</v>
      </c>
      <c r="F5179" s="7">
        <v>102239173.18617539</v>
      </c>
      <c r="G5179" s="7">
        <v>268393541.73800969</v>
      </c>
      <c r="H5179" s="7">
        <v>347804815.40808022</v>
      </c>
    </row>
    <row r="5180" spans="1:8" x14ac:dyDescent="0.2">
      <c r="A5180" s="10">
        <v>5174</v>
      </c>
      <c r="B5180" s="7">
        <v>3850000</v>
      </c>
      <c r="C5180" s="7">
        <v>8973397.1393861547</v>
      </c>
      <c r="D5180" s="7">
        <v>17610609.162732136</v>
      </c>
      <c r="E5180" s="7">
        <v>19066507.676303018</v>
      </c>
      <c r="F5180" s="7">
        <v>28837612.801896647</v>
      </c>
      <c r="G5180" s="7">
        <v>54603397.803055398</v>
      </c>
      <c r="H5180" s="7">
        <v>80650239.02044557</v>
      </c>
    </row>
    <row r="5181" spans="1:8" x14ac:dyDescent="0.2">
      <c r="A5181" s="10">
        <v>5175</v>
      </c>
      <c r="B5181" s="7">
        <v>3850000</v>
      </c>
      <c r="C5181" s="7">
        <v>12678589.284494774</v>
      </c>
      <c r="D5181" s="7">
        <v>25434060.401665349</v>
      </c>
      <c r="E5181" s="7">
        <v>34715156.233149096</v>
      </c>
      <c r="F5181" s="7">
        <v>56680575.698102996</v>
      </c>
      <c r="G5181" s="7">
        <v>106187552.87295575</v>
      </c>
      <c r="H5181" s="7">
        <v>149970549.21418649</v>
      </c>
    </row>
    <row r="5182" spans="1:8" x14ac:dyDescent="0.2">
      <c r="A5182" s="10">
        <v>5176</v>
      </c>
      <c r="B5182" s="7">
        <v>3850000</v>
      </c>
      <c r="C5182" s="7">
        <v>11118778.877706807</v>
      </c>
      <c r="D5182" s="7">
        <v>18739112.447617721</v>
      </c>
      <c r="E5182" s="7">
        <v>27659442.150013201</v>
      </c>
      <c r="F5182" s="7">
        <v>63132100.102462701</v>
      </c>
      <c r="G5182" s="7">
        <v>95369505.871631771</v>
      </c>
      <c r="H5182" s="7">
        <v>131669637.31932633</v>
      </c>
    </row>
    <row r="5183" spans="1:8" x14ac:dyDescent="0.2">
      <c r="A5183" s="10">
        <v>5177</v>
      </c>
      <c r="B5183" s="7">
        <v>3850000</v>
      </c>
      <c r="C5183" s="7">
        <v>12503603.013246022</v>
      </c>
      <c r="D5183" s="7">
        <v>36491127.983703122</v>
      </c>
      <c r="E5183" s="7">
        <v>62056271.466269761</v>
      </c>
      <c r="F5183" s="7">
        <v>121192490.79145941</v>
      </c>
      <c r="G5183" s="7">
        <v>291176080.17338407</v>
      </c>
      <c r="H5183" s="7">
        <v>573255536.37748551</v>
      </c>
    </row>
    <row r="5184" spans="1:8" x14ac:dyDescent="0.2">
      <c r="A5184" s="10">
        <v>5178</v>
      </c>
      <c r="B5184" s="7">
        <v>3850000</v>
      </c>
      <c r="C5184" s="7">
        <v>6968801.4983121883</v>
      </c>
      <c r="D5184" s="7">
        <v>9876786.3987854719</v>
      </c>
      <c r="E5184" s="7">
        <v>17118156.19440724</v>
      </c>
      <c r="F5184" s="7">
        <v>18642713.992050342</v>
      </c>
      <c r="G5184" s="7">
        <v>40486526.862845838</v>
      </c>
      <c r="H5184" s="7">
        <v>50048338.951264247</v>
      </c>
    </row>
    <row r="5185" spans="1:8" x14ac:dyDescent="0.2">
      <c r="A5185" s="10">
        <v>5179</v>
      </c>
      <c r="B5185" s="7">
        <v>3850000</v>
      </c>
      <c r="C5185" s="7">
        <v>9846063.3490859456</v>
      </c>
      <c r="D5185" s="7">
        <v>28481828.768831793</v>
      </c>
      <c r="E5185" s="7">
        <v>50967171.538774915</v>
      </c>
      <c r="F5185" s="7">
        <v>101985840.19810101</v>
      </c>
      <c r="G5185" s="7">
        <v>338058048.08551401</v>
      </c>
      <c r="H5185" s="7">
        <v>431234547.39410007</v>
      </c>
    </row>
    <row r="5186" spans="1:8" x14ac:dyDescent="0.2">
      <c r="A5186" s="10">
        <v>5180</v>
      </c>
      <c r="B5186" s="7">
        <v>3850000</v>
      </c>
      <c r="C5186" s="7">
        <v>11571305.425411077</v>
      </c>
      <c r="D5186" s="7">
        <v>16721714.962377872</v>
      </c>
      <c r="E5186" s="7">
        <v>38130236.741692394</v>
      </c>
      <c r="F5186" s="7">
        <v>71208619.771855205</v>
      </c>
      <c r="G5186" s="7">
        <v>119028906.26537913</v>
      </c>
      <c r="H5186" s="7">
        <v>208462262.49843907</v>
      </c>
    </row>
    <row r="5187" spans="1:8" x14ac:dyDescent="0.2">
      <c r="A5187" s="10">
        <v>5181</v>
      </c>
      <c r="B5187" s="7">
        <v>3850000</v>
      </c>
      <c r="C5187" s="7">
        <v>9055881.0786160417</v>
      </c>
      <c r="D5187" s="7">
        <v>13071261.993892547</v>
      </c>
      <c r="E5187" s="7">
        <v>22865738.135497514</v>
      </c>
      <c r="F5187" s="7">
        <v>37210018.314641953</v>
      </c>
      <c r="G5187" s="7">
        <v>64154213.849233508</v>
      </c>
      <c r="H5187" s="7">
        <v>106700161.74877098</v>
      </c>
    </row>
    <row r="5188" spans="1:8" x14ac:dyDescent="0.2">
      <c r="A5188" s="10">
        <v>5182</v>
      </c>
      <c r="B5188" s="7">
        <v>3850000</v>
      </c>
      <c r="C5188" s="7">
        <v>12084634.865070052</v>
      </c>
      <c r="D5188" s="7">
        <v>22927657.345633697</v>
      </c>
      <c r="E5188" s="7">
        <v>43891187.489008501</v>
      </c>
      <c r="F5188" s="7">
        <v>84365879.832615361</v>
      </c>
      <c r="G5188" s="7">
        <v>146119167.99162775</v>
      </c>
      <c r="H5188" s="7">
        <v>220921758.3035965</v>
      </c>
    </row>
    <row r="5189" spans="1:8" x14ac:dyDescent="0.2">
      <c r="A5189" s="10">
        <v>5183</v>
      </c>
      <c r="B5189" s="7">
        <v>3850000</v>
      </c>
      <c r="C5189" s="7">
        <v>7972454.6547972858</v>
      </c>
      <c r="D5189" s="7">
        <v>14418686.379742965</v>
      </c>
      <c r="E5189" s="7">
        <v>19499668.869172141</v>
      </c>
      <c r="F5189" s="7">
        <v>28416632.777952176</v>
      </c>
      <c r="G5189" s="7">
        <v>64484762.105099149</v>
      </c>
      <c r="H5189" s="7">
        <v>112743630.50486329</v>
      </c>
    </row>
    <row r="5190" spans="1:8" x14ac:dyDescent="0.2">
      <c r="A5190" s="10">
        <v>5184</v>
      </c>
      <c r="B5190" s="7">
        <v>3850000</v>
      </c>
      <c r="C5190" s="7">
        <v>10868702.629453778</v>
      </c>
      <c r="D5190" s="7">
        <v>26362205.08958672</v>
      </c>
      <c r="E5190" s="7">
        <v>66966781.407341659</v>
      </c>
      <c r="F5190" s="7">
        <v>146466556.82753709</v>
      </c>
      <c r="G5190" s="7">
        <v>414537236.01362062</v>
      </c>
      <c r="H5190" s="7">
        <v>700464567.85749221</v>
      </c>
    </row>
    <row r="5191" spans="1:8" x14ac:dyDescent="0.2">
      <c r="A5191" s="10">
        <v>5185</v>
      </c>
      <c r="B5191" s="7">
        <v>3850000</v>
      </c>
      <c r="C5191" s="7">
        <v>11887400.031390399</v>
      </c>
      <c r="D5191" s="7">
        <v>34989787.085477009</v>
      </c>
      <c r="E5191" s="7">
        <v>74488456.495688587</v>
      </c>
      <c r="F5191" s="7">
        <v>155231382.6367656</v>
      </c>
      <c r="G5191" s="7">
        <v>394460458.95562971</v>
      </c>
      <c r="H5191" s="7">
        <v>625234657.61042285</v>
      </c>
    </row>
    <row r="5192" spans="1:8" x14ac:dyDescent="0.2">
      <c r="A5192" s="10">
        <v>5186</v>
      </c>
      <c r="B5192" s="7">
        <v>3850000</v>
      </c>
      <c r="C5192" s="7">
        <v>10405235.675908437</v>
      </c>
      <c r="D5192" s="7">
        <v>12976153.608645413</v>
      </c>
      <c r="E5192" s="7">
        <v>18249870.400552407</v>
      </c>
      <c r="F5192" s="7">
        <v>24567460.898296844</v>
      </c>
      <c r="G5192" s="7">
        <v>45363216.097585596</v>
      </c>
      <c r="H5192" s="7">
        <v>53224663.725801468</v>
      </c>
    </row>
    <row r="5193" spans="1:8" x14ac:dyDescent="0.2">
      <c r="A5193" s="10">
        <v>5187</v>
      </c>
      <c r="B5193" s="7">
        <v>3850000</v>
      </c>
      <c r="C5193" s="7">
        <v>9188419.8619132861</v>
      </c>
      <c r="D5193" s="7">
        <v>17688374.037396338</v>
      </c>
      <c r="E5193" s="7">
        <v>35658405.929213017</v>
      </c>
      <c r="F5193" s="7">
        <v>61477113.806239732</v>
      </c>
      <c r="G5193" s="7">
        <v>82987468.380504429</v>
      </c>
      <c r="H5193" s="7">
        <v>109253826.20523277</v>
      </c>
    </row>
    <row r="5194" spans="1:8" x14ac:dyDescent="0.2">
      <c r="A5194" s="10">
        <v>5188</v>
      </c>
      <c r="B5194" s="7">
        <v>3850000</v>
      </c>
      <c r="C5194" s="7">
        <v>13412342.740798064</v>
      </c>
      <c r="D5194" s="7">
        <v>34437076.448621161</v>
      </c>
      <c r="E5194" s="7">
        <v>56837643.227378741</v>
      </c>
      <c r="F5194" s="7">
        <v>94057082.894712567</v>
      </c>
      <c r="G5194" s="7">
        <v>227692038.12917674</v>
      </c>
      <c r="H5194" s="7">
        <v>315654463.64181519</v>
      </c>
    </row>
    <row r="5195" spans="1:8" x14ac:dyDescent="0.2">
      <c r="A5195" s="10">
        <v>5189</v>
      </c>
      <c r="B5195" s="7">
        <v>3850000</v>
      </c>
      <c r="C5195" s="7">
        <v>15478171.883160703</v>
      </c>
      <c r="D5195" s="7">
        <v>35260027.590815641</v>
      </c>
      <c r="E5195" s="7">
        <v>76023704.790816694</v>
      </c>
      <c r="F5195" s="7">
        <v>172049967.8711375</v>
      </c>
      <c r="G5195" s="7">
        <v>446544338.6401037</v>
      </c>
      <c r="H5195" s="7">
        <v>739872461.32844615</v>
      </c>
    </row>
    <row r="5196" spans="1:8" x14ac:dyDescent="0.2">
      <c r="A5196" s="10">
        <v>5190</v>
      </c>
      <c r="B5196" s="7">
        <v>3850000</v>
      </c>
      <c r="C5196" s="7">
        <v>12785991.815795504</v>
      </c>
      <c r="D5196" s="7">
        <v>27090088.344030239</v>
      </c>
      <c r="E5196" s="7">
        <v>36799240.56512212</v>
      </c>
      <c r="F5196" s="7">
        <v>91130077.045544192</v>
      </c>
      <c r="G5196" s="7">
        <v>217415202.47974545</v>
      </c>
      <c r="H5196" s="7">
        <v>389490764.37408209</v>
      </c>
    </row>
    <row r="5197" spans="1:8" x14ac:dyDescent="0.2">
      <c r="A5197" s="10">
        <v>5191</v>
      </c>
      <c r="B5197" s="7">
        <v>3850000</v>
      </c>
      <c r="C5197" s="7">
        <v>10460564.17529105</v>
      </c>
      <c r="D5197" s="7">
        <v>16979534.641992029</v>
      </c>
      <c r="E5197" s="7">
        <v>21393475.032101654</v>
      </c>
      <c r="F5197" s="7">
        <v>50432368.835871994</v>
      </c>
      <c r="G5197" s="7">
        <v>87229857.380219579</v>
      </c>
      <c r="H5197" s="7">
        <v>89658949.39046827</v>
      </c>
    </row>
    <row r="5198" spans="1:8" x14ac:dyDescent="0.2">
      <c r="A5198" s="10">
        <v>5192</v>
      </c>
      <c r="B5198" s="7">
        <v>3850000</v>
      </c>
      <c r="C5198" s="7">
        <v>16405427.805683311</v>
      </c>
      <c r="D5198" s="7">
        <v>27513796.057589091</v>
      </c>
      <c r="E5198" s="7">
        <v>70483944.859641403</v>
      </c>
      <c r="F5198" s="7">
        <v>133945868.81283729</v>
      </c>
      <c r="G5198" s="7">
        <v>366198040.0749433</v>
      </c>
      <c r="H5198" s="7">
        <v>531664992.9964906</v>
      </c>
    </row>
    <row r="5199" spans="1:8" x14ac:dyDescent="0.2">
      <c r="A5199" s="10">
        <v>5193</v>
      </c>
      <c r="B5199" s="7">
        <v>3850000</v>
      </c>
      <c r="C5199" s="7">
        <v>10440350.305328371</v>
      </c>
      <c r="D5199" s="7">
        <v>14376885.19376995</v>
      </c>
      <c r="E5199" s="7">
        <v>17425281.762794126</v>
      </c>
      <c r="F5199" s="7">
        <v>24051643.62737513</v>
      </c>
      <c r="G5199" s="7">
        <v>41114135.075460456</v>
      </c>
      <c r="H5199" s="7">
        <v>62475771.304965429</v>
      </c>
    </row>
    <row r="5200" spans="1:8" x14ac:dyDescent="0.2">
      <c r="A5200" s="10">
        <v>5194</v>
      </c>
      <c r="B5200" s="7">
        <v>3850000</v>
      </c>
      <c r="C5200" s="7">
        <v>10249103.342399035</v>
      </c>
      <c r="D5200" s="7">
        <v>19642596.871559814</v>
      </c>
      <c r="E5200" s="7">
        <v>37749348.060931996</v>
      </c>
      <c r="F5200" s="7">
        <v>64366909.470196545</v>
      </c>
      <c r="G5200" s="7">
        <v>113260165.77394767</v>
      </c>
      <c r="H5200" s="7">
        <v>179125308.09094125</v>
      </c>
    </row>
    <row r="5201" spans="1:8" x14ac:dyDescent="0.2">
      <c r="A5201" s="10">
        <v>5195</v>
      </c>
      <c r="B5201" s="7">
        <v>3850000</v>
      </c>
      <c r="C5201" s="7">
        <v>10338231.961867301</v>
      </c>
      <c r="D5201" s="7">
        <v>29863988.18291942</v>
      </c>
      <c r="E5201" s="7">
        <v>72020222.653712347</v>
      </c>
      <c r="F5201" s="7">
        <v>152576078.03642642</v>
      </c>
      <c r="G5201" s="7">
        <v>339298405.97848094</v>
      </c>
      <c r="H5201" s="7">
        <v>647122512.54397929</v>
      </c>
    </row>
    <row r="5202" spans="1:8" x14ac:dyDescent="0.2">
      <c r="A5202" s="10">
        <v>5196</v>
      </c>
      <c r="B5202" s="7">
        <v>3850000</v>
      </c>
      <c r="C5202" s="7">
        <v>12715179.74040623</v>
      </c>
      <c r="D5202" s="7">
        <v>30148372.345872492</v>
      </c>
      <c r="E5202" s="7">
        <v>53893266.741000101</v>
      </c>
      <c r="F5202" s="7">
        <v>96105288.25103575</v>
      </c>
      <c r="G5202" s="7">
        <v>166845413.41541982</v>
      </c>
      <c r="H5202" s="7">
        <v>275975938.12840319</v>
      </c>
    </row>
    <row r="5203" spans="1:8" x14ac:dyDescent="0.2">
      <c r="A5203" s="10">
        <v>5197</v>
      </c>
      <c r="B5203" s="7">
        <v>3850000</v>
      </c>
      <c r="C5203" s="7">
        <v>8682705.3918403871</v>
      </c>
      <c r="D5203" s="7">
        <v>15277833.896363849</v>
      </c>
      <c r="E5203" s="7">
        <v>46337821.215287179</v>
      </c>
      <c r="F5203" s="7">
        <v>87044135.553564608</v>
      </c>
      <c r="G5203" s="7">
        <v>221680352.31779256</v>
      </c>
      <c r="H5203" s="7">
        <v>372884229.46498787</v>
      </c>
    </row>
    <row r="5204" spans="1:8" x14ac:dyDescent="0.2">
      <c r="A5204" s="10">
        <v>5198</v>
      </c>
      <c r="B5204" s="7">
        <v>3850000</v>
      </c>
      <c r="C5204" s="7">
        <v>11653290.395810498</v>
      </c>
      <c r="D5204" s="7">
        <v>21428160.977062117</v>
      </c>
      <c r="E5204" s="7">
        <v>40587579.538499415</v>
      </c>
      <c r="F5204" s="7">
        <v>76277818.801619649</v>
      </c>
      <c r="G5204" s="7">
        <v>147460660.56706715</v>
      </c>
      <c r="H5204" s="7">
        <v>211665536.2810024</v>
      </c>
    </row>
    <row r="5205" spans="1:8" x14ac:dyDescent="0.2">
      <c r="A5205" s="10">
        <v>5199</v>
      </c>
      <c r="B5205" s="7">
        <v>3850000</v>
      </c>
      <c r="C5205" s="7">
        <v>8873906.4811027963</v>
      </c>
      <c r="D5205" s="7">
        <v>18362368.59141703</v>
      </c>
      <c r="E5205" s="7">
        <v>37149507.400576085</v>
      </c>
      <c r="F5205" s="7">
        <v>51698306.262631267</v>
      </c>
      <c r="G5205" s="7">
        <v>53618600.624666363</v>
      </c>
      <c r="H5205" s="7">
        <v>71987562.01694639</v>
      </c>
    </row>
    <row r="5206" spans="1:8" x14ac:dyDescent="0.2">
      <c r="A5206" s="10">
        <v>5200</v>
      </c>
      <c r="B5206" s="7">
        <v>3850000</v>
      </c>
      <c r="C5206" s="7">
        <v>10915549.747764774</v>
      </c>
      <c r="D5206" s="7">
        <v>23838032.242487844</v>
      </c>
      <c r="E5206" s="7">
        <v>52905312.481027916</v>
      </c>
      <c r="F5206" s="7">
        <v>113104270.69751698</v>
      </c>
      <c r="G5206" s="7">
        <v>238539397.09539112</v>
      </c>
      <c r="H5206" s="7">
        <v>440059676.50662142</v>
      </c>
    </row>
    <row r="5207" spans="1:8" x14ac:dyDescent="0.2">
      <c r="A5207" s="10">
        <v>5201</v>
      </c>
      <c r="B5207" s="7">
        <v>3850000</v>
      </c>
      <c r="C5207" s="7">
        <v>10577262.368374914</v>
      </c>
      <c r="D5207" s="7">
        <v>16783166.128905341</v>
      </c>
      <c r="E5207" s="7">
        <v>34342900.789523289</v>
      </c>
      <c r="F5207" s="7">
        <v>69735209.482489288</v>
      </c>
      <c r="G5207" s="7">
        <v>126618856.24243386</v>
      </c>
      <c r="H5207" s="7">
        <v>141160793.96523932</v>
      </c>
    </row>
    <row r="5208" spans="1:8" x14ac:dyDescent="0.2">
      <c r="A5208" s="10">
        <v>5202</v>
      </c>
      <c r="B5208" s="7">
        <v>3850000</v>
      </c>
      <c r="C5208" s="7">
        <v>9600137.1524717119</v>
      </c>
      <c r="D5208" s="7">
        <v>15982909.692288995</v>
      </c>
      <c r="E5208" s="7">
        <v>29019363.323398106</v>
      </c>
      <c r="F5208" s="7">
        <v>47394479.851807937</v>
      </c>
      <c r="G5208" s="7">
        <v>73918197.125215247</v>
      </c>
      <c r="H5208" s="7">
        <v>102202541.24118486</v>
      </c>
    </row>
    <row r="5209" spans="1:8" x14ac:dyDescent="0.2">
      <c r="A5209" s="10">
        <v>5203</v>
      </c>
      <c r="B5209" s="7">
        <v>3850000</v>
      </c>
      <c r="C5209" s="7">
        <v>10888474.08418059</v>
      </c>
      <c r="D5209" s="7">
        <v>21067818.882304616</v>
      </c>
      <c r="E5209" s="7">
        <v>39897942.396408133</v>
      </c>
      <c r="F5209" s="7">
        <v>70526961.332338884</v>
      </c>
      <c r="G5209" s="7">
        <v>146908180.98418278</v>
      </c>
      <c r="H5209" s="7">
        <v>211119362.84140876</v>
      </c>
    </row>
    <row r="5210" spans="1:8" x14ac:dyDescent="0.2">
      <c r="A5210" s="10">
        <v>5204</v>
      </c>
      <c r="B5210" s="7">
        <v>3850000</v>
      </c>
      <c r="C5210" s="7">
        <v>12090664.035066184</v>
      </c>
      <c r="D5210" s="7">
        <v>25383866.654121079</v>
      </c>
      <c r="E5210" s="7">
        <v>65819075.043487824</v>
      </c>
      <c r="F5210" s="7">
        <v>165385386.19589126</v>
      </c>
      <c r="G5210" s="7">
        <v>418721874.65356839</v>
      </c>
      <c r="H5210" s="7">
        <v>646578444.94496453</v>
      </c>
    </row>
    <row r="5211" spans="1:8" x14ac:dyDescent="0.2">
      <c r="A5211" s="10">
        <v>5205</v>
      </c>
      <c r="B5211" s="7">
        <v>3850000</v>
      </c>
      <c r="C5211" s="7">
        <v>11033834.00448199</v>
      </c>
      <c r="D5211" s="7">
        <v>16369462.65160035</v>
      </c>
      <c r="E5211" s="7">
        <v>32820050.513427354</v>
      </c>
      <c r="F5211" s="7">
        <v>58847997.483773969</v>
      </c>
      <c r="G5211" s="7">
        <v>95927162.288597718</v>
      </c>
      <c r="H5211" s="7">
        <v>120337784.97663337</v>
      </c>
    </row>
    <row r="5212" spans="1:8" x14ac:dyDescent="0.2">
      <c r="A5212" s="10">
        <v>5206</v>
      </c>
      <c r="B5212" s="7">
        <v>3850000</v>
      </c>
      <c r="C5212" s="7">
        <v>9658696.4637805372</v>
      </c>
      <c r="D5212" s="7">
        <v>16580208.660759745</v>
      </c>
      <c r="E5212" s="7">
        <v>26267115.101299006</v>
      </c>
      <c r="F5212" s="7">
        <v>54710860.450045705</v>
      </c>
      <c r="G5212" s="7">
        <v>74040298.356640235</v>
      </c>
      <c r="H5212" s="7">
        <v>115969631.72964868</v>
      </c>
    </row>
    <row r="5213" spans="1:8" x14ac:dyDescent="0.2">
      <c r="A5213" s="10">
        <v>5207</v>
      </c>
      <c r="B5213" s="7">
        <v>3850000</v>
      </c>
      <c r="C5213" s="7">
        <v>8328403.7468818035</v>
      </c>
      <c r="D5213" s="7">
        <v>22074495.453811958</v>
      </c>
      <c r="E5213" s="7">
        <v>39034347.734792151</v>
      </c>
      <c r="F5213" s="7">
        <v>100571686.84187435</v>
      </c>
      <c r="G5213" s="7">
        <v>257840653.70542237</v>
      </c>
      <c r="H5213" s="7">
        <v>487045671.19842404</v>
      </c>
    </row>
    <row r="5214" spans="1:8" x14ac:dyDescent="0.2">
      <c r="A5214" s="10">
        <v>5208</v>
      </c>
      <c r="B5214" s="7">
        <v>3850000</v>
      </c>
      <c r="C5214" s="7">
        <v>9008720.2519087605</v>
      </c>
      <c r="D5214" s="7">
        <v>18139209.692655191</v>
      </c>
      <c r="E5214" s="7">
        <v>35798795.675714947</v>
      </c>
      <c r="F5214" s="7">
        <v>70489208.834013224</v>
      </c>
      <c r="G5214" s="7">
        <v>122544457.65858828</v>
      </c>
      <c r="H5214" s="7">
        <v>174655576.53166965</v>
      </c>
    </row>
    <row r="5215" spans="1:8" x14ac:dyDescent="0.2">
      <c r="A5215" s="10">
        <v>5209</v>
      </c>
      <c r="B5215" s="7">
        <v>3850000</v>
      </c>
      <c r="C5215" s="7">
        <v>11628820.744024958</v>
      </c>
      <c r="D5215" s="7">
        <v>22677397.156830292</v>
      </c>
      <c r="E5215" s="7">
        <v>40207137.146293387</v>
      </c>
      <c r="F5215" s="7">
        <v>90871336.217120975</v>
      </c>
      <c r="G5215" s="7">
        <v>201680314.46168703</v>
      </c>
      <c r="H5215" s="7">
        <v>270514497.67661929</v>
      </c>
    </row>
    <row r="5216" spans="1:8" x14ac:dyDescent="0.2">
      <c r="A5216" s="10">
        <v>5210</v>
      </c>
      <c r="B5216" s="7">
        <v>3850000</v>
      </c>
      <c r="C5216" s="7">
        <v>10468178.15625391</v>
      </c>
      <c r="D5216" s="7">
        <v>22601714.395180255</v>
      </c>
      <c r="E5216" s="7">
        <v>52647407.424806572</v>
      </c>
      <c r="F5216" s="7">
        <v>161082684.3233017</v>
      </c>
      <c r="G5216" s="7">
        <v>371494276.18600857</v>
      </c>
      <c r="H5216" s="7">
        <v>573157525.38411641</v>
      </c>
    </row>
    <row r="5217" spans="1:8" x14ac:dyDescent="0.2">
      <c r="A5217" s="10">
        <v>5211</v>
      </c>
      <c r="B5217" s="7">
        <v>3850000</v>
      </c>
      <c r="C5217" s="7">
        <v>10036136.96922262</v>
      </c>
      <c r="D5217" s="7">
        <v>21407022.752309058</v>
      </c>
      <c r="E5217" s="7">
        <v>27358603.094605029</v>
      </c>
      <c r="F5217" s="7">
        <v>51854080.688138254</v>
      </c>
      <c r="G5217" s="7">
        <v>96696512.597370714</v>
      </c>
      <c r="H5217" s="7">
        <v>147377665.98659658</v>
      </c>
    </row>
    <row r="5218" spans="1:8" x14ac:dyDescent="0.2">
      <c r="A5218" s="10">
        <v>5212</v>
      </c>
      <c r="B5218" s="7">
        <v>3850000</v>
      </c>
      <c r="C5218" s="7">
        <v>9309584.7418382056</v>
      </c>
      <c r="D5218" s="7">
        <v>16091762.79883017</v>
      </c>
      <c r="E5218" s="7">
        <v>23038588.931507632</v>
      </c>
      <c r="F5218" s="7">
        <v>31768795.391618297</v>
      </c>
      <c r="G5218" s="7">
        <v>58155201.195313804</v>
      </c>
      <c r="H5218" s="7">
        <v>66244973.825073175</v>
      </c>
    </row>
    <row r="5219" spans="1:8" x14ac:dyDescent="0.2">
      <c r="A5219" s="10">
        <v>5213</v>
      </c>
      <c r="B5219" s="7">
        <v>3850000</v>
      </c>
      <c r="C5219" s="7">
        <v>12366699.353937384</v>
      </c>
      <c r="D5219" s="7">
        <v>22425878.435661763</v>
      </c>
      <c r="E5219" s="7">
        <v>36636130.49818036</v>
      </c>
      <c r="F5219" s="7">
        <v>51970029.967542425</v>
      </c>
      <c r="G5219" s="7">
        <v>106339504.58140399</v>
      </c>
      <c r="H5219" s="7">
        <v>116547682.1685923</v>
      </c>
    </row>
    <row r="5220" spans="1:8" x14ac:dyDescent="0.2">
      <c r="A5220" s="10">
        <v>5214</v>
      </c>
      <c r="B5220" s="7">
        <v>3850000</v>
      </c>
      <c r="C5220" s="7">
        <v>11460740.593873896</v>
      </c>
      <c r="D5220" s="7">
        <v>24086165.574757349</v>
      </c>
      <c r="E5220" s="7">
        <v>43534790.889065981</v>
      </c>
      <c r="F5220" s="7">
        <v>85253010.363511115</v>
      </c>
      <c r="G5220" s="7">
        <v>183657185.52253649</v>
      </c>
      <c r="H5220" s="7">
        <v>258022099.33158979</v>
      </c>
    </row>
    <row r="5221" spans="1:8" x14ac:dyDescent="0.2">
      <c r="A5221" s="10">
        <v>5215</v>
      </c>
      <c r="B5221" s="7">
        <v>3850000</v>
      </c>
      <c r="C5221" s="7">
        <v>11626130.191470282</v>
      </c>
      <c r="D5221" s="7">
        <v>35661275.397117503</v>
      </c>
      <c r="E5221" s="7">
        <v>82198181.879299909</v>
      </c>
      <c r="F5221" s="7">
        <v>238862932.92200333</v>
      </c>
      <c r="G5221" s="7">
        <v>375550982.01468718</v>
      </c>
      <c r="H5221" s="7">
        <v>498699088.86933219</v>
      </c>
    </row>
    <row r="5222" spans="1:8" x14ac:dyDescent="0.2">
      <c r="A5222" s="10">
        <v>5216</v>
      </c>
      <c r="B5222" s="7">
        <v>3850000</v>
      </c>
      <c r="C5222" s="7">
        <v>13581684.860131985</v>
      </c>
      <c r="D5222" s="7">
        <v>29215136.565102451</v>
      </c>
      <c r="E5222" s="7">
        <v>45964656.091070637</v>
      </c>
      <c r="F5222" s="7">
        <v>113643630.50345914</v>
      </c>
      <c r="G5222" s="7">
        <v>228930200.50614327</v>
      </c>
      <c r="H5222" s="7">
        <v>374414649.27689099</v>
      </c>
    </row>
    <row r="5223" spans="1:8" x14ac:dyDescent="0.2">
      <c r="A5223" s="10">
        <v>5217</v>
      </c>
      <c r="B5223" s="7">
        <v>3850000</v>
      </c>
      <c r="C5223" s="7">
        <v>14438471.331467254</v>
      </c>
      <c r="D5223" s="7">
        <v>35321040.498954609</v>
      </c>
      <c r="E5223" s="7">
        <v>85962658.838271394</v>
      </c>
      <c r="F5223" s="7">
        <v>266398835.49094969</v>
      </c>
      <c r="G5223" s="7">
        <v>664473742.60100412</v>
      </c>
      <c r="H5223" s="7">
        <v>1145205106.8005915</v>
      </c>
    </row>
    <row r="5224" spans="1:8" x14ac:dyDescent="0.2">
      <c r="A5224" s="10">
        <v>5218</v>
      </c>
      <c r="B5224" s="7">
        <v>3850000</v>
      </c>
      <c r="C5224" s="7">
        <v>8439842.5094739757</v>
      </c>
      <c r="D5224" s="7">
        <v>9863669.7948984932</v>
      </c>
      <c r="E5224" s="7">
        <v>9782883.2368958537</v>
      </c>
      <c r="F5224" s="7">
        <v>16222594.400295626</v>
      </c>
      <c r="G5224" s="7">
        <v>29496363.899948146</v>
      </c>
      <c r="H5224" s="7">
        <v>35321059.323750064</v>
      </c>
    </row>
    <row r="5225" spans="1:8" x14ac:dyDescent="0.2">
      <c r="A5225" s="10">
        <v>5219</v>
      </c>
      <c r="B5225" s="7">
        <v>3850000</v>
      </c>
      <c r="C5225" s="7">
        <v>8842849.1599906031</v>
      </c>
      <c r="D5225" s="7">
        <v>15838969.953150174</v>
      </c>
      <c r="E5225" s="7">
        <v>27856854.22469819</v>
      </c>
      <c r="F5225" s="7">
        <v>46371137.641027942</v>
      </c>
      <c r="G5225" s="7">
        <v>86681868.806957006</v>
      </c>
      <c r="H5225" s="7">
        <v>156804458.08898905</v>
      </c>
    </row>
    <row r="5226" spans="1:8" x14ac:dyDescent="0.2">
      <c r="A5226" s="10">
        <v>5220</v>
      </c>
      <c r="B5226" s="7">
        <v>3850000</v>
      </c>
      <c r="C5226" s="7">
        <v>13342865.595307793</v>
      </c>
      <c r="D5226" s="7">
        <v>22779196.993582658</v>
      </c>
      <c r="E5226" s="7">
        <v>37853769.335930064</v>
      </c>
      <c r="F5226" s="7">
        <v>41315240.558363736</v>
      </c>
      <c r="G5226" s="7">
        <v>72963484.194851249</v>
      </c>
      <c r="H5226" s="7">
        <v>84314870.496945485</v>
      </c>
    </row>
    <row r="5227" spans="1:8" x14ac:dyDescent="0.2">
      <c r="A5227" s="10">
        <v>5221</v>
      </c>
      <c r="B5227" s="7">
        <v>3850000</v>
      </c>
      <c r="C5227" s="7">
        <v>8809122.3460894711</v>
      </c>
      <c r="D5227" s="7">
        <v>14412898.927974164</v>
      </c>
      <c r="E5227" s="7">
        <v>15926160.39106822</v>
      </c>
      <c r="F5227" s="7">
        <v>26773383.556178417</v>
      </c>
      <c r="G5227" s="7">
        <v>33985865.131243587</v>
      </c>
      <c r="H5227" s="7">
        <v>44558793.199354686</v>
      </c>
    </row>
    <row r="5228" spans="1:8" x14ac:dyDescent="0.2">
      <c r="A5228" s="10">
        <v>5222</v>
      </c>
      <c r="B5228" s="7">
        <v>3850000</v>
      </c>
      <c r="C5228" s="7">
        <v>12405196.903142221</v>
      </c>
      <c r="D5228" s="7">
        <v>24913262.167123832</v>
      </c>
      <c r="E5228" s="7">
        <v>42060524.281231359</v>
      </c>
      <c r="F5228" s="7">
        <v>106838891.1888411</v>
      </c>
      <c r="G5228" s="7">
        <v>214885836.31254792</v>
      </c>
      <c r="H5228" s="7">
        <v>363451757.52333903</v>
      </c>
    </row>
    <row r="5229" spans="1:8" x14ac:dyDescent="0.2">
      <c r="A5229" s="10">
        <v>5223</v>
      </c>
      <c r="B5229" s="7">
        <v>3850000</v>
      </c>
      <c r="C5229" s="7">
        <v>13601810.307604866</v>
      </c>
      <c r="D5229" s="7">
        <v>18593356.198981326</v>
      </c>
      <c r="E5229" s="7">
        <v>21861195.979055434</v>
      </c>
      <c r="F5229" s="7">
        <v>48558428.900620438</v>
      </c>
      <c r="G5229" s="7">
        <v>91477079.8111725</v>
      </c>
      <c r="H5229" s="7">
        <v>157439095.69706857</v>
      </c>
    </row>
    <row r="5230" spans="1:8" x14ac:dyDescent="0.2">
      <c r="A5230" s="10">
        <v>5224</v>
      </c>
      <c r="B5230" s="7">
        <v>3850000</v>
      </c>
      <c r="C5230" s="7">
        <v>10110418.183811527</v>
      </c>
      <c r="D5230" s="7">
        <v>16054442.937264387</v>
      </c>
      <c r="E5230" s="7">
        <v>24219383.46795474</v>
      </c>
      <c r="F5230" s="7">
        <v>35593621.061334126</v>
      </c>
      <c r="G5230" s="7">
        <v>53250894.917727694</v>
      </c>
      <c r="H5230" s="7">
        <v>55386252.576897427</v>
      </c>
    </row>
    <row r="5231" spans="1:8" x14ac:dyDescent="0.2">
      <c r="A5231" s="10">
        <v>5225</v>
      </c>
      <c r="B5231" s="7">
        <v>3850000</v>
      </c>
      <c r="C5231" s="7">
        <v>10099379.492178537</v>
      </c>
      <c r="D5231" s="7">
        <v>16995990.499486636</v>
      </c>
      <c r="E5231" s="7">
        <v>33534016.604328424</v>
      </c>
      <c r="F5231" s="7">
        <v>42624097.495822892</v>
      </c>
      <c r="G5231" s="7">
        <v>65877669.342302717</v>
      </c>
      <c r="H5231" s="7">
        <v>80087741.533703119</v>
      </c>
    </row>
    <row r="5232" spans="1:8" x14ac:dyDescent="0.2">
      <c r="A5232" s="10">
        <v>5226</v>
      </c>
      <c r="B5232" s="7">
        <v>3850000</v>
      </c>
      <c r="C5232" s="7">
        <v>10418293.609781619</v>
      </c>
      <c r="D5232" s="7">
        <v>19325525.943047959</v>
      </c>
      <c r="E5232" s="7">
        <v>29208442.87238279</v>
      </c>
      <c r="F5232" s="7">
        <v>52175748.255704552</v>
      </c>
      <c r="G5232" s="7">
        <v>113336920.89279273</v>
      </c>
      <c r="H5232" s="7">
        <v>137948181.02646872</v>
      </c>
    </row>
    <row r="5233" spans="1:8" x14ac:dyDescent="0.2">
      <c r="A5233" s="10">
        <v>5227</v>
      </c>
      <c r="B5233" s="7">
        <v>3850000</v>
      </c>
      <c r="C5233" s="7">
        <v>9120250.7480768468</v>
      </c>
      <c r="D5233" s="7">
        <v>19306491.243463907</v>
      </c>
      <c r="E5233" s="7">
        <v>27568987.730878793</v>
      </c>
      <c r="F5233" s="7">
        <v>42719408.735899895</v>
      </c>
      <c r="G5233" s="7">
        <v>97830734.939619258</v>
      </c>
      <c r="H5233" s="7">
        <v>119087675.03798334</v>
      </c>
    </row>
    <row r="5234" spans="1:8" x14ac:dyDescent="0.2">
      <c r="A5234" s="10">
        <v>5228</v>
      </c>
      <c r="B5234" s="7">
        <v>3850000</v>
      </c>
      <c r="C5234" s="7">
        <v>9743046.9729817528</v>
      </c>
      <c r="D5234" s="7">
        <v>21157112.582332239</v>
      </c>
      <c r="E5234" s="7">
        <v>40450907.606113128</v>
      </c>
      <c r="F5234" s="7">
        <v>98761750.293479145</v>
      </c>
      <c r="G5234" s="7">
        <v>166281230.18995139</v>
      </c>
      <c r="H5234" s="7">
        <v>221882952.06907237</v>
      </c>
    </row>
    <row r="5235" spans="1:8" x14ac:dyDescent="0.2">
      <c r="A5235" s="10">
        <v>5229</v>
      </c>
      <c r="B5235" s="7">
        <v>3850000</v>
      </c>
      <c r="C5235" s="7">
        <v>10810113.98960457</v>
      </c>
      <c r="D5235" s="7">
        <v>15728922.936800726</v>
      </c>
      <c r="E5235" s="7">
        <v>28670450.139096066</v>
      </c>
      <c r="F5235" s="7">
        <v>51911976.324530862</v>
      </c>
      <c r="G5235" s="7">
        <v>124934629.00707498</v>
      </c>
      <c r="H5235" s="7">
        <v>141219913.37714711</v>
      </c>
    </row>
    <row r="5236" spans="1:8" x14ac:dyDescent="0.2">
      <c r="A5236" s="10">
        <v>5230</v>
      </c>
      <c r="B5236" s="7">
        <v>3850000</v>
      </c>
      <c r="C5236" s="7">
        <v>9401583.7759116143</v>
      </c>
      <c r="D5236" s="7">
        <v>14132335.968984831</v>
      </c>
      <c r="E5236" s="7">
        <v>26661391.846629761</v>
      </c>
      <c r="F5236" s="7">
        <v>57272089.602919854</v>
      </c>
      <c r="G5236" s="7">
        <v>138401942.80546072</v>
      </c>
      <c r="H5236" s="7">
        <v>160295844.76746941</v>
      </c>
    </row>
    <row r="5237" spans="1:8" x14ac:dyDescent="0.2">
      <c r="A5237" s="10">
        <v>5231</v>
      </c>
      <c r="B5237" s="7">
        <v>3850000</v>
      </c>
      <c r="C5237" s="7">
        <v>13505727.528226931</v>
      </c>
      <c r="D5237" s="7">
        <v>23581890.23231424</v>
      </c>
      <c r="E5237" s="7">
        <v>29039992.693582162</v>
      </c>
      <c r="F5237" s="7">
        <v>57321997.05819717</v>
      </c>
      <c r="G5237" s="7">
        <v>84832455.940242425</v>
      </c>
      <c r="H5237" s="7">
        <v>108069710.38059665</v>
      </c>
    </row>
    <row r="5238" spans="1:8" x14ac:dyDescent="0.2">
      <c r="A5238" s="10">
        <v>5232</v>
      </c>
      <c r="B5238" s="7">
        <v>3850000</v>
      </c>
      <c r="C5238" s="7">
        <v>10254707.074050868</v>
      </c>
      <c r="D5238" s="7">
        <v>15353958.519322591</v>
      </c>
      <c r="E5238" s="7">
        <v>22977977.63246676</v>
      </c>
      <c r="F5238" s="7">
        <v>32156876.152745012</v>
      </c>
      <c r="G5238" s="7">
        <v>78780517.59278591</v>
      </c>
      <c r="H5238" s="7">
        <v>117031829.96262333</v>
      </c>
    </row>
    <row r="5239" spans="1:8" x14ac:dyDescent="0.2">
      <c r="A5239" s="10">
        <v>5233</v>
      </c>
      <c r="B5239" s="7">
        <v>3850000</v>
      </c>
      <c r="C5239" s="7">
        <v>10376292.664656922</v>
      </c>
      <c r="D5239" s="7">
        <v>19485901.901766866</v>
      </c>
      <c r="E5239" s="7">
        <v>29525514.692413956</v>
      </c>
      <c r="F5239" s="7">
        <v>73368823.137385234</v>
      </c>
      <c r="G5239" s="7">
        <v>142086710.07383704</v>
      </c>
      <c r="H5239" s="7">
        <v>242844082.47798741</v>
      </c>
    </row>
    <row r="5240" spans="1:8" x14ac:dyDescent="0.2">
      <c r="A5240" s="10">
        <v>5234</v>
      </c>
      <c r="B5240" s="7">
        <v>3850000</v>
      </c>
      <c r="C5240" s="7">
        <v>11549608.406684346</v>
      </c>
      <c r="D5240" s="7">
        <v>28233245.029752936</v>
      </c>
      <c r="E5240" s="7">
        <v>52532326.795322508</v>
      </c>
      <c r="F5240" s="7">
        <v>83780952.033240497</v>
      </c>
      <c r="G5240" s="7">
        <v>186254594.13421071</v>
      </c>
      <c r="H5240" s="7">
        <v>330065002.27809161</v>
      </c>
    </row>
    <row r="5241" spans="1:8" x14ac:dyDescent="0.2">
      <c r="A5241" s="10">
        <v>5235</v>
      </c>
      <c r="B5241" s="7">
        <v>3850000</v>
      </c>
      <c r="C5241" s="7">
        <v>11650418.843216475</v>
      </c>
      <c r="D5241" s="7">
        <v>19810784.396411836</v>
      </c>
      <c r="E5241" s="7">
        <v>34608098.044165865</v>
      </c>
      <c r="F5241" s="7">
        <v>78608895.447246581</v>
      </c>
      <c r="G5241" s="7">
        <v>169983651.34683645</v>
      </c>
      <c r="H5241" s="7">
        <v>236984698.49371541</v>
      </c>
    </row>
    <row r="5242" spans="1:8" x14ac:dyDescent="0.2">
      <c r="A5242" s="10">
        <v>5236</v>
      </c>
      <c r="B5242" s="7">
        <v>3850000</v>
      </c>
      <c r="C5242" s="7">
        <v>11187844.421089862</v>
      </c>
      <c r="D5242" s="7">
        <v>26935844.632389061</v>
      </c>
      <c r="E5242" s="7">
        <v>77368684.106623754</v>
      </c>
      <c r="F5242" s="7">
        <v>157930637.03059775</v>
      </c>
      <c r="G5242" s="7">
        <v>405691411.0490731</v>
      </c>
      <c r="H5242" s="7">
        <v>650775896.03161645</v>
      </c>
    </row>
    <row r="5243" spans="1:8" x14ac:dyDescent="0.2">
      <c r="A5243" s="10">
        <v>5237</v>
      </c>
      <c r="B5243" s="7">
        <v>3850000</v>
      </c>
      <c r="C5243" s="7">
        <v>12898675.446966246</v>
      </c>
      <c r="D5243" s="7">
        <v>35186175.336390086</v>
      </c>
      <c r="E5243" s="7">
        <v>93807680.232628718</v>
      </c>
      <c r="F5243" s="7">
        <v>245377987.23117378</v>
      </c>
      <c r="G5243" s="7">
        <v>477184296.29532629</v>
      </c>
      <c r="H5243" s="7">
        <v>796826831.73105228</v>
      </c>
    </row>
    <row r="5244" spans="1:8" x14ac:dyDescent="0.2">
      <c r="A5244" s="10">
        <v>5238</v>
      </c>
      <c r="B5244" s="7">
        <v>3850000</v>
      </c>
      <c r="C5244" s="7">
        <v>11247740.325728783</v>
      </c>
      <c r="D5244" s="7">
        <v>17577172.788029842</v>
      </c>
      <c r="E5244" s="7">
        <v>36853570.496430621</v>
      </c>
      <c r="F5244" s="7">
        <v>99731352.548214704</v>
      </c>
      <c r="G5244" s="7">
        <v>203612502.32533407</v>
      </c>
      <c r="H5244" s="7">
        <v>285060733.87624276</v>
      </c>
    </row>
    <row r="5245" spans="1:8" x14ac:dyDescent="0.2">
      <c r="A5245" s="10">
        <v>5239</v>
      </c>
      <c r="B5245" s="7">
        <v>3850000</v>
      </c>
      <c r="C5245" s="7">
        <v>10354064.755818475</v>
      </c>
      <c r="D5245" s="7">
        <v>18507691.45309186</v>
      </c>
      <c r="E5245" s="7">
        <v>36075737.755989924</v>
      </c>
      <c r="F5245" s="7">
        <v>72179761.86942181</v>
      </c>
      <c r="G5245" s="7">
        <v>131382492.77722628</v>
      </c>
      <c r="H5245" s="7">
        <v>190216271.92841238</v>
      </c>
    </row>
    <row r="5246" spans="1:8" x14ac:dyDescent="0.2">
      <c r="A5246" s="10">
        <v>5240</v>
      </c>
      <c r="B5246" s="7">
        <v>3850000</v>
      </c>
      <c r="C5246" s="7">
        <v>8243649.3071923852</v>
      </c>
      <c r="D5246" s="7">
        <v>23064483.97428266</v>
      </c>
      <c r="E5246" s="7">
        <v>46390325.853241831</v>
      </c>
      <c r="F5246" s="7">
        <v>88798213.776768476</v>
      </c>
      <c r="G5246" s="7">
        <v>210007425.30046189</v>
      </c>
      <c r="H5246" s="7">
        <v>282421259.44874018</v>
      </c>
    </row>
    <row r="5247" spans="1:8" x14ac:dyDescent="0.2">
      <c r="A5247" s="10">
        <v>5241</v>
      </c>
      <c r="B5247" s="7">
        <v>3850000</v>
      </c>
      <c r="C5247" s="7">
        <v>11921898.853217207</v>
      </c>
      <c r="D5247" s="7">
        <v>31069846.092232414</v>
      </c>
      <c r="E5247" s="7">
        <v>65311961.519337125</v>
      </c>
      <c r="F5247" s="7">
        <v>120749241.56257161</v>
      </c>
      <c r="G5247" s="7">
        <v>272532734.20370859</v>
      </c>
      <c r="H5247" s="7">
        <v>434454062.13594794</v>
      </c>
    </row>
    <row r="5248" spans="1:8" x14ac:dyDescent="0.2">
      <c r="A5248" s="10">
        <v>5242</v>
      </c>
      <c r="B5248" s="7">
        <v>3850000</v>
      </c>
      <c r="C5248" s="7">
        <v>11783390.615581196</v>
      </c>
      <c r="D5248" s="7">
        <v>22528050.749846727</v>
      </c>
      <c r="E5248" s="7">
        <v>50449439.458702385</v>
      </c>
      <c r="F5248" s="7">
        <v>113414966.40232486</v>
      </c>
      <c r="G5248" s="7">
        <v>285484886.93433017</v>
      </c>
      <c r="H5248" s="7">
        <v>436042611.18536103</v>
      </c>
    </row>
    <row r="5249" spans="1:8" x14ac:dyDescent="0.2">
      <c r="A5249" s="10">
        <v>5243</v>
      </c>
      <c r="B5249" s="7">
        <v>3850000</v>
      </c>
      <c r="C5249" s="7">
        <v>9485950.4200547971</v>
      </c>
      <c r="D5249" s="7">
        <v>13204956.482096929</v>
      </c>
      <c r="E5249" s="7">
        <v>21204149.614223279</v>
      </c>
      <c r="F5249" s="7">
        <v>49479239.108238921</v>
      </c>
      <c r="G5249" s="7">
        <v>77492329.417078003</v>
      </c>
      <c r="H5249" s="7">
        <v>97746759.567031339</v>
      </c>
    </row>
    <row r="5250" spans="1:8" x14ac:dyDescent="0.2">
      <c r="A5250" s="10">
        <v>5244</v>
      </c>
      <c r="B5250" s="7">
        <v>3850000</v>
      </c>
      <c r="C5250" s="7">
        <v>12761726.096877184</v>
      </c>
      <c r="D5250" s="7">
        <v>21093256.418324135</v>
      </c>
      <c r="E5250" s="7">
        <v>31190415.936488308</v>
      </c>
      <c r="F5250" s="7">
        <v>64827225.029944852</v>
      </c>
      <c r="G5250" s="7">
        <v>108786276.04748479</v>
      </c>
      <c r="H5250" s="7">
        <v>128987141.9960375</v>
      </c>
    </row>
    <row r="5251" spans="1:8" x14ac:dyDescent="0.2">
      <c r="A5251" s="10">
        <v>5245</v>
      </c>
      <c r="B5251" s="7">
        <v>3850000</v>
      </c>
      <c r="C5251" s="7">
        <v>13283018.954327699</v>
      </c>
      <c r="D5251" s="7">
        <v>31584898.561265752</v>
      </c>
      <c r="E5251" s="7">
        <v>84206685.248486668</v>
      </c>
      <c r="F5251" s="7">
        <v>140612521.02563316</v>
      </c>
      <c r="G5251" s="7">
        <v>464918809.57312119</v>
      </c>
      <c r="H5251" s="7">
        <v>544525404.09141302</v>
      </c>
    </row>
    <row r="5252" spans="1:8" x14ac:dyDescent="0.2">
      <c r="A5252" s="10">
        <v>5246</v>
      </c>
      <c r="B5252" s="7">
        <v>3850000</v>
      </c>
      <c r="C5252" s="7">
        <v>7066361.8118792661</v>
      </c>
      <c r="D5252" s="7">
        <v>8873557.9221670255</v>
      </c>
      <c r="E5252" s="7">
        <v>10355162.552765371</v>
      </c>
      <c r="F5252" s="7">
        <v>8475476.8755779043</v>
      </c>
      <c r="G5252" s="7">
        <v>255475.95484143085</v>
      </c>
      <c r="H5252" s="7">
        <v>-8940735.9140536617</v>
      </c>
    </row>
    <row r="5253" spans="1:8" x14ac:dyDescent="0.2">
      <c r="A5253" s="10">
        <v>5247</v>
      </c>
      <c r="B5253" s="7">
        <v>3850000</v>
      </c>
      <c r="C5253" s="7">
        <v>8856066.1216200143</v>
      </c>
      <c r="D5253" s="7">
        <v>15370858.672365244</v>
      </c>
      <c r="E5253" s="7">
        <v>32617563.113866631</v>
      </c>
      <c r="F5253" s="7">
        <v>58929145.571649879</v>
      </c>
      <c r="G5253" s="7">
        <v>130715534.75327705</v>
      </c>
      <c r="H5253" s="7">
        <v>176682050.05222076</v>
      </c>
    </row>
    <row r="5254" spans="1:8" x14ac:dyDescent="0.2">
      <c r="A5254" s="10">
        <v>5248</v>
      </c>
      <c r="B5254" s="7">
        <v>3850000</v>
      </c>
      <c r="C5254" s="7">
        <v>10494668.233602291</v>
      </c>
      <c r="D5254" s="7">
        <v>22638508.219597068</v>
      </c>
      <c r="E5254" s="7">
        <v>27627500.316991843</v>
      </c>
      <c r="F5254" s="7">
        <v>48750292.181342363</v>
      </c>
      <c r="G5254" s="7">
        <v>117360372.46359751</v>
      </c>
      <c r="H5254" s="7">
        <v>143041697.96772343</v>
      </c>
    </row>
    <row r="5255" spans="1:8" x14ac:dyDescent="0.2">
      <c r="A5255" s="10">
        <v>5249</v>
      </c>
      <c r="B5255" s="7">
        <v>3850000</v>
      </c>
      <c r="C5255" s="7">
        <v>12282793.703739947</v>
      </c>
      <c r="D5255" s="7">
        <v>22020621.520956837</v>
      </c>
      <c r="E5255" s="7">
        <v>45717416.637105227</v>
      </c>
      <c r="F5255" s="7">
        <v>76971958.063136339</v>
      </c>
      <c r="G5255" s="7">
        <v>171170330.51972729</v>
      </c>
      <c r="H5255" s="7">
        <v>207168264.01382643</v>
      </c>
    </row>
    <row r="5256" spans="1:8" x14ac:dyDescent="0.2">
      <c r="A5256" s="10">
        <v>5250</v>
      </c>
      <c r="B5256" s="7">
        <v>3850000</v>
      </c>
      <c r="C5256" s="7">
        <v>9877602.8195576482</v>
      </c>
      <c r="D5256" s="7">
        <v>17522266.282434914</v>
      </c>
      <c r="E5256" s="7">
        <v>13411923.913244359</v>
      </c>
      <c r="F5256" s="7">
        <v>13424703.424299926</v>
      </c>
      <c r="G5256" s="7">
        <v>6836169.7043666784</v>
      </c>
      <c r="H5256" s="7">
        <v>687826.44337285834</v>
      </c>
    </row>
    <row r="5257" spans="1:8" x14ac:dyDescent="0.2">
      <c r="A5257" s="10">
        <v>5251</v>
      </c>
      <c r="B5257" s="7">
        <v>3850000</v>
      </c>
      <c r="C5257" s="7">
        <v>10855581.27771987</v>
      </c>
      <c r="D5257" s="7">
        <v>31245005.771480389</v>
      </c>
      <c r="E5257" s="7">
        <v>70565472.63465938</v>
      </c>
      <c r="F5257" s="7">
        <v>149092598.84301567</v>
      </c>
      <c r="G5257" s="7">
        <v>343999687.48397267</v>
      </c>
      <c r="H5257" s="7">
        <v>446745760.09169936</v>
      </c>
    </row>
    <row r="5258" spans="1:8" x14ac:dyDescent="0.2">
      <c r="A5258" s="10">
        <v>5252</v>
      </c>
      <c r="B5258" s="7">
        <v>3850000</v>
      </c>
      <c r="C5258" s="7">
        <v>12080786.47543548</v>
      </c>
      <c r="D5258" s="7">
        <v>26228657.492201775</v>
      </c>
      <c r="E5258" s="7">
        <v>42292177.161163159</v>
      </c>
      <c r="F5258" s="7">
        <v>81877780.06134671</v>
      </c>
      <c r="G5258" s="7">
        <v>137386562.10127944</v>
      </c>
      <c r="H5258" s="7">
        <v>245868104.82923296</v>
      </c>
    </row>
    <row r="5259" spans="1:8" x14ac:dyDescent="0.2">
      <c r="A5259" s="10">
        <v>5253</v>
      </c>
      <c r="B5259" s="7">
        <v>3850000</v>
      </c>
      <c r="C5259" s="7">
        <v>9789741.9600904621</v>
      </c>
      <c r="D5259" s="7">
        <v>11862379.3040505</v>
      </c>
      <c r="E5259" s="7">
        <v>10614960.690970918</v>
      </c>
      <c r="F5259" s="7">
        <v>7923105.8601501491</v>
      </c>
      <c r="G5259" s="7">
        <v>-4143295.9830966275</v>
      </c>
      <c r="H5259" s="7">
        <v>-20682283.44894103</v>
      </c>
    </row>
    <row r="5260" spans="1:8" x14ac:dyDescent="0.2">
      <c r="A5260" s="10">
        <v>5254</v>
      </c>
      <c r="B5260" s="7">
        <v>3850000</v>
      </c>
      <c r="C5260" s="7">
        <v>7800827.3749451786</v>
      </c>
      <c r="D5260" s="7">
        <v>15904561.460527267</v>
      </c>
      <c r="E5260" s="7">
        <v>17611154.321608014</v>
      </c>
      <c r="F5260" s="7">
        <v>24149504.063344683</v>
      </c>
      <c r="G5260" s="7">
        <v>39365954.623050407</v>
      </c>
      <c r="H5260" s="7">
        <v>65491829.52224236</v>
      </c>
    </row>
    <row r="5261" spans="1:8" x14ac:dyDescent="0.2">
      <c r="A5261" s="10">
        <v>5255</v>
      </c>
      <c r="B5261" s="7">
        <v>3850000</v>
      </c>
      <c r="C5261" s="7">
        <v>13287856.472760115</v>
      </c>
      <c r="D5261" s="7">
        <v>27175207.868398614</v>
      </c>
      <c r="E5261" s="7">
        <v>46696389.020836368</v>
      </c>
      <c r="F5261" s="7">
        <v>72578318.314961269</v>
      </c>
      <c r="G5261" s="7">
        <v>141492823.63483363</v>
      </c>
      <c r="H5261" s="7">
        <v>211080756.62052417</v>
      </c>
    </row>
    <row r="5262" spans="1:8" x14ac:dyDescent="0.2">
      <c r="A5262" s="10">
        <v>5256</v>
      </c>
      <c r="B5262" s="7">
        <v>3850000</v>
      </c>
      <c r="C5262" s="7">
        <v>8855813.5442154855</v>
      </c>
      <c r="D5262" s="7">
        <v>15150087.968850702</v>
      </c>
      <c r="E5262" s="7">
        <v>24766991.058354191</v>
      </c>
      <c r="F5262" s="7">
        <v>35284526.022251502</v>
      </c>
      <c r="G5262" s="7">
        <v>50072884.011984646</v>
      </c>
      <c r="H5262" s="7">
        <v>63990680.205462471</v>
      </c>
    </row>
    <row r="5263" spans="1:8" x14ac:dyDescent="0.2">
      <c r="A5263" s="10">
        <v>5257</v>
      </c>
      <c r="B5263" s="7">
        <v>3850000</v>
      </c>
      <c r="C5263" s="7">
        <v>10041729.739170285</v>
      </c>
      <c r="D5263" s="7">
        <v>23766151.447321944</v>
      </c>
      <c r="E5263" s="7">
        <v>49867299.36075747</v>
      </c>
      <c r="F5263" s="7">
        <v>142779948.3928476</v>
      </c>
      <c r="G5263" s="7">
        <v>289696803.94329768</v>
      </c>
      <c r="H5263" s="7">
        <v>363673625.57912505</v>
      </c>
    </row>
    <row r="5264" spans="1:8" x14ac:dyDescent="0.2">
      <c r="A5264" s="10">
        <v>5258</v>
      </c>
      <c r="B5264" s="7">
        <v>3850000</v>
      </c>
      <c r="C5264" s="7">
        <v>9005903.8382726721</v>
      </c>
      <c r="D5264" s="7">
        <v>11707110.277626839</v>
      </c>
      <c r="E5264" s="7">
        <v>13776808.208975663</v>
      </c>
      <c r="F5264" s="7">
        <v>20039077.264573835</v>
      </c>
      <c r="G5264" s="7">
        <v>36770855.96006085</v>
      </c>
      <c r="H5264" s="7">
        <v>43321211.043636307</v>
      </c>
    </row>
    <row r="5265" spans="1:8" x14ac:dyDescent="0.2">
      <c r="A5265" s="10">
        <v>5259</v>
      </c>
      <c r="B5265" s="7">
        <v>3850000</v>
      </c>
      <c r="C5265" s="7">
        <v>13390674.717802024</v>
      </c>
      <c r="D5265" s="7">
        <v>22133849.415315218</v>
      </c>
      <c r="E5265" s="7">
        <v>42181508.142653316</v>
      </c>
      <c r="F5265" s="7">
        <v>49944417.219097808</v>
      </c>
      <c r="G5265" s="7">
        <v>66238693.079298012</v>
      </c>
      <c r="H5265" s="7">
        <v>103843167.31603326</v>
      </c>
    </row>
    <row r="5266" spans="1:8" x14ac:dyDescent="0.2">
      <c r="A5266" s="10">
        <v>5260</v>
      </c>
      <c r="B5266" s="7">
        <v>3850000</v>
      </c>
      <c r="C5266" s="7">
        <v>9790599.9503559005</v>
      </c>
      <c r="D5266" s="7">
        <v>21447144.776265718</v>
      </c>
      <c r="E5266" s="7">
        <v>32871897.297252294</v>
      </c>
      <c r="F5266" s="7">
        <v>49766092.303250685</v>
      </c>
      <c r="G5266" s="7">
        <v>93061275.847109154</v>
      </c>
      <c r="H5266" s="7">
        <v>169760943.59916404</v>
      </c>
    </row>
    <row r="5267" spans="1:8" x14ac:dyDescent="0.2">
      <c r="A5267" s="10">
        <v>5261</v>
      </c>
      <c r="B5267" s="7">
        <v>3850000</v>
      </c>
      <c r="C5267" s="7">
        <v>10585559.514748057</v>
      </c>
      <c r="D5267" s="7">
        <v>16848010.162709333</v>
      </c>
      <c r="E5267" s="7">
        <v>34008372.205259934</v>
      </c>
      <c r="F5267" s="7">
        <v>55189565.632974282</v>
      </c>
      <c r="G5267" s="7">
        <v>87284353.385332242</v>
      </c>
      <c r="H5267" s="7">
        <v>140805414.92369819</v>
      </c>
    </row>
    <row r="5268" spans="1:8" x14ac:dyDescent="0.2">
      <c r="A5268" s="10">
        <v>5262</v>
      </c>
      <c r="B5268" s="7">
        <v>3850000</v>
      </c>
      <c r="C5268" s="7">
        <v>7989012.1534341574</v>
      </c>
      <c r="D5268" s="7">
        <v>11795417.969307356</v>
      </c>
      <c r="E5268" s="7">
        <v>13696424.580758855</v>
      </c>
      <c r="F5268" s="7">
        <v>14585629.211078268</v>
      </c>
      <c r="G5268" s="7">
        <v>19060197.656539477</v>
      </c>
      <c r="H5268" s="7">
        <v>21651776.126736861</v>
      </c>
    </row>
    <row r="5269" spans="1:8" x14ac:dyDescent="0.2">
      <c r="A5269" s="10">
        <v>5263</v>
      </c>
      <c r="B5269" s="7">
        <v>3850000</v>
      </c>
      <c r="C5269" s="7">
        <v>11169573.826910323</v>
      </c>
      <c r="D5269" s="7">
        <v>19390514.591640987</v>
      </c>
      <c r="E5269" s="7">
        <v>23090192.054775033</v>
      </c>
      <c r="F5269" s="7">
        <v>42040464.548295051</v>
      </c>
      <c r="G5269" s="7">
        <v>58590729.118559882</v>
      </c>
      <c r="H5269" s="7">
        <v>91697800.409955531</v>
      </c>
    </row>
    <row r="5270" spans="1:8" x14ac:dyDescent="0.2">
      <c r="A5270" s="10">
        <v>5264</v>
      </c>
      <c r="B5270" s="7">
        <v>3850000</v>
      </c>
      <c r="C5270" s="7">
        <v>10977210.557447789</v>
      </c>
      <c r="D5270" s="7">
        <v>18669304.34121538</v>
      </c>
      <c r="E5270" s="7">
        <v>31430067.405927792</v>
      </c>
      <c r="F5270" s="7">
        <v>85366011.055983379</v>
      </c>
      <c r="G5270" s="7">
        <v>181882961.90736133</v>
      </c>
      <c r="H5270" s="7">
        <v>315021202.19960499</v>
      </c>
    </row>
    <row r="5271" spans="1:8" x14ac:dyDescent="0.2">
      <c r="A5271" s="10">
        <v>5265</v>
      </c>
      <c r="B5271" s="7">
        <v>3850000</v>
      </c>
      <c r="C5271" s="7">
        <v>8494229.8881524652</v>
      </c>
      <c r="D5271" s="7">
        <v>15875195.743691925</v>
      </c>
      <c r="E5271" s="7">
        <v>24876507.55209595</v>
      </c>
      <c r="F5271" s="7">
        <v>50410265.087539323</v>
      </c>
      <c r="G5271" s="7">
        <v>86295469.968049571</v>
      </c>
      <c r="H5271" s="7">
        <v>116804886.63094069</v>
      </c>
    </row>
    <row r="5272" spans="1:8" x14ac:dyDescent="0.2">
      <c r="A5272" s="10">
        <v>5266</v>
      </c>
      <c r="B5272" s="7">
        <v>3850000</v>
      </c>
      <c r="C5272" s="7">
        <v>11196381.863454826</v>
      </c>
      <c r="D5272" s="7">
        <v>23959246.830391381</v>
      </c>
      <c r="E5272" s="7">
        <v>64742223.933757693</v>
      </c>
      <c r="F5272" s="7">
        <v>127286321.75401968</v>
      </c>
      <c r="G5272" s="7">
        <v>230697096.83864468</v>
      </c>
      <c r="H5272" s="7">
        <v>376755084.50944978</v>
      </c>
    </row>
    <row r="5273" spans="1:8" x14ac:dyDescent="0.2">
      <c r="A5273" s="10">
        <v>5267</v>
      </c>
      <c r="B5273" s="7">
        <v>3850000</v>
      </c>
      <c r="C5273" s="7">
        <v>9119160.4424872007</v>
      </c>
      <c r="D5273" s="7">
        <v>20870153.257023703</v>
      </c>
      <c r="E5273" s="7">
        <v>39179632.97535596</v>
      </c>
      <c r="F5273" s="7">
        <v>52445931.202293977</v>
      </c>
      <c r="G5273" s="7">
        <v>140564040.09652954</v>
      </c>
      <c r="H5273" s="7">
        <v>189303855.88521656</v>
      </c>
    </row>
    <row r="5274" spans="1:8" x14ac:dyDescent="0.2">
      <c r="A5274" s="10">
        <v>5268</v>
      </c>
      <c r="B5274" s="7">
        <v>3850000</v>
      </c>
      <c r="C5274" s="7">
        <v>7400988.4380620355</v>
      </c>
      <c r="D5274" s="7">
        <v>8890504.2200948913</v>
      </c>
      <c r="E5274" s="7">
        <v>14215287.3206491</v>
      </c>
      <c r="F5274" s="7">
        <v>17282875.292666454</v>
      </c>
      <c r="G5274" s="7">
        <v>29063223.279931162</v>
      </c>
      <c r="H5274" s="7">
        <v>42632907.330263428</v>
      </c>
    </row>
    <row r="5275" spans="1:8" x14ac:dyDescent="0.2">
      <c r="A5275" s="10">
        <v>5269</v>
      </c>
      <c r="B5275" s="7">
        <v>3850000</v>
      </c>
      <c r="C5275" s="7">
        <v>14511324.98203383</v>
      </c>
      <c r="D5275" s="7">
        <v>21134597.715930711</v>
      </c>
      <c r="E5275" s="7">
        <v>42441494.3744663</v>
      </c>
      <c r="F5275" s="7">
        <v>92864179.630484551</v>
      </c>
      <c r="G5275" s="7">
        <v>251082827.85130721</v>
      </c>
      <c r="H5275" s="7">
        <v>448969286.87113774</v>
      </c>
    </row>
    <row r="5276" spans="1:8" x14ac:dyDescent="0.2">
      <c r="A5276" s="10">
        <v>5270</v>
      </c>
      <c r="B5276" s="7">
        <v>3850000</v>
      </c>
      <c r="C5276" s="7">
        <v>8183224.6884474671</v>
      </c>
      <c r="D5276" s="7">
        <v>9877202.0565999486</v>
      </c>
      <c r="E5276" s="7">
        <v>11572076.472973054</v>
      </c>
      <c r="F5276" s="7">
        <v>13719039.479911176</v>
      </c>
      <c r="G5276" s="7">
        <v>23762836.990710814</v>
      </c>
      <c r="H5276" s="7">
        <v>20732366.928037345</v>
      </c>
    </row>
    <row r="5277" spans="1:8" x14ac:dyDescent="0.2">
      <c r="A5277" s="10">
        <v>5271</v>
      </c>
      <c r="B5277" s="7">
        <v>3850000</v>
      </c>
      <c r="C5277" s="7">
        <v>11630754.527787561</v>
      </c>
      <c r="D5277" s="7">
        <v>29114892.268260289</v>
      </c>
      <c r="E5277" s="7">
        <v>71633027.456644952</v>
      </c>
      <c r="F5277" s="7">
        <v>163740964.79707912</v>
      </c>
      <c r="G5277" s="7">
        <v>546939134.34536147</v>
      </c>
      <c r="H5277" s="7">
        <v>1045031843.7912551</v>
      </c>
    </row>
    <row r="5278" spans="1:8" x14ac:dyDescent="0.2">
      <c r="A5278" s="10">
        <v>5272</v>
      </c>
      <c r="B5278" s="7">
        <v>3850000</v>
      </c>
      <c r="C5278" s="7">
        <v>8957139.8392479792</v>
      </c>
      <c r="D5278" s="7">
        <v>18241581.657299075</v>
      </c>
      <c r="E5278" s="7">
        <v>24603269.444198281</v>
      </c>
      <c r="F5278" s="7">
        <v>62740965.928103767</v>
      </c>
      <c r="G5278" s="7">
        <v>94307012.736698925</v>
      </c>
      <c r="H5278" s="7">
        <v>119356581.78686598</v>
      </c>
    </row>
    <row r="5279" spans="1:8" x14ac:dyDescent="0.2">
      <c r="A5279" s="10">
        <v>5273</v>
      </c>
      <c r="B5279" s="7">
        <v>3850000</v>
      </c>
      <c r="C5279" s="7">
        <v>14076540.378970375</v>
      </c>
      <c r="D5279" s="7">
        <v>40911907.592585854</v>
      </c>
      <c r="E5279" s="7">
        <v>120179493.21500909</v>
      </c>
      <c r="F5279" s="7">
        <v>276849744.62318319</v>
      </c>
      <c r="G5279" s="7">
        <v>637721111.03888512</v>
      </c>
      <c r="H5279" s="7">
        <v>1004217999.1940051</v>
      </c>
    </row>
    <row r="5280" spans="1:8" x14ac:dyDescent="0.2">
      <c r="A5280" s="10">
        <v>5274</v>
      </c>
      <c r="B5280" s="7">
        <v>3850000</v>
      </c>
      <c r="C5280" s="7">
        <v>17185757.920914546</v>
      </c>
      <c r="D5280" s="7">
        <v>53258054.274804167</v>
      </c>
      <c r="E5280" s="7">
        <v>84979949.860865891</v>
      </c>
      <c r="F5280" s="7">
        <v>122308791.32383138</v>
      </c>
      <c r="G5280" s="7">
        <v>231978221.50379929</v>
      </c>
      <c r="H5280" s="7">
        <v>419662997.05825686</v>
      </c>
    </row>
    <row r="5281" spans="1:8" x14ac:dyDescent="0.2">
      <c r="A5281" s="10">
        <v>5275</v>
      </c>
      <c r="B5281" s="7">
        <v>3850000</v>
      </c>
      <c r="C5281" s="7">
        <v>10390493.135677358</v>
      </c>
      <c r="D5281" s="7">
        <v>21567939.240447983</v>
      </c>
      <c r="E5281" s="7">
        <v>30543718.091340978</v>
      </c>
      <c r="F5281" s="7">
        <v>69583144.503015906</v>
      </c>
      <c r="G5281" s="7">
        <v>131201036.05924311</v>
      </c>
      <c r="H5281" s="7">
        <v>241128301.22622657</v>
      </c>
    </row>
    <row r="5282" spans="1:8" x14ac:dyDescent="0.2">
      <c r="A5282" s="10">
        <v>5276</v>
      </c>
      <c r="B5282" s="7">
        <v>3850000</v>
      </c>
      <c r="C5282" s="7">
        <v>10214375.437482348</v>
      </c>
      <c r="D5282" s="7">
        <v>24165395.934002556</v>
      </c>
      <c r="E5282" s="7">
        <v>52692227.615573734</v>
      </c>
      <c r="F5282" s="7">
        <v>77339777.477896661</v>
      </c>
      <c r="G5282" s="7">
        <v>174413442.3576625</v>
      </c>
      <c r="H5282" s="7">
        <v>311140479.20344704</v>
      </c>
    </row>
    <row r="5283" spans="1:8" x14ac:dyDescent="0.2">
      <c r="A5283" s="10">
        <v>5277</v>
      </c>
      <c r="B5283" s="7">
        <v>3850000</v>
      </c>
      <c r="C5283" s="7">
        <v>8319470.7238832414</v>
      </c>
      <c r="D5283" s="7">
        <v>14292033.688530013</v>
      </c>
      <c r="E5283" s="7">
        <v>21468568.564579055</v>
      </c>
      <c r="F5283" s="7">
        <v>27990194.251788456</v>
      </c>
      <c r="G5283" s="7">
        <v>70920259.58736071</v>
      </c>
      <c r="H5283" s="7">
        <v>84920216.491169244</v>
      </c>
    </row>
    <row r="5284" spans="1:8" x14ac:dyDescent="0.2">
      <c r="A5284" s="10">
        <v>5278</v>
      </c>
      <c r="B5284" s="7">
        <v>3850000</v>
      </c>
      <c r="C5284" s="7">
        <v>7879455.7580880187</v>
      </c>
      <c r="D5284" s="7">
        <v>13965803.423010737</v>
      </c>
      <c r="E5284" s="7">
        <v>22880601.091140747</v>
      </c>
      <c r="F5284" s="7">
        <v>41100100.845684305</v>
      </c>
      <c r="G5284" s="7">
        <v>71214989.625396982</v>
      </c>
      <c r="H5284" s="7">
        <v>124153662.82834405</v>
      </c>
    </row>
    <row r="5285" spans="1:8" x14ac:dyDescent="0.2">
      <c r="A5285" s="10">
        <v>5279</v>
      </c>
      <c r="B5285" s="7">
        <v>3850000</v>
      </c>
      <c r="C5285" s="7">
        <v>9247835.4099297561</v>
      </c>
      <c r="D5285" s="7">
        <v>15905337.568654543</v>
      </c>
      <c r="E5285" s="7">
        <v>43482296.185075723</v>
      </c>
      <c r="F5285" s="7">
        <v>112536896.26793273</v>
      </c>
      <c r="G5285" s="7">
        <v>203556057.32849482</v>
      </c>
      <c r="H5285" s="7">
        <v>334380249.80821204</v>
      </c>
    </row>
    <row r="5286" spans="1:8" x14ac:dyDescent="0.2">
      <c r="A5286" s="10">
        <v>5280</v>
      </c>
      <c r="B5286" s="7">
        <v>3850000</v>
      </c>
      <c r="C5286" s="7">
        <v>9662535.2832129244</v>
      </c>
      <c r="D5286" s="7">
        <v>21214821.66399876</v>
      </c>
      <c r="E5286" s="7">
        <v>27143569.604414597</v>
      </c>
      <c r="F5286" s="7">
        <v>40882784.346132368</v>
      </c>
      <c r="G5286" s="7">
        <v>80982533.770797148</v>
      </c>
      <c r="H5286" s="7">
        <v>131379413.34392661</v>
      </c>
    </row>
    <row r="5287" spans="1:8" x14ac:dyDescent="0.2">
      <c r="A5287" s="10">
        <v>5281</v>
      </c>
      <c r="B5287" s="7">
        <v>3850000</v>
      </c>
      <c r="C5287" s="7">
        <v>13226098.076420318</v>
      </c>
      <c r="D5287" s="7">
        <v>22132536.60835062</v>
      </c>
      <c r="E5287" s="7">
        <v>40170132.371517688</v>
      </c>
      <c r="F5287" s="7">
        <v>80340367.079255611</v>
      </c>
      <c r="G5287" s="7">
        <v>158522162.45739096</v>
      </c>
      <c r="H5287" s="7">
        <v>264484426.63236973</v>
      </c>
    </row>
    <row r="5288" spans="1:8" x14ac:dyDescent="0.2">
      <c r="A5288" s="10">
        <v>5282</v>
      </c>
      <c r="B5288" s="7">
        <v>3850000</v>
      </c>
      <c r="C5288" s="7">
        <v>9968889.10839683</v>
      </c>
      <c r="D5288" s="7">
        <v>23627838.425459117</v>
      </c>
      <c r="E5288" s="7">
        <v>55291500.888192736</v>
      </c>
      <c r="F5288" s="7">
        <v>130367527.30649424</v>
      </c>
      <c r="G5288" s="7">
        <v>263223216.53447694</v>
      </c>
      <c r="H5288" s="7">
        <v>426179543.24830437</v>
      </c>
    </row>
    <row r="5289" spans="1:8" x14ac:dyDescent="0.2">
      <c r="A5289" s="10">
        <v>5283</v>
      </c>
      <c r="B5289" s="7">
        <v>3850000</v>
      </c>
      <c r="C5289" s="7">
        <v>10711042.782266833</v>
      </c>
      <c r="D5289" s="7">
        <v>29625544.316657845</v>
      </c>
      <c r="E5289" s="7">
        <v>51343825.181531191</v>
      </c>
      <c r="F5289" s="7">
        <v>111011043.26936732</v>
      </c>
      <c r="G5289" s="7">
        <v>206737178.04079551</v>
      </c>
      <c r="H5289" s="7">
        <v>331060419.10741687</v>
      </c>
    </row>
    <row r="5290" spans="1:8" x14ac:dyDescent="0.2">
      <c r="A5290" s="10">
        <v>5284</v>
      </c>
      <c r="B5290" s="7">
        <v>3850000</v>
      </c>
      <c r="C5290" s="7">
        <v>7192349.8408665024</v>
      </c>
      <c r="D5290" s="7">
        <v>9108729.2637779657</v>
      </c>
      <c r="E5290" s="7">
        <v>10800826.581964467</v>
      </c>
      <c r="F5290" s="7">
        <v>6908974.5904723145</v>
      </c>
      <c r="G5290" s="7">
        <v>-3168508.5622484181</v>
      </c>
      <c r="H5290" s="7">
        <v>-15669279.485029459</v>
      </c>
    </row>
    <row r="5291" spans="1:8" x14ac:dyDescent="0.2">
      <c r="A5291" s="10">
        <v>5285</v>
      </c>
      <c r="B5291" s="7">
        <v>3850000</v>
      </c>
      <c r="C5291" s="7">
        <v>11416278.146588089</v>
      </c>
      <c r="D5291" s="7">
        <v>18548557.087310996</v>
      </c>
      <c r="E5291" s="7">
        <v>39325973.66708523</v>
      </c>
      <c r="F5291" s="7">
        <v>58991239.271017313</v>
      </c>
      <c r="G5291" s="7">
        <v>101599383.87389243</v>
      </c>
      <c r="H5291" s="7">
        <v>170179739.68592009</v>
      </c>
    </row>
    <row r="5292" spans="1:8" x14ac:dyDescent="0.2">
      <c r="A5292" s="10">
        <v>5286</v>
      </c>
      <c r="B5292" s="7">
        <v>3850000</v>
      </c>
      <c r="C5292" s="7">
        <v>10944827.532027792</v>
      </c>
      <c r="D5292" s="7">
        <v>17340330.039374381</v>
      </c>
      <c r="E5292" s="7">
        <v>20024411.120906822</v>
      </c>
      <c r="F5292" s="7">
        <v>37335866.391339332</v>
      </c>
      <c r="G5292" s="7">
        <v>83093695.834344089</v>
      </c>
      <c r="H5292" s="7">
        <v>128574717.7831088</v>
      </c>
    </row>
    <row r="5293" spans="1:8" x14ac:dyDescent="0.2">
      <c r="A5293" s="10">
        <v>5287</v>
      </c>
      <c r="B5293" s="7">
        <v>3850000</v>
      </c>
      <c r="C5293" s="7">
        <v>8075767.9311408149</v>
      </c>
      <c r="D5293" s="7">
        <v>10798816.354560943</v>
      </c>
      <c r="E5293" s="7">
        <v>12003482.300343178</v>
      </c>
      <c r="F5293" s="7">
        <v>11090716.409726188</v>
      </c>
      <c r="G5293" s="7">
        <v>19263207.137938734</v>
      </c>
      <c r="H5293" s="7">
        <v>17123489.858281571</v>
      </c>
    </row>
    <row r="5294" spans="1:8" x14ac:dyDescent="0.2">
      <c r="A5294" s="10">
        <v>5288</v>
      </c>
      <c r="B5294" s="7">
        <v>3850000</v>
      </c>
      <c r="C5294" s="7">
        <v>8715627.1326237768</v>
      </c>
      <c r="D5294" s="7">
        <v>14596958.732993111</v>
      </c>
      <c r="E5294" s="7">
        <v>18372481.614691485</v>
      </c>
      <c r="F5294" s="7">
        <v>30002582.023000214</v>
      </c>
      <c r="G5294" s="7">
        <v>59510645.865178287</v>
      </c>
      <c r="H5294" s="7">
        <v>84058768.343165025</v>
      </c>
    </row>
    <row r="5295" spans="1:8" x14ac:dyDescent="0.2">
      <c r="A5295" s="10">
        <v>5289</v>
      </c>
      <c r="B5295" s="7">
        <v>3850000</v>
      </c>
      <c r="C5295" s="7">
        <v>8572657.931541061</v>
      </c>
      <c r="D5295" s="7">
        <v>11787592.354223626</v>
      </c>
      <c r="E5295" s="7">
        <v>13296945.107353797</v>
      </c>
      <c r="F5295" s="7">
        <v>30715570.687061109</v>
      </c>
      <c r="G5295" s="7">
        <v>61598904.097047359</v>
      </c>
      <c r="H5295" s="7">
        <v>105065942.36746222</v>
      </c>
    </row>
    <row r="5296" spans="1:8" x14ac:dyDescent="0.2">
      <c r="A5296" s="10">
        <v>5290</v>
      </c>
      <c r="B5296" s="7">
        <v>3850000</v>
      </c>
      <c r="C5296" s="7">
        <v>9484910.8534301203</v>
      </c>
      <c r="D5296" s="7">
        <v>13836680.047919741</v>
      </c>
      <c r="E5296" s="7">
        <v>18104456.401483141</v>
      </c>
      <c r="F5296" s="7">
        <v>27538519.193801254</v>
      </c>
      <c r="G5296" s="7">
        <v>43598612.833045617</v>
      </c>
      <c r="H5296" s="7">
        <v>59790006.880803838</v>
      </c>
    </row>
    <row r="5297" spans="1:8" x14ac:dyDescent="0.2">
      <c r="A5297" s="10">
        <v>5291</v>
      </c>
      <c r="B5297" s="7">
        <v>3850000</v>
      </c>
      <c r="C5297" s="7">
        <v>7846185.3951243144</v>
      </c>
      <c r="D5297" s="7">
        <v>10839067.145368457</v>
      </c>
      <c r="E5297" s="7">
        <v>23238847.319209605</v>
      </c>
      <c r="F5297" s="7">
        <v>51620425.00133422</v>
      </c>
      <c r="G5297" s="7">
        <v>88809109.778504103</v>
      </c>
      <c r="H5297" s="7">
        <v>136297559.92054167</v>
      </c>
    </row>
    <row r="5298" spans="1:8" x14ac:dyDescent="0.2">
      <c r="A5298" s="10">
        <v>5292</v>
      </c>
      <c r="B5298" s="7">
        <v>3850000</v>
      </c>
      <c r="C5298" s="7">
        <v>9039922.9857574888</v>
      </c>
      <c r="D5298" s="7">
        <v>20087754.689719521</v>
      </c>
      <c r="E5298" s="7">
        <v>48568941.217164755</v>
      </c>
      <c r="F5298" s="7">
        <v>116077962.56719157</v>
      </c>
      <c r="G5298" s="7">
        <v>301755520.86612105</v>
      </c>
      <c r="H5298" s="7">
        <v>516212254.02042383</v>
      </c>
    </row>
    <row r="5299" spans="1:8" x14ac:dyDescent="0.2">
      <c r="A5299" s="10">
        <v>5293</v>
      </c>
      <c r="B5299" s="7">
        <v>3850000</v>
      </c>
      <c r="C5299" s="7">
        <v>13146697.35314478</v>
      </c>
      <c r="D5299" s="7">
        <v>31436912.944568612</v>
      </c>
      <c r="E5299" s="7">
        <v>56226426.116371974</v>
      </c>
      <c r="F5299" s="7">
        <v>97062368.652057022</v>
      </c>
      <c r="G5299" s="7">
        <v>186687400.25260144</v>
      </c>
      <c r="H5299" s="7">
        <v>298671310.38311362</v>
      </c>
    </row>
    <row r="5300" spans="1:8" x14ac:dyDescent="0.2">
      <c r="A5300" s="10">
        <v>5294</v>
      </c>
      <c r="B5300" s="7">
        <v>3850000</v>
      </c>
      <c r="C5300" s="7">
        <v>9658302.227894038</v>
      </c>
      <c r="D5300" s="7">
        <v>17607684.274005376</v>
      </c>
      <c r="E5300" s="7">
        <v>26379534.843333282</v>
      </c>
      <c r="F5300" s="7">
        <v>45198882.502635568</v>
      </c>
      <c r="G5300" s="7">
        <v>63446380.339620218</v>
      </c>
      <c r="H5300" s="7">
        <v>81305324.551215366</v>
      </c>
    </row>
    <row r="5301" spans="1:8" x14ac:dyDescent="0.2">
      <c r="A5301" s="10">
        <v>5295</v>
      </c>
      <c r="B5301" s="7">
        <v>3850000</v>
      </c>
      <c r="C5301" s="7">
        <v>9028978.23354467</v>
      </c>
      <c r="D5301" s="7">
        <v>15024454.313457754</v>
      </c>
      <c r="E5301" s="7">
        <v>22558652.411998414</v>
      </c>
      <c r="F5301" s="7">
        <v>46255783.777334988</v>
      </c>
      <c r="G5301" s="7">
        <v>81907070.400119424</v>
      </c>
      <c r="H5301" s="7">
        <v>132766139.48384492</v>
      </c>
    </row>
    <row r="5302" spans="1:8" x14ac:dyDescent="0.2">
      <c r="A5302" s="10">
        <v>5296</v>
      </c>
      <c r="B5302" s="7">
        <v>3850000</v>
      </c>
      <c r="C5302" s="7">
        <v>10279375.145082444</v>
      </c>
      <c r="D5302" s="7">
        <v>11416851.336009989</v>
      </c>
      <c r="E5302" s="7">
        <v>10784210.441221239</v>
      </c>
      <c r="F5302" s="7">
        <v>17811086.044944428</v>
      </c>
      <c r="G5302" s="7">
        <v>27618572.545466188</v>
      </c>
      <c r="H5302" s="7">
        <v>28183084.840802509</v>
      </c>
    </row>
    <row r="5303" spans="1:8" x14ac:dyDescent="0.2">
      <c r="A5303" s="10">
        <v>5297</v>
      </c>
      <c r="B5303" s="7">
        <v>3850000</v>
      </c>
      <c r="C5303" s="7">
        <v>7209623.1980569828</v>
      </c>
      <c r="D5303" s="7">
        <v>12562903.91167694</v>
      </c>
      <c r="E5303" s="7">
        <v>22208572.802820124</v>
      </c>
      <c r="F5303" s="7">
        <v>35693356.837473333</v>
      </c>
      <c r="G5303" s="7">
        <v>49954095.107040316</v>
      </c>
      <c r="H5303" s="7">
        <v>96799767.212212533</v>
      </c>
    </row>
    <row r="5304" spans="1:8" x14ac:dyDescent="0.2">
      <c r="A5304" s="10">
        <v>5298</v>
      </c>
      <c r="B5304" s="7">
        <v>3850000</v>
      </c>
      <c r="C5304" s="7">
        <v>8098217.1131254211</v>
      </c>
      <c r="D5304" s="7">
        <v>19613908.499627769</v>
      </c>
      <c r="E5304" s="7">
        <v>21079393.277505599</v>
      </c>
      <c r="F5304" s="7">
        <v>27433514.694920756</v>
      </c>
      <c r="G5304" s="7">
        <v>41261377.232222609</v>
      </c>
      <c r="H5304" s="7">
        <v>74787636.69447659</v>
      </c>
    </row>
    <row r="5305" spans="1:8" x14ac:dyDescent="0.2">
      <c r="A5305" s="10">
        <v>5299</v>
      </c>
      <c r="B5305" s="7">
        <v>3850000</v>
      </c>
      <c r="C5305" s="7">
        <v>10033305.779770035</v>
      </c>
      <c r="D5305" s="7">
        <v>27057460.397261098</v>
      </c>
      <c r="E5305" s="7">
        <v>44989762.721247032</v>
      </c>
      <c r="F5305" s="7">
        <v>126800980.13277934</v>
      </c>
      <c r="G5305" s="7">
        <v>309250957.731502</v>
      </c>
      <c r="H5305" s="7">
        <v>394681038.93792832</v>
      </c>
    </row>
    <row r="5306" spans="1:8" x14ac:dyDescent="0.2">
      <c r="A5306" s="10">
        <v>5300</v>
      </c>
      <c r="B5306" s="7">
        <v>3850000</v>
      </c>
      <c r="C5306" s="7">
        <v>11389263.79699675</v>
      </c>
      <c r="D5306" s="7">
        <v>24663269.776170187</v>
      </c>
      <c r="E5306" s="7">
        <v>38484575.614095561</v>
      </c>
      <c r="F5306" s="7">
        <v>119608021.22474796</v>
      </c>
      <c r="G5306" s="7">
        <v>281183909.66442883</v>
      </c>
      <c r="H5306" s="7">
        <v>297456114.95888811</v>
      </c>
    </row>
    <row r="5307" spans="1:8" x14ac:dyDescent="0.2">
      <c r="A5307" s="10">
        <v>5301</v>
      </c>
      <c r="B5307" s="7">
        <v>3850000</v>
      </c>
      <c r="C5307" s="7">
        <v>7927968.7892129719</v>
      </c>
      <c r="D5307" s="7">
        <v>17532345.182481777</v>
      </c>
      <c r="E5307" s="7">
        <v>24776955.621247914</v>
      </c>
      <c r="F5307" s="7">
        <v>29071565.520428371</v>
      </c>
      <c r="G5307" s="7">
        <v>47894027.749331191</v>
      </c>
      <c r="H5307" s="7">
        <v>81022681.693802968</v>
      </c>
    </row>
    <row r="5308" spans="1:8" x14ac:dyDescent="0.2">
      <c r="A5308" s="10">
        <v>5302</v>
      </c>
      <c r="B5308" s="7">
        <v>3850000</v>
      </c>
      <c r="C5308" s="7">
        <v>11195680.979503585</v>
      </c>
      <c r="D5308" s="7">
        <v>20185457.531576797</v>
      </c>
      <c r="E5308" s="7">
        <v>49737893.620905042</v>
      </c>
      <c r="F5308" s="7">
        <v>103682710.51868525</v>
      </c>
      <c r="G5308" s="7">
        <v>169520398.00989211</v>
      </c>
      <c r="H5308" s="7">
        <v>235422250.94204301</v>
      </c>
    </row>
    <row r="5309" spans="1:8" x14ac:dyDescent="0.2">
      <c r="A5309" s="10">
        <v>5303</v>
      </c>
      <c r="B5309" s="7">
        <v>3850000</v>
      </c>
      <c r="C5309" s="7">
        <v>10718791.230628982</v>
      </c>
      <c r="D5309" s="7">
        <v>39337157.680457518</v>
      </c>
      <c r="E5309" s="7">
        <v>83118196.996251076</v>
      </c>
      <c r="F5309" s="7">
        <v>154894180.95197678</v>
      </c>
      <c r="G5309" s="7">
        <v>525525428.67694479</v>
      </c>
      <c r="H5309" s="7">
        <v>697930462.39971876</v>
      </c>
    </row>
    <row r="5310" spans="1:8" x14ac:dyDescent="0.2">
      <c r="A5310" s="10">
        <v>5304</v>
      </c>
      <c r="B5310" s="7">
        <v>3850000</v>
      </c>
      <c r="C5310" s="7">
        <v>15162312.524492968</v>
      </c>
      <c r="D5310" s="7">
        <v>41038731.441721708</v>
      </c>
      <c r="E5310" s="7">
        <v>73065213.083693027</v>
      </c>
      <c r="F5310" s="7">
        <v>123927858.26316017</v>
      </c>
      <c r="G5310" s="7">
        <v>312375464.2546615</v>
      </c>
      <c r="H5310" s="7">
        <v>466304360.3358978</v>
      </c>
    </row>
    <row r="5311" spans="1:8" x14ac:dyDescent="0.2">
      <c r="A5311" s="10">
        <v>5305</v>
      </c>
      <c r="B5311" s="7">
        <v>3850000</v>
      </c>
      <c r="C5311" s="7">
        <v>11455118.455593634</v>
      </c>
      <c r="D5311" s="7">
        <v>24766671.17744574</v>
      </c>
      <c r="E5311" s="7">
        <v>51981428.585664898</v>
      </c>
      <c r="F5311" s="7">
        <v>99509886.384515196</v>
      </c>
      <c r="G5311" s="7">
        <v>186822254.18178484</v>
      </c>
      <c r="H5311" s="7">
        <v>176652279.98841864</v>
      </c>
    </row>
    <row r="5312" spans="1:8" x14ac:dyDescent="0.2">
      <c r="A5312" s="10">
        <v>5306</v>
      </c>
      <c r="B5312" s="7">
        <v>3850000</v>
      </c>
      <c r="C5312" s="7">
        <v>12149209.418658102</v>
      </c>
      <c r="D5312" s="7">
        <v>34401395.772484407</v>
      </c>
      <c r="E5312" s="7">
        <v>70470316.901703626</v>
      </c>
      <c r="F5312" s="7">
        <v>230005907.42014223</v>
      </c>
      <c r="G5312" s="7">
        <v>839400704.56339145</v>
      </c>
      <c r="H5312" s="7">
        <v>1137678793.4785156</v>
      </c>
    </row>
    <row r="5313" spans="1:8" x14ac:dyDescent="0.2">
      <c r="A5313" s="10">
        <v>5307</v>
      </c>
      <c r="B5313" s="7">
        <v>3850000</v>
      </c>
      <c r="C5313" s="7">
        <v>9174526.6974054947</v>
      </c>
      <c r="D5313" s="7">
        <v>20983632.691309065</v>
      </c>
      <c r="E5313" s="7">
        <v>42737126.684070364</v>
      </c>
      <c r="F5313" s="7">
        <v>99373911.110162795</v>
      </c>
      <c r="G5313" s="7">
        <v>236302763.61021906</v>
      </c>
      <c r="H5313" s="7">
        <v>416094898.47929329</v>
      </c>
    </row>
    <row r="5314" spans="1:8" x14ac:dyDescent="0.2">
      <c r="A5314" s="10">
        <v>5308</v>
      </c>
      <c r="B5314" s="7">
        <v>3850000</v>
      </c>
      <c r="C5314" s="7">
        <v>9330183.2447434757</v>
      </c>
      <c r="D5314" s="7">
        <v>17749854.486874498</v>
      </c>
      <c r="E5314" s="7">
        <v>26319614.521306314</v>
      </c>
      <c r="F5314" s="7">
        <v>42335732.212275945</v>
      </c>
      <c r="G5314" s="7">
        <v>81945712.591002837</v>
      </c>
      <c r="H5314" s="7">
        <v>126901186.69959773</v>
      </c>
    </row>
    <row r="5315" spans="1:8" x14ac:dyDescent="0.2">
      <c r="A5315" s="10">
        <v>5309</v>
      </c>
      <c r="B5315" s="7">
        <v>3850000</v>
      </c>
      <c r="C5315" s="7">
        <v>9702586.2357949186</v>
      </c>
      <c r="D5315" s="7">
        <v>21550609.961445279</v>
      </c>
      <c r="E5315" s="7">
        <v>38627675.344885021</v>
      </c>
      <c r="F5315" s="7">
        <v>55695071.973015293</v>
      </c>
      <c r="G5315" s="7">
        <v>103458679.49790087</v>
      </c>
      <c r="H5315" s="7">
        <v>118427327.6346195</v>
      </c>
    </row>
    <row r="5316" spans="1:8" x14ac:dyDescent="0.2">
      <c r="A5316" s="10">
        <v>5310</v>
      </c>
      <c r="B5316" s="7">
        <v>3850000</v>
      </c>
      <c r="C5316" s="7">
        <v>11578608.618409969</v>
      </c>
      <c r="D5316" s="7">
        <v>27808212.502755951</v>
      </c>
      <c r="E5316" s="7">
        <v>60610496.06467624</v>
      </c>
      <c r="F5316" s="7">
        <v>96053907.984859735</v>
      </c>
      <c r="G5316" s="7">
        <v>220483454.90841627</v>
      </c>
      <c r="H5316" s="7">
        <v>338781954.49131006</v>
      </c>
    </row>
    <row r="5317" spans="1:8" x14ac:dyDescent="0.2">
      <c r="A5317" s="10">
        <v>5311</v>
      </c>
      <c r="B5317" s="7">
        <v>3850000</v>
      </c>
      <c r="C5317" s="7">
        <v>10527858.047541115</v>
      </c>
      <c r="D5317" s="7">
        <v>21445447.949456286</v>
      </c>
      <c r="E5317" s="7">
        <v>52078014.556119397</v>
      </c>
      <c r="F5317" s="7">
        <v>83138032.426469713</v>
      </c>
      <c r="G5317" s="7">
        <v>164876295.29302967</v>
      </c>
      <c r="H5317" s="7">
        <v>259143655.78068984</v>
      </c>
    </row>
    <row r="5318" spans="1:8" x14ac:dyDescent="0.2">
      <c r="A5318" s="10">
        <v>5312</v>
      </c>
      <c r="B5318" s="7">
        <v>3850000</v>
      </c>
      <c r="C5318" s="7">
        <v>10890078.259224551</v>
      </c>
      <c r="D5318" s="7">
        <v>18454209.722870015</v>
      </c>
      <c r="E5318" s="7">
        <v>33935030.329500183</v>
      </c>
      <c r="F5318" s="7">
        <v>64995333.880708098</v>
      </c>
      <c r="G5318" s="7">
        <v>187884733.40990663</v>
      </c>
      <c r="H5318" s="7">
        <v>201950746.61339414</v>
      </c>
    </row>
    <row r="5319" spans="1:8" x14ac:dyDescent="0.2">
      <c r="A5319" s="10">
        <v>5313</v>
      </c>
      <c r="B5319" s="7">
        <v>3850000</v>
      </c>
      <c r="C5319" s="7">
        <v>11844939.02802594</v>
      </c>
      <c r="D5319" s="7">
        <v>15366373.128372882</v>
      </c>
      <c r="E5319" s="7">
        <v>30723853.473915204</v>
      </c>
      <c r="F5319" s="7">
        <v>47348756.968567416</v>
      </c>
      <c r="G5319" s="7">
        <v>85455977.53028132</v>
      </c>
      <c r="H5319" s="7">
        <v>113744341.98579849</v>
      </c>
    </row>
    <row r="5320" spans="1:8" x14ac:dyDescent="0.2">
      <c r="A5320" s="10">
        <v>5314</v>
      </c>
      <c r="B5320" s="7">
        <v>3850000</v>
      </c>
      <c r="C5320" s="7">
        <v>11859756.22421057</v>
      </c>
      <c r="D5320" s="7">
        <v>21267122.178997353</v>
      </c>
      <c r="E5320" s="7">
        <v>40894479.715850145</v>
      </c>
      <c r="F5320" s="7">
        <v>105309475.94288041</v>
      </c>
      <c r="G5320" s="7">
        <v>356225394.20233226</v>
      </c>
      <c r="H5320" s="7">
        <v>466820620.90454638</v>
      </c>
    </row>
    <row r="5321" spans="1:8" x14ac:dyDescent="0.2">
      <c r="A5321" s="10">
        <v>5315</v>
      </c>
      <c r="B5321" s="7">
        <v>3850000</v>
      </c>
      <c r="C5321" s="7">
        <v>9294434.5160800256</v>
      </c>
      <c r="D5321" s="7">
        <v>22719363.786735412</v>
      </c>
      <c r="E5321" s="7">
        <v>32841528.021539874</v>
      </c>
      <c r="F5321" s="7">
        <v>68438899.743586093</v>
      </c>
      <c r="G5321" s="7">
        <v>107849530.75794557</v>
      </c>
      <c r="H5321" s="7">
        <v>166574187.83779556</v>
      </c>
    </row>
    <row r="5322" spans="1:8" x14ac:dyDescent="0.2">
      <c r="A5322" s="10">
        <v>5316</v>
      </c>
      <c r="B5322" s="7">
        <v>3850000</v>
      </c>
      <c r="C5322" s="7">
        <v>13517480.929430764</v>
      </c>
      <c r="D5322" s="7">
        <v>20390901.213370182</v>
      </c>
      <c r="E5322" s="7">
        <v>31218025.59829668</v>
      </c>
      <c r="F5322" s="7">
        <v>48212699.954812452</v>
      </c>
      <c r="G5322" s="7">
        <v>138122565.66568127</v>
      </c>
      <c r="H5322" s="7">
        <v>236101508.46685621</v>
      </c>
    </row>
    <row r="5323" spans="1:8" x14ac:dyDescent="0.2">
      <c r="A5323" s="10">
        <v>5317</v>
      </c>
      <c r="B5323" s="7">
        <v>3850000</v>
      </c>
      <c r="C5323" s="7">
        <v>12129611.246119404</v>
      </c>
      <c r="D5323" s="7">
        <v>23560813.425961915</v>
      </c>
      <c r="E5323" s="7">
        <v>51921354.228056669</v>
      </c>
      <c r="F5323" s="7">
        <v>98904864.888280228</v>
      </c>
      <c r="G5323" s="7">
        <v>165553672.38591373</v>
      </c>
      <c r="H5323" s="7">
        <v>315037947.16434342</v>
      </c>
    </row>
    <row r="5324" spans="1:8" x14ac:dyDescent="0.2">
      <c r="A5324" s="10">
        <v>5318</v>
      </c>
      <c r="B5324" s="7">
        <v>3850000</v>
      </c>
      <c r="C5324" s="7">
        <v>10102675.213583505</v>
      </c>
      <c r="D5324" s="7">
        <v>22346270.002557389</v>
      </c>
      <c r="E5324" s="7">
        <v>37113136.131307527</v>
      </c>
      <c r="F5324" s="7">
        <v>106603413.87248412</v>
      </c>
      <c r="G5324" s="7">
        <v>227110870.0818845</v>
      </c>
      <c r="H5324" s="7">
        <v>338627911.14522529</v>
      </c>
    </row>
    <row r="5325" spans="1:8" x14ac:dyDescent="0.2">
      <c r="A5325" s="10">
        <v>5319</v>
      </c>
      <c r="B5325" s="7">
        <v>3850000</v>
      </c>
      <c r="C5325" s="7">
        <v>11592483.689593723</v>
      </c>
      <c r="D5325" s="7">
        <v>31493988.766178943</v>
      </c>
      <c r="E5325" s="7">
        <v>50345991.493877806</v>
      </c>
      <c r="F5325" s="7">
        <v>152795188.4163878</v>
      </c>
      <c r="G5325" s="7">
        <v>327422490.15978515</v>
      </c>
      <c r="H5325" s="7">
        <v>486681853.33982056</v>
      </c>
    </row>
    <row r="5326" spans="1:8" x14ac:dyDescent="0.2">
      <c r="A5326" s="10">
        <v>5320</v>
      </c>
      <c r="B5326" s="7">
        <v>3850000</v>
      </c>
      <c r="C5326" s="7">
        <v>12996898.601751702</v>
      </c>
      <c r="D5326" s="7">
        <v>30687737.996390369</v>
      </c>
      <c r="E5326" s="7">
        <v>60322238.894904435</v>
      </c>
      <c r="F5326" s="7">
        <v>146981037.39208576</v>
      </c>
      <c r="G5326" s="7">
        <v>261176374.22556669</v>
      </c>
      <c r="H5326" s="7">
        <v>412718075.18742442</v>
      </c>
    </row>
    <row r="5327" spans="1:8" x14ac:dyDescent="0.2">
      <c r="A5327" s="10">
        <v>5321</v>
      </c>
      <c r="B5327" s="7">
        <v>3850000</v>
      </c>
      <c r="C5327" s="7">
        <v>12404481.59985676</v>
      </c>
      <c r="D5327" s="7">
        <v>30757624.707275864</v>
      </c>
      <c r="E5327" s="7">
        <v>43922844.759677388</v>
      </c>
      <c r="F5327" s="7">
        <v>115320085.7600366</v>
      </c>
      <c r="G5327" s="7">
        <v>250389743.21097785</v>
      </c>
      <c r="H5327" s="7">
        <v>377116935.48415673</v>
      </c>
    </row>
    <row r="5328" spans="1:8" x14ac:dyDescent="0.2">
      <c r="A5328" s="10">
        <v>5322</v>
      </c>
      <c r="B5328" s="7">
        <v>3850000</v>
      </c>
      <c r="C5328" s="7">
        <v>12467333.251295108</v>
      </c>
      <c r="D5328" s="7">
        <v>25710132.576351628</v>
      </c>
      <c r="E5328" s="7">
        <v>62331315.421825171</v>
      </c>
      <c r="F5328" s="7">
        <v>114272805.66007784</v>
      </c>
      <c r="G5328" s="7">
        <v>284873128.3661505</v>
      </c>
      <c r="H5328" s="7">
        <v>434588311.60456216</v>
      </c>
    </row>
    <row r="5329" spans="1:8" x14ac:dyDescent="0.2">
      <c r="A5329" s="10">
        <v>5323</v>
      </c>
      <c r="B5329" s="7">
        <v>3850000</v>
      </c>
      <c r="C5329" s="7">
        <v>10430677.589029785</v>
      </c>
      <c r="D5329" s="7">
        <v>16433202.264983647</v>
      </c>
      <c r="E5329" s="7">
        <v>33645107.789690316</v>
      </c>
      <c r="F5329" s="7">
        <v>56264927.513468474</v>
      </c>
      <c r="G5329" s="7">
        <v>91128709.187580705</v>
      </c>
      <c r="H5329" s="7">
        <v>152082516.24259505</v>
      </c>
    </row>
    <row r="5330" spans="1:8" x14ac:dyDescent="0.2">
      <c r="A5330" s="10">
        <v>5324</v>
      </c>
      <c r="B5330" s="7">
        <v>3850000</v>
      </c>
      <c r="C5330" s="7">
        <v>11894616.893518204</v>
      </c>
      <c r="D5330" s="7">
        <v>20469325.601741109</v>
      </c>
      <c r="E5330" s="7">
        <v>33353727.729571406</v>
      </c>
      <c r="F5330" s="7">
        <v>51101333.49711255</v>
      </c>
      <c r="G5330" s="7">
        <v>81877605.942661121</v>
      </c>
      <c r="H5330" s="7">
        <v>97598162.5478632</v>
      </c>
    </row>
    <row r="5331" spans="1:8" x14ac:dyDescent="0.2">
      <c r="A5331" s="10">
        <v>5325</v>
      </c>
      <c r="B5331" s="7">
        <v>3850000</v>
      </c>
      <c r="C5331" s="7">
        <v>11958565.980506113</v>
      </c>
      <c r="D5331" s="7">
        <v>24889201.309822857</v>
      </c>
      <c r="E5331" s="7">
        <v>39882950.226815417</v>
      </c>
      <c r="F5331" s="7">
        <v>85965257.45181334</v>
      </c>
      <c r="G5331" s="7">
        <v>221566575.614375</v>
      </c>
      <c r="H5331" s="7">
        <v>323257624.54880291</v>
      </c>
    </row>
    <row r="5332" spans="1:8" x14ac:dyDescent="0.2">
      <c r="A5332" s="10">
        <v>5326</v>
      </c>
      <c r="B5332" s="7">
        <v>3850000</v>
      </c>
      <c r="C5332" s="7">
        <v>10218016.979751706</v>
      </c>
      <c r="D5332" s="7">
        <v>15433741.208181493</v>
      </c>
      <c r="E5332" s="7">
        <v>21921817.740388989</v>
      </c>
      <c r="F5332" s="7">
        <v>31389161.301531479</v>
      </c>
      <c r="G5332" s="7">
        <v>59360969.29037077</v>
      </c>
      <c r="H5332" s="7">
        <v>85196363.484922528</v>
      </c>
    </row>
    <row r="5333" spans="1:8" x14ac:dyDescent="0.2">
      <c r="A5333" s="10">
        <v>5327</v>
      </c>
      <c r="B5333" s="7">
        <v>3850000</v>
      </c>
      <c r="C5333" s="7">
        <v>11207960.477465892</v>
      </c>
      <c r="D5333" s="7">
        <v>18384486.055701219</v>
      </c>
      <c r="E5333" s="7">
        <v>29068022.981848702</v>
      </c>
      <c r="F5333" s="7">
        <v>58177801.708560079</v>
      </c>
      <c r="G5333" s="7">
        <v>136566655.89089164</v>
      </c>
      <c r="H5333" s="7">
        <v>236224850.02021256</v>
      </c>
    </row>
    <row r="5334" spans="1:8" x14ac:dyDescent="0.2">
      <c r="A5334" s="10">
        <v>5328</v>
      </c>
      <c r="B5334" s="7">
        <v>3850000</v>
      </c>
      <c r="C5334" s="7">
        <v>10218911.988831583</v>
      </c>
      <c r="D5334" s="7">
        <v>20935974.875908002</v>
      </c>
      <c r="E5334" s="7">
        <v>35680158.508098185</v>
      </c>
      <c r="F5334" s="7">
        <v>60639927.629406005</v>
      </c>
      <c r="G5334" s="7">
        <v>160613716.28582186</v>
      </c>
      <c r="H5334" s="7">
        <v>267446168.88111407</v>
      </c>
    </row>
    <row r="5335" spans="1:8" x14ac:dyDescent="0.2">
      <c r="A5335" s="10">
        <v>5329</v>
      </c>
      <c r="B5335" s="7">
        <v>3850000</v>
      </c>
      <c r="C5335" s="7">
        <v>7609558.589525057</v>
      </c>
      <c r="D5335" s="7">
        <v>14465627.383302882</v>
      </c>
      <c r="E5335" s="7">
        <v>23626322.587602347</v>
      </c>
      <c r="F5335" s="7">
        <v>33771819.337590218</v>
      </c>
      <c r="G5335" s="7">
        <v>61278184.85861709</v>
      </c>
      <c r="H5335" s="7">
        <v>91080486.879931778</v>
      </c>
    </row>
    <row r="5336" spans="1:8" x14ac:dyDescent="0.2">
      <c r="A5336" s="10">
        <v>5330</v>
      </c>
      <c r="B5336" s="7">
        <v>3850000</v>
      </c>
      <c r="C5336" s="7">
        <v>10214125.957975637</v>
      </c>
      <c r="D5336" s="7">
        <v>20120417.40374168</v>
      </c>
      <c r="E5336" s="7">
        <v>42202452.864460126</v>
      </c>
      <c r="F5336" s="7">
        <v>80970423.592704833</v>
      </c>
      <c r="G5336" s="7">
        <v>155147714.75735831</v>
      </c>
      <c r="H5336" s="7">
        <v>213375032.31556261</v>
      </c>
    </row>
    <row r="5337" spans="1:8" x14ac:dyDescent="0.2">
      <c r="A5337" s="10">
        <v>5331</v>
      </c>
      <c r="B5337" s="7">
        <v>3850000</v>
      </c>
      <c r="C5337" s="7">
        <v>8528449.7262598313</v>
      </c>
      <c r="D5337" s="7">
        <v>13923799.286005963</v>
      </c>
      <c r="E5337" s="7">
        <v>17075683.722347297</v>
      </c>
      <c r="F5337" s="7">
        <v>17185861.723556697</v>
      </c>
      <c r="G5337" s="7">
        <v>25352822.254081622</v>
      </c>
      <c r="H5337" s="7">
        <v>36896516.77225735</v>
      </c>
    </row>
    <row r="5338" spans="1:8" x14ac:dyDescent="0.2">
      <c r="A5338" s="10">
        <v>5332</v>
      </c>
      <c r="B5338" s="7">
        <v>3850000</v>
      </c>
      <c r="C5338" s="7">
        <v>13532215.462467209</v>
      </c>
      <c r="D5338" s="7">
        <v>22784038.105605155</v>
      </c>
      <c r="E5338" s="7">
        <v>34150184.562976494</v>
      </c>
      <c r="F5338" s="7">
        <v>68173767.79683125</v>
      </c>
      <c r="G5338" s="7">
        <v>115491296.59217192</v>
      </c>
      <c r="H5338" s="7">
        <v>170685249.15845576</v>
      </c>
    </row>
    <row r="5339" spans="1:8" x14ac:dyDescent="0.2">
      <c r="A5339" s="10">
        <v>5333</v>
      </c>
      <c r="B5339" s="7">
        <v>3850000</v>
      </c>
      <c r="C5339" s="7">
        <v>11377915.533690555</v>
      </c>
      <c r="D5339" s="7">
        <v>22670571.153363664</v>
      </c>
      <c r="E5339" s="7">
        <v>51472131.39670074</v>
      </c>
      <c r="F5339" s="7">
        <v>81438827.680282354</v>
      </c>
      <c r="G5339" s="7">
        <v>168530473.40815139</v>
      </c>
      <c r="H5339" s="7">
        <v>255427386.7836411</v>
      </c>
    </row>
    <row r="5340" spans="1:8" x14ac:dyDescent="0.2">
      <c r="A5340" s="10">
        <v>5334</v>
      </c>
      <c r="B5340" s="7">
        <v>3850000</v>
      </c>
      <c r="C5340" s="7">
        <v>9256119.6983871534</v>
      </c>
      <c r="D5340" s="7">
        <v>21240980.914119363</v>
      </c>
      <c r="E5340" s="7">
        <v>22395358.834252145</v>
      </c>
      <c r="F5340" s="7">
        <v>57212312.624683291</v>
      </c>
      <c r="G5340" s="7">
        <v>78327962.382865667</v>
      </c>
      <c r="H5340" s="7">
        <v>103603235.76758385</v>
      </c>
    </row>
    <row r="5341" spans="1:8" x14ac:dyDescent="0.2">
      <c r="A5341" s="10">
        <v>5335</v>
      </c>
      <c r="B5341" s="7">
        <v>3850000</v>
      </c>
      <c r="C5341" s="7">
        <v>11821699.048684465</v>
      </c>
      <c r="D5341" s="7">
        <v>27685247.859627865</v>
      </c>
      <c r="E5341" s="7">
        <v>53091560.63020511</v>
      </c>
      <c r="F5341" s="7">
        <v>89709421.918573603</v>
      </c>
      <c r="G5341" s="7">
        <v>181858072.76213315</v>
      </c>
      <c r="H5341" s="7">
        <v>243285065.22600022</v>
      </c>
    </row>
    <row r="5342" spans="1:8" x14ac:dyDescent="0.2">
      <c r="A5342" s="10">
        <v>5336</v>
      </c>
      <c r="B5342" s="7">
        <v>3850000</v>
      </c>
      <c r="C5342" s="7">
        <v>9254649.425947113</v>
      </c>
      <c r="D5342" s="7">
        <v>24425550.796627954</v>
      </c>
      <c r="E5342" s="7">
        <v>53925734.218438953</v>
      </c>
      <c r="F5342" s="7">
        <v>105858131.26800883</v>
      </c>
      <c r="G5342" s="7">
        <v>253305637.33269006</v>
      </c>
      <c r="H5342" s="7">
        <v>466806638.34037316</v>
      </c>
    </row>
    <row r="5343" spans="1:8" x14ac:dyDescent="0.2">
      <c r="A5343" s="10">
        <v>5337</v>
      </c>
      <c r="B5343" s="7">
        <v>3850000</v>
      </c>
      <c r="C5343" s="7">
        <v>11047948.266892014</v>
      </c>
      <c r="D5343" s="7">
        <v>25696847.856358372</v>
      </c>
      <c r="E5343" s="7">
        <v>58759743.415905751</v>
      </c>
      <c r="F5343" s="7">
        <v>142452847.65876427</v>
      </c>
      <c r="G5343" s="7">
        <v>404918049.77301121</v>
      </c>
      <c r="H5343" s="7">
        <v>563984736.98667228</v>
      </c>
    </row>
    <row r="5344" spans="1:8" x14ac:dyDescent="0.2">
      <c r="A5344" s="10">
        <v>5338</v>
      </c>
      <c r="B5344" s="7">
        <v>3850000</v>
      </c>
      <c r="C5344" s="7">
        <v>8895368.9712620266</v>
      </c>
      <c r="D5344" s="7">
        <v>10177462.531599388</v>
      </c>
      <c r="E5344" s="7">
        <v>8606015.6302022208</v>
      </c>
      <c r="F5344" s="7">
        <v>8507158.3216274548</v>
      </c>
      <c r="G5344" s="7">
        <v>621122.69299693231</v>
      </c>
      <c r="H5344" s="7">
        <v>-9527188.4052483458</v>
      </c>
    </row>
    <row r="5345" spans="1:8" x14ac:dyDescent="0.2">
      <c r="A5345" s="10">
        <v>5339</v>
      </c>
      <c r="B5345" s="7">
        <v>3850000</v>
      </c>
      <c r="C5345" s="7">
        <v>14327666.573007908</v>
      </c>
      <c r="D5345" s="7">
        <v>27068045.115144748</v>
      </c>
      <c r="E5345" s="7">
        <v>60923664.158480257</v>
      </c>
      <c r="F5345" s="7">
        <v>137326455.44743776</v>
      </c>
      <c r="G5345" s="7">
        <v>447835031.09563506</v>
      </c>
      <c r="H5345" s="7">
        <v>709592272.98089492</v>
      </c>
    </row>
    <row r="5346" spans="1:8" x14ac:dyDescent="0.2">
      <c r="A5346" s="10">
        <v>5340</v>
      </c>
      <c r="B5346" s="7">
        <v>3850000</v>
      </c>
      <c r="C5346" s="7">
        <v>10661651.527315831</v>
      </c>
      <c r="D5346" s="7">
        <v>17179745.928098891</v>
      </c>
      <c r="E5346" s="7">
        <v>33673005.16359628</v>
      </c>
      <c r="F5346" s="7">
        <v>51744983.022411227</v>
      </c>
      <c r="G5346" s="7">
        <v>127244196.15450159</v>
      </c>
      <c r="H5346" s="7">
        <v>238106187.45836565</v>
      </c>
    </row>
    <row r="5347" spans="1:8" x14ac:dyDescent="0.2">
      <c r="A5347" s="10">
        <v>5341</v>
      </c>
      <c r="B5347" s="7">
        <v>3850000</v>
      </c>
      <c r="C5347" s="7">
        <v>8064150.6997221168</v>
      </c>
      <c r="D5347" s="7">
        <v>8541056.562337555</v>
      </c>
      <c r="E5347" s="7">
        <v>10098503.398413174</v>
      </c>
      <c r="F5347" s="7">
        <v>15946423.981738416</v>
      </c>
      <c r="G5347" s="7">
        <v>25525832.402731083</v>
      </c>
      <c r="H5347" s="7">
        <v>26593484.908763301</v>
      </c>
    </row>
    <row r="5348" spans="1:8" x14ac:dyDescent="0.2">
      <c r="A5348" s="10">
        <v>5342</v>
      </c>
      <c r="B5348" s="7">
        <v>3850000</v>
      </c>
      <c r="C5348" s="7">
        <v>9639533.1596036218</v>
      </c>
      <c r="D5348" s="7">
        <v>18267440.10664228</v>
      </c>
      <c r="E5348" s="7">
        <v>29568959.086444348</v>
      </c>
      <c r="F5348" s="7">
        <v>36626828.186078943</v>
      </c>
      <c r="G5348" s="7">
        <v>57179720.227974541</v>
      </c>
      <c r="H5348" s="7">
        <v>76250982.046255931</v>
      </c>
    </row>
    <row r="5349" spans="1:8" x14ac:dyDescent="0.2">
      <c r="A5349" s="10">
        <v>5343</v>
      </c>
      <c r="B5349" s="7">
        <v>3850000</v>
      </c>
      <c r="C5349" s="7">
        <v>9781024.3079596478</v>
      </c>
      <c r="D5349" s="7">
        <v>19574025.833152801</v>
      </c>
      <c r="E5349" s="7">
        <v>50426528.908885181</v>
      </c>
      <c r="F5349" s="7">
        <v>102005495.1316286</v>
      </c>
      <c r="G5349" s="7">
        <v>297342055.04671085</v>
      </c>
      <c r="H5349" s="7">
        <v>396897073.64171958</v>
      </c>
    </row>
    <row r="5350" spans="1:8" x14ac:dyDescent="0.2">
      <c r="A5350" s="10">
        <v>5344</v>
      </c>
      <c r="B5350" s="7">
        <v>3850000</v>
      </c>
      <c r="C5350" s="7">
        <v>9344355.4017371815</v>
      </c>
      <c r="D5350" s="7">
        <v>17360032.427336201</v>
      </c>
      <c r="E5350" s="7">
        <v>31011328.811332293</v>
      </c>
      <c r="F5350" s="7">
        <v>74441562.589471772</v>
      </c>
      <c r="G5350" s="7">
        <v>148405311.37914193</v>
      </c>
      <c r="H5350" s="7">
        <v>215683118.16678649</v>
      </c>
    </row>
    <row r="5351" spans="1:8" x14ac:dyDescent="0.2">
      <c r="A5351" s="10">
        <v>5345</v>
      </c>
      <c r="B5351" s="7">
        <v>3850000</v>
      </c>
      <c r="C5351" s="7">
        <v>11782559.650834203</v>
      </c>
      <c r="D5351" s="7">
        <v>21828335.657407675</v>
      </c>
      <c r="E5351" s="7">
        <v>35736071.024604857</v>
      </c>
      <c r="F5351" s="7">
        <v>67315674.202609733</v>
      </c>
      <c r="G5351" s="7">
        <v>92459372.179008603</v>
      </c>
      <c r="H5351" s="7">
        <v>108814087.99940006</v>
      </c>
    </row>
    <row r="5352" spans="1:8" x14ac:dyDescent="0.2">
      <c r="A5352" s="10">
        <v>5346</v>
      </c>
      <c r="B5352" s="7">
        <v>3850000</v>
      </c>
      <c r="C5352" s="7">
        <v>12290779.476267397</v>
      </c>
      <c r="D5352" s="7">
        <v>23367467.983449686</v>
      </c>
      <c r="E5352" s="7">
        <v>35687177.138181433</v>
      </c>
      <c r="F5352" s="7">
        <v>97056524.668120474</v>
      </c>
      <c r="G5352" s="7">
        <v>145512219.14200252</v>
      </c>
      <c r="H5352" s="7">
        <v>164981199.87578124</v>
      </c>
    </row>
    <row r="5353" spans="1:8" x14ac:dyDescent="0.2">
      <c r="A5353" s="10">
        <v>5347</v>
      </c>
      <c r="B5353" s="7">
        <v>3850000</v>
      </c>
      <c r="C5353" s="7">
        <v>10064807.27128897</v>
      </c>
      <c r="D5353" s="7">
        <v>23872303.336225264</v>
      </c>
      <c r="E5353" s="7">
        <v>35270453.934874989</v>
      </c>
      <c r="F5353" s="7">
        <v>55039852.580647662</v>
      </c>
      <c r="G5353" s="7">
        <v>86762587.910634935</v>
      </c>
      <c r="H5353" s="7">
        <v>120819146.73848999</v>
      </c>
    </row>
    <row r="5354" spans="1:8" x14ac:dyDescent="0.2">
      <c r="A5354" s="10">
        <v>5348</v>
      </c>
      <c r="B5354" s="7">
        <v>3850000</v>
      </c>
      <c r="C5354" s="7">
        <v>10120769.197685715</v>
      </c>
      <c r="D5354" s="7">
        <v>18575887.151051082</v>
      </c>
      <c r="E5354" s="7">
        <v>36036804.256074555</v>
      </c>
      <c r="F5354" s="7">
        <v>72805694.075684816</v>
      </c>
      <c r="G5354" s="7">
        <v>164950518.30431738</v>
      </c>
      <c r="H5354" s="7">
        <v>249192725.21755636</v>
      </c>
    </row>
    <row r="5355" spans="1:8" x14ac:dyDescent="0.2">
      <c r="A5355" s="10">
        <v>5349</v>
      </c>
      <c r="B5355" s="7">
        <v>3850000</v>
      </c>
      <c r="C5355" s="7">
        <v>15205687.435050223</v>
      </c>
      <c r="D5355" s="7">
        <v>38491674.967177428</v>
      </c>
      <c r="E5355" s="7">
        <v>57841952.906519443</v>
      </c>
      <c r="F5355" s="7">
        <v>148214872.39640212</v>
      </c>
      <c r="G5355" s="7">
        <v>230065687.40449825</v>
      </c>
      <c r="H5355" s="7">
        <v>402256637.17702448</v>
      </c>
    </row>
    <row r="5356" spans="1:8" x14ac:dyDescent="0.2">
      <c r="A5356" s="10">
        <v>5350</v>
      </c>
      <c r="B5356" s="7">
        <v>3850000</v>
      </c>
      <c r="C5356" s="7">
        <v>7101370.9223375618</v>
      </c>
      <c r="D5356" s="7">
        <v>15472119.184790893</v>
      </c>
      <c r="E5356" s="7">
        <v>24616849.832718704</v>
      </c>
      <c r="F5356" s="7">
        <v>39549578.570601225</v>
      </c>
      <c r="G5356" s="7">
        <v>65002357.975536466</v>
      </c>
      <c r="H5356" s="7">
        <v>87135893.047111228</v>
      </c>
    </row>
    <row r="5357" spans="1:8" x14ac:dyDescent="0.2">
      <c r="A5357" s="10">
        <v>5351</v>
      </c>
      <c r="B5357" s="7">
        <v>3850000</v>
      </c>
      <c r="C5357" s="7">
        <v>12752133.028357673</v>
      </c>
      <c r="D5357" s="7">
        <v>22592427.354981892</v>
      </c>
      <c r="E5357" s="7">
        <v>50287512.118588179</v>
      </c>
      <c r="F5357" s="7">
        <v>97592579.918244243</v>
      </c>
      <c r="G5357" s="7">
        <v>252811417.29688904</v>
      </c>
      <c r="H5357" s="7">
        <v>417895453.07401419</v>
      </c>
    </row>
    <row r="5358" spans="1:8" x14ac:dyDescent="0.2">
      <c r="A5358" s="10">
        <v>5352</v>
      </c>
      <c r="B5358" s="7">
        <v>3850000</v>
      </c>
      <c r="C5358" s="7">
        <v>13063983.551407481</v>
      </c>
      <c r="D5358" s="7">
        <v>20562561.870906807</v>
      </c>
      <c r="E5358" s="7">
        <v>36667922.751393437</v>
      </c>
      <c r="F5358" s="7">
        <v>99460234.792837769</v>
      </c>
      <c r="G5358" s="7">
        <v>193623148.75413063</v>
      </c>
      <c r="H5358" s="7">
        <v>290959635.6973744</v>
      </c>
    </row>
    <row r="5359" spans="1:8" x14ac:dyDescent="0.2">
      <c r="A5359" s="10">
        <v>5353</v>
      </c>
      <c r="B5359" s="7">
        <v>3850000</v>
      </c>
      <c r="C5359" s="7">
        <v>9308497.632497821</v>
      </c>
      <c r="D5359" s="7">
        <v>28633516.104031827</v>
      </c>
      <c r="E5359" s="7">
        <v>60114826.663003385</v>
      </c>
      <c r="F5359" s="7">
        <v>131003992.90195534</v>
      </c>
      <c r="G5359" s="7">
        <v>394223925.88349468</v>
      </c>
      <c r="H5359" s="7">
        <v>647620624.75313568</v>
      </c>
    </row>
    <row r="5360" spans="1:8" x14ac:dyDescent="0.2">
      <c r="A5360" s="10">
        <v>5354</v>
      </c>
      <c r="B5360" s="7">
        <v>3850000</v>
      </c>
      <c r="C5360" s="7">
        <v>11787349.956312628</v>
      </c>
      <c r="D5360" s="7">
        <v>26391636.85622713</v>
      </c>
      <c r="E5360" s="7">
        <v>53314432.865544915</v>
      </c>
      <c r="F5360" s="7">
        <v>94886911.011573732</v>
      </c>
      <c r="G5360" s="7">
        <v>263280804.72844529</v>
      </c>
      <c r="H5360" s="7">
        <v>440851791.20393384</v>
      </c>
    </row>
    <row r="5361" spans="1:8" x14ac:dyDescent="0.2">
      <c r="A5361" s="10">
        <v>5355</v>
      </c>
      <c r="B5361" s="7">
        <v>3850000</v>
      </c>
      <c r="C5361" s="7">
        <v>11083781.201009903</v>
      </c>
      <c r="D5361" s="7">
        <v>27222259.639070503</v>
      </c>
      <c r="E5361" s="7">
        <v>73429490.761358142</v>
      </c>
      <c r="F5361" s="7">
        <v>119886392.28743878</v>
      </c>
      <c r="G5361" s="7">
        <v>343882971.21815026</v>
      </c>
      <c r="H5361" s="7">
        <v>440925037.67873144</v>
      </c>
    </row>
    <row r="5362" spans="1:8" x14ac:dyDescent="0.2">
      <c r="A5362" s="10">
        <v>5356</v>
      </c>
      <c r="B5362" s="7">
        <v>3850000</v>
      </c>
      <c r="C5362" s="7">
        <v>10812219.066968795</v>
      </c>
      <c r="D5362" s="7">
        <v>26543803.11368639</v>
      </c>
      <c r="E5362" s="7">
        <v>63264674.946261711</v>
      </c>
      <c r="F5362" s="7">
        <v>101095982.22118586</v>
      </c>
      <c r="G5362" s="7">
        <v>271661370.53898835</v>
      </c>
      <c r="H5362" s="7">
        <v>403825879.6079638</v>
      </c>
    </row>
    <row r="5363" spans="1:8" x14ac:dyDescent="0.2">
      <c r="A5363" s="10">
        <v>5357</v>
      </c>
      <c r="B5363" s="7">
        <v>3850000</v>
      </c>
      <c r="C5363" s="7">
        <v>11800852.35875205</v>
      </c>
      <c r="D5363" s="7">
        <v>31425659.527254675</v>
      </c>
      <c r="E5363" s="7">
        <v>65095513.149845019</v>
      </c>
      <c r="F5363" s="7">
        <v>122417196.07105166</v>
      </c>
      <c r="G5363" s="7">
        <v>255306233.37036133</v>
      </c>
      <c r="H5363" s="7">
        <v>439528755.43828994</v>
      </c>
    </row>
    <row r="5364" spans="1:8" x14ac:dyDescent="0.2">
      <c r="A5364" s="10">
        <v>5358</v>
      </c>
      <c r="B5364" s="7">
        <v>3850000</v>
      </c>
      <c r="C5364" s="7">
        <v>10972032.560676182</v>
      </c>
      <c r="D5364" s="7">
        <v>24760441.559874974</v>
      </c>
      <c r="E5364" s="7">
        <v>41921884.032148883</v>
      </c>
      <c r="F5364" s="7">
        <v>76118756.409659252</v>
      </c>
      <c r="G5364" s="7">
        <v>153810314.32247198</v>
      </c>
      <c r="H5364" s="7">
        <v>139416780.10889769</v>
      </c>
    </row>
    <row r="5365" spans="1:8" x14ac:dyDescent="0.2">
      <c r="A5365" s="10">
        <v>5359</v>
      </c>
      <c r="B5365" s="7">
        <v>3850000</v>
      </c>
      <c r="C5365" s="7">
        <v>9715903.0064034201</v>
      </c>
      <c r="D5365" s="7">
        <v>21485776.496773206</v>
      </c>
      <c r="E5365" s="7">
        <v>33382876.614790946</v>
      </c>
      <c r="F5365" s="7">
        <v>61688786.109432563</v>
      </c>
      <c r="G5365" s="7">
        <v>99946143.382952243</v>
      </c>
      <c r="H5365" s="7">
        <v>146639255.05505651</v>
      </c>
    </row>
    <row r="5366" spans="1:8" x14ac:dyDescent="0.2">
      <c r="A5366" s="10">
        <v>5360</v>
      </c>
      <c r="B5366" s="7">
        <v>3850000</v>
      </c>
      <c r="C5366" s="7">
        <v>10141288.721164273</v>
      </c>
      <c r="D5366" s="7">
        <v>19577483.019280225</v>
      </c>
      <c r="E5366" s="7">
        <v>46329013.305859931</v>
      </c>
      <c r="F5366" s="7">
        <v>122032445.55408809</v>
      </c>
      <c r="G5366" s="7">
        <v>282784562.87897015</v>
      </c>
      <c r="H5366" s="7">
        <v>461098377.11419737</v>
      </c>
    </row>
    <row r="5367" spans="1:8" x14ac:dyDescent="0.2">
      <c r="A5367" s="10">
        <v>5361</v>
      </c>
      <c r="B5367" s="7">
        <v>3850000</v>
      </c>
      <c r="C5367" s="7">
        <v>13215705.808124065</v>
      </c>
      <c r="D5367" s="7">
        <v>32106301.531861391</v>
      </c>
      <c r="E5367" s="7">
        <v>62965494.246193096</v>
      </c>
      <c r="F5367" s="7">
        <v>118933218.51388291</v>
      </c>
      <c r="G5367" s="7">
        <v>294323334.34429002</v>
      </c>
      <c r="H5367" s="7">
        <v>465530703.72660083</v>
      </c>
    </row>
    <row r="5368" spans="1:8" x14ac:dyDescent="0.2">
      <c r="A5368" s="10">
        <v>5362</v>
      </c>
      <c r="B5368" s="7">
        <v>3850000</v>
      </c>
      <c r="C5368" s="7">
        <v>9170949.47559526</v>
      </c>
      <c r="D5368" s="7">
        <v>16540952.973972645</v>
      </c>
      <c r="E5368" s="7">
        <v>16838800.782983333</v>
      </c>
      <c r="F5368" s="7">
        <v>19132810.564092048</v>
      </c>
      <c r="G5368" s="7">
        <v>22581999.685051754</v>
      </c>
      <c r="H5368" s="7">
        <v>27540277.433515232</v>
      </c>
    </row>
    <row r="5369" spans="1:8" x14ac:dyDescent="0.2">
      <c r="A5369" s="10">
        <v>5363</v>
      </c>
      <c r="B5369" s="7">
        <v>3850000</v>
      </c>
      <c r="C5369" s="7">
        <v>10432902.69208419</v>
      </c>
      <c r="D5369" s="7">
        <v>21475461.248853173</v>
      </c>
      <c r="E5369" s="7">
        <v>48265902.536168694</v>
      </c>
      <c r="F5369" s="7">
        <v>86984802.272521436</v>
      </c>
      <c r="G5369" s="7">
        <v>154061975.71884853</v>
      </c>
      <c r="H5369" s="7">
        <v>218203250.66110665</v>
      </c>
    </row>
    <row r="5370" spans="1:8" x14ac:dyDescent="0.2">
      <c r="A5370" s="10">
        <v>5364</v>
      </c>
      <c r="B5370" s="7">
        <v>3850000</v>
      </c>
      <c r="C5370" s="7">
        <v>10884526.157682605</v>
      </c>
      <c r="D5370" s="7">
        <v>22163022.551720005</v>
      </c>
      <c r="E5370" s="7">
        <v>38372923.294357792</v>
      </c>
      <c r="F5370" s="7">
        <v>81897463.515105322</v>
      </c>
      <c r="G5370" s="7">
        <v>203340165.21354091</v>
      </c>
      <c r="H5370" s="7">
        <v>353779557.99311137</v>
      </c>
    </row>
    <row r="5371" spans="1:8" x14ac:dyDescent="0.2">
      <c r="A5371" s="10">
        <v>5365</v>
      </c>
      <c r="B5371" s="7">
        <v>3850000</v>
      </c>
      <c r="C5371" s="7">
        <v>13341622.924926169</v>
      </c>
      <c r="D5371" s="7">
        <v>25341647.379214801</v>
      </c>
      <c r="E5371" s="7">
        <v>38234805.958000436</v>
      </c>
      <c r="F5371" s="7">
        <v>66948773.277010053</v>
      </c>
      <c r="G5371" s="7">
        <v>140592771.42063731</v>
      </c>
      <c r="H5371" s="7">
        <v>240135533.29558325</v>
      </c>
    </row>
    <row r="5372" spans="1:8" x14ac:dyDescent="0.2">
      <c r="A5372" s="10">
        <v>5366</v>
      </c>
      <c r="B5372" s="7">
        <v>3850000</v>
      </c>
      <c r="C5372" s="7">
        <v>11562069.572050996</v>
      </c>
      <c r="D5372" s="7">
        <v>22944172.196040306</v>
      </c>
      <c r="E5372" s="7">
        <v>31617152.727280606</v>
      </c>
      <c r="F5372" s="7">
        <v>59469637.744654417</v>
      </c>
      <c r="G5372" s="7">
        <v>100118739.55048403</v>
      </c>
      <c r="H5372" s="7">
        <v>126725310.86007202</v>
      </c>
    </row>
    <row r="5373" spans="1:8" x14ac:dyDescent="0.2">
      <c r="A5373" s="10">
        <v>5367</v>
      </c>
      <c r="B5373" s="7">
        <v>3850000</v>
      </c>
      <c r="C5373" s="7">
        <v>10169468.017815385</v>
      </c>
      <c r="D5373" s="7">
        <v>16406391.973374106</v>
      </c>
      <c r="E5373" s="7">
        <v>21710362.026604455</v>
      </c>
      <c r="F5373" s="7">
        <v>55653363.932305299</v>
      </c>
      <c r="G5373" s="7">
        <v>113297236.12881716</v>
      </c>
      <c r="H5373" s="7">
        <v>165041524.58644283</v>
      </c>
    </row>
    <row r="5374" spans="1:8" x14ac:dyDescent="0.2">
      <c r="A5374" s="10">
        <v>5368</v>
      </c>
      <c r="B5374" s="7">
        <v>3850000</v>
      </c>
      <c r="C5374" s="7">
        <v>9485352.8344219811</v>
      </c>
      <c r="D5374" s="7">
        <v>26352811.36457805</v>
      </c>
      <c r="E5374" s="7">
        <v>52020612.671313033</v>
      </c>
      <c r="F5374" s="7">
        <v>107547541.51317284</v>
      </c>
      <c r="G5374" s="7">
        <v>258556695.28165552</v>
      </c>
      <c r="H5374" s="7">
        <v>477242398.97815526</v>
      </c>
    </row>
    <row r="5375" spans="1:8" x14ac:dyDescent="0.2">
      <c r="A5375" s="10">
        <v>5369</v>
      </c>
      <c r="B5375" s="7">
        <v>3850000</v>
      </c>
      <c r="C5375" s="7">
        <v>8252592.6363657732</v>
      </c>
      <c r="D5375" s="7">
        <v>14758673.478967443</v>
      </c>
      <c r="E5375" s="7">
        <v>27282713.907137752</v>
      </c>
      <c r="F5375" s="7">
        <v>59481635.941065073</v>
      </c>
      <c r="G5375" s="7">
        <v>98610836.43713133</v>
      </c>
      <c r="H5375" s="7">
        <v>153634903.22080001</v>
      </c>
    </row>
    <row r="5376" spans="1:8" x14ac:dyDescent="0.2">
      <c r="A5376" s="10">
        <v>5370</v>
      </c>
      <c r="B5376" s="7">
        <v>3850000</v>
      </c>
      <c r="C5376" s="7">
        <v>11060674.584209021</v>
      </c>
      <c r="D5376" s="7">
        <v>19732005.791967645</v>
      </c>
      <c r="E5376" s="7">
        <v>26283660.290174454</v>
      </c>
      <c r="F5376" s="7">
        <v>53187733.901545979</v>
      </c>
      <c r="G5376" s="7">
        <v>95984007.019992232</v>
      </c>
      <c r="H5376" s="7">
        <v>147075401.70878056</v>
      </c>
    </row>
    <row r="5377" spans="1:8" x14ac:dyDescent="0.2">
      <c r="A5377" s="10">
        <v>5371</v>
      </c>
      <c r="B5377" s="7">
        <v>3850000</v>
      </c>
      <c r="C5377" s="7">
        <v>9839501.1256344002</v>
      </c>
      <c r="D5377" s="7">
        <v>25987987.587232292</v>
      </c>
      <c r="E5377" s="7">
        <v>68858206.113193765</v>
      </c>
      <c r="F5377" s="7">
        <v>155987033.81577641</v>
      </c>
      <c r="G5377" s="7">
        <v>367125513.65392566</v>
      </c>
      <c r="H5377" s="7">
        <v>610185942.61860538</v>
      </c>
    </row>
    <row r="5378" spans="1:8" x14ac:dyDescent="0.2">
      <c r="A5378" s="10">
        <v>5372</v>
      </c>
      <c r="B5378" s="7">
        <v>3850000</v>
      </c>
      <c r="C5378" s="7">
        <v>10174737.444707302</v>
      </c>
      <c r="D5378" s="7">
        <v>24258486.840793863</v>
      </c>
      <c r="E5378" s="7">
        <v>30200864.46997435</v>
      </c>
      <c r="F5378" s="7">
        <v>52151340.130021557</v>
      </c>
      <c r="G5378" s="7">
        <v>108683016.48866993</v>
      </c>
      <c r="H5378" s="7">
        <v>130818873.9443173</v>
      </c>
    </row>
    <row r="5379" spans="1:8" x14ac:dyDescent="0.2">
      <c r="A5379" s="10">
        <v>5373</v>
      </c>
      <c r="B5379" s="7">
        <v>3850000</v>
      </c>
      <c r="C5379" s="7">
        <v>11732173.429517819</v>
      </c>
      <c r="D5379" s="7">
        <v>22194360.004611496</v>
      </c>
      <c r="E5379" s="7">
        <v>42516491.650062256</v>
      </c>
      <c r="F5379" s="7">
        <v>99334901.881275237</v>
      </c>
      <c r="G5379" s="7">
        <v>184301798.17427301</v>
      </c>
      <c r="H5379" s="7">
        <v>305151116.54616058</v>
      </c>
    </row>
    <row r="5380" spans="1:8" x14ac:dyDescent="0.2">
      <c r="A5380" s="10">
        <v>5374</v>
      </c>
      <c r="B5380" s="7">
        <v>3850000</v>
      </c>
      <c r="C5380" s="7">
        <v>11121663.144108037</v>
      </c>
      <c r="D5380" s="7">
        <v>27252046.8195531</v>
      </c>
      <c r="E5380" s="7">
        <v>34509744.436015524</v>
      </c>
      <c r="F5380" s="7">
        <v>47748340.396128453</v>
      </c>
      <c r="G5380" s="7">
        <v>100880393.30243598</v>
      </c>
      <c r="H5380" s="7">
        <v>128056180.4198277</v>
      </c>
    </row>
    <row r="5381" spans="1:8" x14ac:dyDescent="0.2">
      <c r="A5381" s="10">
        <v>5375</v>
      </c>
      <c r="B5381" s="7">
        <v>3850000</v>
      </c>
      <c r="C5381" s="7">
        <v>14929175.120696094</v>
      </c>
      <c r="D5381" s="7">
        <v>27163947.391865212</v>
      </c>
      <c r="E5381" s="7">
        <v>74114150.834474817</v>
      </c>
      <c r="F5381" s="7">
        <v>127674851.4581359</v>
      </c>
      <c r="G5381" s="7">
        <v>231175526.31322336</v>
      </c>
      <c r="H5381" s="7">
        <v>395211855.63200164</v>
      </c>
    </row>
    <row r="5382" spans="1:8" x14ac:dyDescent="0.2">
      <c r="A5382" s="10">
        <v>5376</v>
      </c>
      <c r="B5382" s="7">
        <v>3850000</v>
      </c>
      <c r="C5382" s="7">
        <v>10710210.129045356</v>
      </c>
      <c r="D5382" s="7">
        <v>23272250.335906219</v>
      </c>
      <c r="E5382" s="7">
        <v>59824212.06337969</v>
      </c>
      <c r="F5382" s="7">
        <v>162179871.83962873</v>
      </c>
      <c r="G5382" s="7">
        <v>463702377.28861332</v>
      </c>
      <c r="H5382" s="7">
        <v>714322975.09003115</v>
      </c>
    </row>
    <row r="5383" spans="1:8" x14ac:dyDescent="0.2">
      <c r="A5383" s="10">
        <v>5377</v>
      </c>
      <c r="B5383" s="7">
        <v>3850000</v>
      </c>
      <c r="C5383" s="7">
        <v>10820361.749050595</v>
      </c>
      <c r="D5383" s="7">
        <v>17118938.757915266</v>
      </c>
      <c r="E5383" s="7">
        <v>36122587.176960476</v>
      </c>
      <c r="F5383" s="7">
        <v>72967534.479565009</v>
      </c>
      <c r="G5383" s="7">
        <v>158033376.44213116</v>
      </c>
      <c r="H5383" s="7">
        <v>197627892.30305627</v>
      </c>
    </row>
    <row r="5384" spans="1:8" x14ac:dyDescent="0.2">
      <c r="A5384" s="10">
        <v>5378</v>
      </c>
      <c r="B5384" s="7">
        <v>3850000</v>
      </c>
      <c r="C5384" s="7">
        <v>11851914.900036786</v>
      </c>
      <c r="D5384" s="7">
        <v>32461491.668250099</v>
      </c>
      <c r="E5384" s="7">
        <v>68340334.107472628</v>
      </c>
      <c r="F5384" s="7">
        <v>168753175.38432187</v>
      </c>
      <c r="G5384" s="7">
        <v>395817526.14688331</v>
      </c>
      <c r="H5384" s="7">
        <v>454973277.2340849</v>
      </c>
    </row>
    <row r="5385" spans="1:8" x14ac:dyDescent="0.2">
      <c r="A5385" s="10">
        <v>5379</v>
      </c>
      <c r="B5385" s="7">
        <v>3850000</v>
      </c>
      <c r="C5385" s="7">
        <v>10738008.685685547</v>
      </c>
      <c r="D5385" s="7">
        <v>16985174.752662353</v>
      </c>
      <c r="E5385" s="7">
        <v>26630041.956319563</v>
      </c>
      <c r="F5385" s="7">
        <v>79515790.611169428</v>
      </c>
      <c r="G5385" s="7">
        <v>200367587.83794293</v>
      </c>
      <c r="H5385" s="7">
        <v>366984263.79555357</v>
      </c>
    </row>
    <row r="5386" spans="1:8" x14ac:dyDescent="0.2">
      <c r="A5386" s="10">
        <v>5380</v>
      </c>
      <c r="B5386" s="7">
        <v>3850000</v>
      </c>
      <c r="C5386" s="7">
        <v>11900869.070986316</v>
      </c>
      <c r="D5386" s="7">
        <v>33345359.078652211</v>
      </c>
      <c r="E5386" s="7">
        <v>59622205.520778053</v>
      </c>
      <c r="F5386" s="7">
        <v>117347476.30177863</v>
      </c>
      <c r="G5386" s="7">
        <v>310693725.87848222</v>
      </c>
      <c r="H5386" s="7">
        <v>432511186.41607726</v>
      </c>
    </row>
    <row r="5387" spans="1:8" x14ac:dyDescent="0.2">
      <c r="A5387" s="10">
        <v>5381</v>
      </c>
      <c r="B5387" s="7">
        <v>3850000</v>
      </c>
      <c r="C5387" s="7">
        <v>9411020.9848058335</v>
      </c>
      <c r="D5387" s="7">
        <v>18637745.412403144</v>
      </c>
      <c r="E5387" s="7">
        <v>32173563.785785027</v>
      </c>
      <c r="F5387" s="7">
        <v>38915398.197444864</v>
      </c>
      <c r="G5387" s="7">
        <v>101874367.43212609</v>
      </c>
      <c r="H5387" s="7">
        <v>164664176.88128081</v>
      </c>
    </row>
    <row r="5388" spans="1:8" x14ac:dyDescent="0.2">
      <c r="A5388" s="10">
        <v>5382</v>
      </c>
      <c r="B5388" s="7">
        <v>3850000</v>
      </c>
      <c r="C5388" s="7">
        <v>12413327.501600182</v>
      </c>
      <c r="D5388" s="7">
        <v>25461755.973956883</v>
      </c>
      <c r="E5388" s="7">
        <v>29859931.531520437</v>
      </c>
      <c r="F5388" s="7">
        <v>52752762.850574471</v>
      </c>
      <c r="G5388" s="7">
        <v>102326677.52739409</v>
      </c>
      <c r="H5388" s="7">
        <v>132928434.71972828</v>
      </c>
    </row>
    <row r="5389" spans="1:8" x14ac:dyDescent="0.2">
      <c r="A5389" s="10">
        <v>5383</v>
      </c>
      <c r="B5389" s="7">
        <v>3850000</v>
      </c>
      <c r="C5389" s="7">
        <v>8813419.3549450412</v>
      </c>
      <c r="D5389" s="7">
        <v>18712354.556061637</v>
      </c>
      <c r="E5389" s="7">
        <v>22306826.704756908</v>
      </c>
      <c r="F5389" s="7">
        <v>27641664.106375635</v>
      </c>
      <c r="G5389" s="7">
        <v>52060188.845984645</v>
      </c>
      <c r="H5389" s="7">
        <v>81171008.841750681</v>
      </c>
    </row>
    <row r="5390" spans="1:8" x14ac:dyDescent="0.2">
      <c r="A5390" s="10">
        <v>5384</v>
      </c>
      <c r="B5390" s="7">
        <v>3850000</v>
      </c>
      <c r="C5390" s="7">
        <v>10614141.288030256</v>
      </c>
      <c r="D5390" s="7">
        <v>16980319.975262478</v>
      </c>
      <c r="E5390" s="7">
        <v>42914595.966499805</v>
      </c>
      <c r="F5390" s="7">
        <v>84934905.850605488</v>
      </c>
      <c r="G5390" s="7">
        <v>207356233.14900428</v>
      </c>
      <c r="H5390" s="7">
        <v>274284494.4915905</v>
      </c>
    </row>
    <row r="5391" spans="1:8" x14ac:dyDescent="0.2">
      <c r="A5391" s="10">
        <v>5385</v>
      </c>
      <c r="B5391" s="7">
        <v>3850000</v>
      </c>
      <c r="C5391" s="7">
        <v>9175798.6622171775</v>
      </c>
      <c r="D5391" s="7">
        <v>31293381.947052725</v>
      </c>
      <c r="E5391" s="7">
        <v>92659643.34065479</v>
      </c>
      <c r="F5391" s="7">
        <v>160014331.81261998</v>
      </c>
      <c r="G5391" s="7">
        <v>342608698.00495929</v>
      </c>
      <c r="H5391" s="7">
        <v>561343304.58955109</v>
      </c>
    </row>
    <row r="5392" spans="1:8" x14ac:dyDescent="0.2">
      <c r="A5392" s="10">
        <v>5386</v>
      </c>
      <c r="B5392" s="7">
        <v>3850000</v>
      </c>
      <c r="C5392" s="7">
        <v>11667802.09242985</v>
      </c>
      <c r="D5392" s="7">
        <v>30058618.182655945</v>
      </c>
      <c r="E5392" s="7">
        <v>88305340.407125235</v>
      </c>
      <c r="F5392" s="7">
        <v>176529796.34632432</v>
      </c>
      <c r="G5392" s="7">
        <v>414267817.73054403</v>
      </c>
      <c r="H5392" s="7">
        <v>671091247.56210482</v>
      </c>
    </row>
    <row r="5393" spans="1:8" x14ac:dyDescent="0.2">
      <c r="A5393" s="10">
        <v>5387</v>
      </c>
      <c r="B5393" s="7">
        <v>3850000</v>
      </c>
      <c r="C5393" s="7">
        <v>14183997.91672588</v>
      </c>
      <c r="D5393" s="7">
        <v>20135172.75656794</v>
      </c>
      <c r="E5393" s="7">
        <v>38565315.904995792</v>
      </c>
      <c r="F5393" s="7">
        <v>94481157.105937123</v>
      </c>
      <c r="G5393" s="7">
        <v>195703359.13363382</v>
      </c>
      <c r="H5393" s="7">
        <v>270143943.75603342</v>
      </c>
    </row>
    <row r="5394" spans="1:8" x14ac:dyDescent="0.2">
      <c r="A5394" s="10">
        <v>5388</v>
      </c>
      <c r="B5394" s="7">
        <v>3850000</v>
      </c>
      <c r="C5394" s="7">
        <v>10224160.220048878</v>
      </c>
      <c r="D5394" s="7">
        <v>20423139.571380727</v>
      </c>
      <c r="E5394" s="7">
        <v>52888492.181994595</v>
      </c>
      <c r="F5394" s="7">
        <v>89385097.881000042</v>
      </c>
      <c r="G5394" s="7">
        <v>186377101.85981947</v>
      </c>
      <c r="H5394" s="7">
        <v>271238150.06198734</v>
      </c>
    </row>
    <row r="5395" spans="1:8" x14ac:dyDescent="0.2">
      <c r="A5395" s="10">
        <v>5389</v>
      </c>
      <c r="B5395" s="7">
        <v>3850000</v>
      </c>
      <c r="C5395" s="7">
        <v>10063861.275162563</v>
      </c>
      <c r="D5395" s="7">
        <v>20463667.860287532</v>
      </c>
      <c r="E5395" s="7">
        <v>47279574.937055945</v>
      </c>
      <c r="F5395" s="7">
        <v>111465142.32963181</v>
      </c>
      <c r="G5395" s="7">
        <v>238153854.51330471</v>
      </c>
      <c r="H5395" s="7">
        <v>389616778.31948423</v>
      </c>
    </row>
    <row r="5396" spans="1:8" x14ac:dyDescent="0.2">
      <c r="A5396" s="10">
        <v>5390</v>
      </c>
      <c r="B5396" s="7">
        <v>3850000</v>
      </c>
      <c r="C5396" s="7">
        <v>9584956.9918976333</v>
      </c>
      <c r="D5396" s="7">
        <v>18250234.235138226</v>
      </c>
      <c r="E5396" s="7">
        <v>34000258.079337552</v>
      </c>
      <c r="F5396" s="7">
        <v>56039072.384659424</v>
      </c>
      <c r="G5396" s="7">
        <v>76549821.970484108</v>
      </c>
      <c r="H5396" s="7">
        <v>94787289.57198897</v>
      </c>
    </row>
    <row r="5397" spans="1:8" x14ac:dyDescent="0.2">
      <c r="A5397" s="10">
        <v>5391</v>
      </c>
      <c r="B5397" s="7">
        <v>3850000</v>
      </c>
      <c r="C5397" s="7">
        <v>9017238.1723792329</v>
      </c>
      <c r="D5397" s="7">
        <v>18132972.848199792</v>
      </c>
      <c r="E5397" s="7">
        <v>30419838.193816669</v>
      </c>
      <c r="F5397" s="7">
        <v>60513369.255401254</v>
      </c>
      <c r="G5397" s="7">
        <v>107496450.13133579</v>
      </c>
      <c r="H5397" s="7">
        <v>149843177.37391716</v>
      </c>
    </row>
    <row r="5398" spans="1:8" x14ac:dyDescent="0.2">
      <c r="A5398" s="10">
        <v>5392</v>
      </c>
      <c r="B5398" s="7">
        <v>3850000</v>
      </c>
      <c r="C5398" s="7">
        <v>9286392.1242337767</v>
      </c>
      <c r="D5398" s="7">
        <v>16055223.672878649</v>
      </c>
      <c r="E5398" s="7">
        <v>45047697.192854121</v>
      </c>
      <c r="F5398" s="7">
        <v>106561737.27431375</v>
      </c>
      <c r="G5398" s="7">
        <v>259580046.93017644</v>
      </c>
      <c r="H5398" s="7">
        <v>399880839.21049237</v>
      </c>
    </row>
    <row r="5399" spans="1:8" x14ac:dyDescent="0.2">
      <c r="A5399" s="10">
        <v>5393</v>
      </c>
      <c r="B5399" s="7">
        <v>3850000</v>
      </c>
      <c r="C5399" s="7">
        <v>8110681.1781924022</v>
      </c>
      <c r="D5399" s="7">
        <v>10620574.091367774</v>
      </c>
      <c r="E5399" s="7">
        <v>11449260.291832363</v>
      </c>
      <c r="F5399" s="7">
        <v>13757168.792842166</v>
      </c>
      <c r="G5399" s="7">
        <v>20484026.234733764</v>
      </c>
      <c r="H5399" s="7">
        <v>16071225.991518715</v>
      </c>
    </row>
    <row r="5400" spans="1:8" x14ac:dyDescent="0.2">
      <c r="A5400" s="10">
        <v>5394</v>
      </c>
      <c r="B5400" s="7">
        <v>3850000</v>
      </c>
      <c r="C5400" s="7">
        <v>8454045.1848859098</v>
      </c>
      <c r="D5400" s="7">
        <v>12574174.254497014</v>
      </c>
      <c r="E5400" s="7">
        <v>17121062.636951793</v>
      </c>
      <c r="F5400" s="7">
        <v>32966910.298618648</v>
      </c>
      <c r="G5400" s="7">
        <v>47366959.719492234</v>
      </c>
      <c r="H5400" s="7">
        <v>52313067.441466227</v>
      </c>
    </row>
    <row r="5401" spans="1:8" x14ac:dyDescent="0.2">
      <c r="A5401" s="10">
        <v>5395</v>
      </c>
      <c r="B5401" s="7">
        <v>3850000</v>
      </c>
      <c r="C5401" s="7">
        <v>11026541.399428723</v>
      </c>
      <c r="D5401" s="7">
        <v>16777720.361821465</v>
      </c>
      <c r="E5401" s="7">
        <v>22755152.571768247</v>
      </c>
      <c r="F5401" s="7">
        <v>39762816.553514868</v>
      </c>
      <c r="G5401" s="7">
        <v>69465268.011748567</v>
      </c>
      <c r="H5401" s="7">
        <v>114490377.36627674</v>
      </c>
    </row>
    <row r="5402" spans="1:8" x14ac:dyDescent="0.2">
      <c r="A5402" s="10">
        <v>5396</v>
      </c>
      <c r="B5402" s="7">
        <v>3850000</v>
      </c>
      <c r="C5402" s="7">
        <v>13490867.622110162</v>
      </c>
      <c r="D5402" s="7">
        <v>31869381.555396367</v>
      </c>
      <c r="E5402" s="7">
        <v>64322920.356184632</v>
      </c>
      <c r="F5402" s="7">
        <v>220769190.77056408</v>
      </c>
      <c r="G5402" s="7">
        <v>396206278.36786014</v>
      </c>
      <c r="H5402" s="7">
        <v>669934451.84990489</v>
      </c>
    </row>
    <row r="5403" spans="1:8" x14ac:dyDescent="0.2">
      <c r="A5403" s="10">
        <v>5397</v>
      </c>
      <c r="B5403" s="7">
        <v>3850000</v>
      </c>
      <c r="C5403" s="7">
        <v>9890837.3415355477</v>
      </c>
      <c r="D5403" s="7">
        <v>18838903.726897094</v>
      </c>
      <c r="E5403" s="7">
        <v>32584179.423743173</v>
      </c>
      <c r="F5403" s="7">
        <v>46915703.37585295</v>
      </c>
      <c r="G5403" s="7">
        <v>89990783.183486044</v>
      </c>
      <c r="H5403" s="7">
        <v>140252709.23227087</v>
      </c>
    </row>
    <row r="5404" spans="1:8" x14ac:dyDescent="0.2">
      <c r="A5404" s="10">
        <v>5398</v>
      </c>
      <c r="B5404" s="7">
        <v>3850000</v>
      </c>
      <c r="C5404" s="7">
        <v>8819118.9887769241</v>
      </c>
      <c r="D5404" s="7">
        <v>18856891.464524686</v>
      </c>
      <c r="E5404" s="7">
        <v>37316594.854230508</v>
      </c>
      <c r="F5404" s="7">
        <v>97133442.903191537</v>
      </c>
      <c r="G5404" s="7">
        <v>294661131.86877322</v>
      </c>
      <c r="H5404" s="7">
        <v>350742508.44083226</v>
      </c>
    </row>
    <row r="5405" spans="1:8" x14ac:dyDescent="0.2">
      <c r="A5405" s="10">
        <v>5399</v>
      </c>
      <c r="B5405" s="7">
        <v>3850000</v>
      </c>
      <c r="C5405" s="7">
        <v>12954519.827588916</v>
      </c>
      <c r="D5405" s="7">
        <v>21716963.924598008</v>
      </c>
      <c r="E5405" s="7">
        <v>38145317.840359807</v>
      </c>
      <c r="F5405" s="7">
        <v>80522112.392104566</v>
      </c>
      <c r="G5405" s="7">
        <v>165147615.66229466</v>
      </c>
      <c r="H5405" s="7">
        <v>209246709.01219645</v>
      </c>
    </row>
    <row r="5406" spans="1:8" x14ac:dyDescent="0.2">
      <c r="A5406" s="10">
        <v>5400</v>
      </c>
      <c r="B5406" s="7">
        <v>3850000</v>
      </c>
      <c r="C5406" s="7">
        <v>8022187.7956470503</v>
      </c>
      <c r="D5406" s="7">
        <v>14012633.521504626</v>
      </c>
      <c r="E5406" s="7">
        <v>19084194.61886131</v>
      </c>
      <c r="F5406" s="7">
        <v>36164886.999377951</v>
      </c>
      <c r="G5406" s="7">
        <v>82737435.630539149</v>
      </c>
      <c r="H5406" s="7">
        <v>107427879.63122985</v>
      </c>
    </row>
    <row r="5407" spans="1:8" x14ac:dyDescent="0.2">
      <c r="A5407" s="10">
        <v>5401</v>
      </c>
      <c r="B5407" s="7">
        <v>3850000</v>
      </c>
      <c r="C5407" s="7">
        <v>8587865.3824363332</v>
      </c>
      <c r="D5407" s="7">
        <v>26973423.31026917</v>
      </c>
      <c r="E5407" s="7">
        <v>60554060.50441578</v>
      </c>
      <c r="F5407" s="7">
        <v>111694718.17129226</v>
      </c>
      <c r="G5407" s="7">
        <v>141349739.96171877</v>
      </c>
      <c r="H5407" s="7">
        <v>194134661.3612881</v>
      </c>
    </row>
    <row r="5408" spans="1:8" x14ac:dyDescent="0.2">
      <c r="A5408" s="10">
        <v>5402</v>
      </c>
      <c r="B5408" s="7">
        <v>3850000</v>
      </c>
      <c r="C5408" s="7">
        <v>10092197.814971332</v>
      </c>
      <c r="D5408" s="7">
        <v>25491394.267017044</v>
      </c>
      <c r="E5408" s="7">
        <v>62737745.376615062</v>
      </c>
      <c r="F5408" s="7">
        <v>109527343.22931924</v>
      </c>
      <c r="G5408" s="7">
        <v>190610715.26362664</v>
      </c>
      <c r="H5408" s="7">
        <v>312125970.46882337</v>
      </c>
    </row>
    <row r="5409" spans="1:8" x14ac:dyDescent="0.2">
      <c r="A5409" s="10">
        <v>5403</v>
      </c>
      <c r="B5409" s="7">
        <v>3850000</v>
      </c>
      <c r="C5409" s="7">
        <v>9925850.0933206882</v>
      </c>
      <c r="D5409" s="7">
        <v>14021488.106762223</v>
      </c>
      <c r="E5409" s="7">
        <v>15401972.646416286</v>
      </c>
      <c r="F5409" s="7">
        <v>13715342.420869011</v>
      </c>
      <c r="G5409" s="7">
        <v>11372360.616542934</v>
      </c>
      <c r="H5409" s="7">
        <v>4937929.8275200306</v>
      </c>
    </row>
    <row r="5410" spans="1:8" x14ac:dyDescent="0.2">
      <c r="A5410" s="10">
        <v>5404</v>
      </c>
      <c r="B5410" s="7">
        <v>3850000</v>
      </c>
      <c r="C5410" s="7">
        <v>8454949.2924256194</v>
      </c>
      <c r="D5410" s="7">
        <v>17567675.162797365</v>
      </c>
      <c r="E5410" s="7">
        <v>32102383.327405654</v>
      </c>
      <c r="F5410" s="7">
        <v>48364397.239125609</v>
      </c>
      <c r="G5410" s="7">
        <v>76645343.466986611</v>
      </c>
      <c r="H5410" s="7">
        <v>119208831.07634705</v>
      </c>
    </row>
    <row r="5411" spans="1:8" x14ac:dyDescent="0.2">
      <c r="A5411" s="10">
        <v>5405</v>
      </c>
      <c r="B5411" s="7">
        <v>3850000</v>
      </c>
      <c r="C5411" s="7">
        <v>11309471.555086251</v>
      </c>
      <c r="D5411" s="7">
        <v>28116307.228031456</v>
      </c>
      <c r="E5411" s="7">
        <v>48204557.032258652</v>
      </c>
      <c r="F5411" s="7">
        <v>106043931.18804017</v>
      </c>
      <c r="G5411" s="7">
        <v>190575715.75340921</v>
      </c>
      <c r="H5411" s="7">
        <v>328808986.56403518</v>
      </c>
    </row>
    <row r="5412" spans="1:8" x14ac:dyDescent="0.2">
      <c r="A5412" s="10">
        <v>5406</v>
      </c>
      <c r="B5412" s="7">
        <v>3850000</v>
      </c>
      <c r="C5412" s="7">
        <v>11633040.115027921</v>
      </c>
      <c r="D5412" s="7">
        <v>26026116.436765376</v>
      </c>
      <c r="E5412" s="7">
        <v>62040585.69357232</v>
      </c>
      <c r="F5412" s="7">
        <v>114988102.65919623</v>
      </c>
      <c r="G5412" s="7">
        <v>244804686.56064421</v>
      </c>
      <c r="H5412" s="7">
        <v>409001713.90334421</v>
      </c>
    </row>
    <row r="5413" spans="1:8" x14ac:dyDescent="0.2">
      <c r="A5413" s="10">
        <v>5407</v>
      </c>
      <c r="B5413" s="7">
        <v>3850000</v>
      </c>
      <c r="C5413" s="7">
        <v>10475497.790307431</v>
      </c>
      <c r="D5413" s="7">
        <v>15531709.386850076</v>
      </c>
      <c r="E5413" s="7">
        <v>27589102.825204022</v>
      </c>
      <c r="F5413" s="7">
        <v>47317082.298063673</v>
      </c>
      <c r="G5413" s="7">
        <v>81939193.260100603</v>
      </c>
      <c r="H5413" s="7">
        <v>119797543.21883745</v>
      </c>
    </row>
    <row r="5414" spans="1:8" x14ac:dyDescent="0.2">
      <c r="A5414" s="10">
        <v>5408</v>
      </c>
      <c r="B5414" s="7">
        <v>3850000</v>
      </c>
      <c r="C5414" s="7">
        <v>11448031.58063833</v>
      </c>
      <c r="D5414" s="7">
        <v>26664593.199120879</v>
      </c>
      <c r="E5414" s="7">
        <v>52089748.283906206</v>
      </c>
      <c r="F5414" s="7">
        <v>159594972.72107798</v>
      </c>
      <c r="G5414" s="7">
        <v>308005884.09211397</v>
      </c>
      <c r="H5414" s="7">
        <v>471523574.97915852</v>
      </c>
    </row>
    <row r="5415" spans="1:8" x14ac:dyDescent="0.2">
      <c r="A5415" s="10">
        <v>5409</v>
      </c>
      <c r="B5415" s="7">
        <v>3850000</v>
      </c>
      <c r="C5415" s="7">
        <v>10839760.703517662</v>
      </c>
      <c r="D5415" s="7">
        <v>25005164.587451383</v>
      </c>
      <c r="E5415" s="7">
        <v>48440401.146164507</v>
      </c>
      <c r="F5415" s="7">
        <v>94280284.19603771</v>
      </c>
      <c r="G5415" s="7">
        <v>185438182.67735946</v>
      </c>
      <c r="H5415" s="7">
        <v>247041283.77348083</v>
      </c>
    </row>
    <row r="5416" spans="1:8" x14ac:dyDescent="0.2">
      <c r="A5416" s="10">
        <v>5410</v>
      </c>
      <c r="B5416" s="7">
        <v>3850000</v>
      </c>
      <c r="C5416" s="7">
        <v>11679065.759728989</v>
      </c>
      <c r="D5416" s="7">
        <v>21237830.786114492</v>
      </c>
      <c r="E5416" s="7">
        <v>53617565.747113824</v>
      </c>
      <c r="F5416" s="7">
        <v>80873099.908571035</v>
      </c>
      <c r="G5416" s="7">
        <v>150764311.39436114</v>
      </c>
      <c r="H5416" s="7">
        <v>152451341.68420327</v>
      </c>
    </row>
    <row r="5417" spans="1:8" x14ac:dyDescent="0.2">
      <c r="A5417" s="10">
        <v>5411</v>
      </c>
      <c r="B5417" s="7">
        <v>3850000</v>
      </c>
      <c r="C5417" s="7">
        <v>15239056.61552557</v>
      </c>
      <c r="D5417" s="7">
        <v>34756434.49973841</v>
      </c>
      <c r="E5417" s="7">
        <v>68120321.481353253</v>
      </c>
      <c r="F5417" s="7">
        <v>140535509.9465133</v>
      </c>
      <c r="G5417" s="7">
        <v>321566873.24845147</v>
      </c>
      <c r="H5417" s="7">
        <v>607907661.3842113</v>
      </c>
    </row>
    <row r="5418" spans="1:8" x14ac:dyDescent="0.2">
      <c r="A5418" s="10">
        <v>5412</v>
      </c>
      <c r="B5418" s="7">
        <v>3850000</v>
      </c>
      <c r="C5418" s="7">
        <v>12300855.134649994</v>
      </c>
      <c r="D5418" s="7">
        <v>28036922.689240571</v>
      </c>
      <c r="E5418" s="7">
        <v>74567793.833569989</v>
      </c>
      <c r="F5418" s="7">
        <v>149251319.41722691</v>
      </c>
      <c r="G5418" s="7">
        <v>381708739.09588063</v>
      </c>
      <c r="H5418" s="7">
        <v>624880375.70055866</v>
      </c>
    </row>
    <row r="5419" spans="1:8" x14ac:dyDescent="0.2">
      <c r="A5419" s="10">
        <v>5413</v>
      </c>
      <c r="B5419" s="7">
        <v>3850000</v>
      </c>
      <c r="C5419" s="7">
        <v>10492460.933136411</v>
      </c>
      <c r="D5419" s="7">
        <v>19252292.603606079</v>
      </c>
      <c r="E5419" s="7">
        <v>37581706.516568884</v>
      </c>
      <c r="F5419" s="7">
        <v>78668697.591468439</v>
      </c>
      <c r="G5419" s="7">
        <v>196250278.20959204</v>
      </c>
      <c r="H5419" s="7">
        <v>320846226.51575011</v>
      </c>
    </row>
    <row r="5420" spans="1:8" x14ac:dyDescent="0.2">
      <c r="A5420" s="10">
        <v>5414</v>
      </c>
      <c r="B5420" s="7">
        <v>3850000</v>
      </c>
      <c r="C5420" s="7">
        <v>9628753.5006494466</v>
      </c>
      <c r="D5420" s="7">
        <v>13484321.431123037</v>
      </c>
      <c r="E5420" s="7">
        <v>21073038.741062324</v>
      </c>
      <c r="F5420" s="7">
        <v>28807569.297266491</v>
      </c>
      <c r="G5420" s="7">
        <v>45509496.674366526</v>
      </c>
      <c r="H5420" s="7">
        <v>53285821.119005635</v>
      </c>
    </row>
    <row r="5421" spans="1:8" x14ac:dyDescent="0.2">
      <c r="A5421" s="10">
        <v>5415</v>
      </c>
      <c r="B5421" s="7">
        <v>3850000</v>
      </c>
      <c r="C5421" s="7">
        <v>9272969.8588826265</v>
      </c>
      <c r="D5421" s="7">
        <v>29685321.034486145</v>
      </c>
      <c r="E5421" s="7">
        <v>54654539.976668715</v>
      </c>
      <c r="F5421" s="7">
        <v>101668962.13034377</v>
      </c>
      <c r="G5421" s="7">
        <v>182136356.5172773</v>
      </c>
      <c r="H5421" s="7">
        <v>266055839.26122847</v>
      </c>
    </row>
    <row r="5422" spans="1:8" x14ac:dyDescent="0.2">
      <c r="A5422" s="10">
        <v>5416</v>
      </c>
      <c r="B5422" s="7">
        <v>3850000</v>
      </c>
      <c r="C5422" s="7">
        <v>8936264.1812170539</v>
      </c>
      <c r="D5422" s="7">
        <v>19229797.548273269</v>
      </c>
      <c r="E5422" s="7">
        <v>37548808.310380414</v>
      </c>
      <c r="F5422" s="7">
        <v>113979954.44678093</v>
      </c>
      <c r="G5422" s="7">
        <v>224521165.66534215</v>
      </c>
      <c r="H5422" s="7">
        <v>236253868.27204821</v>
      </c>
    </row>
    <row r="5423" spans="1:8" x14ac:dyDescent="0.2">
      <c r="A5423" s="10">
        <v>5417</v>
      </c>
      <c r="B5423" s="7">
        <v>3850000</v>
      </c>
      <c r="C5423" s="7">
        <v>13249009.562741591</v>
      </c>
      <c r="D5423" s="7">
        <v>34697464.089961141</v>
      </c>
      <c r="E5423" s="7">
        <v>85216343.777624428</v>
      </c>
      <c r="F5423" s="7">
        <v>162539478.42834377</v>
      </c>
      <c r="G5423" s="7">
        <v>307942465.2623381</v>
      </c>
      <c r="H5423" s="7">
        <v>395741092.65073776</v>
      </c>
    </row>
    <row r="5424" spans="1:8" x14ac:dyDescent="0.2">
      <c r="A5424" s="10">
        <v>5418</v>
      </c>
      <c r="B5424" s="7">
        <v>3850000</v>
      </c>
      <c r="C5424" s="7">
        <v>10936040.324140877</v>
      </c>
      <c r="D5424" s="7">
        <v>21239086.858717151</v>
      </c>
      <c r="E5424" s="7">
        <v>57074582.201820582</v>
      </c>
      <c r="F5424" s="7">
        <v>142770116.12514538</v>
      </c>
      <c r="G5424" s="7">
        <v>350918354.94554061</v>
      </c>
      <c r="H5424" s="7">
        <v>566667231.49071038</v>
      </c>
    </row>
    <row r="5425" spans="1:8" x14ac:dyDescent="0.2">
      <c r="A5425" s="10">
        <v>5419</v>
      </c>
      <c r="B5425" s="7">
        <v>3850000</v>
      </c>
      <c r="C5425" s="7">
        <v>12880896.914128868</v>
      </c>
      <c r="D5425" s="7">
        <v>32051696.601635188</v>
      </c>
      <c r="E5425" s="7">
        <v>68875182.1536019</v>
      </c>
      <c r="F5425" s="7">
        <v>151053715.8812612</v>
      </c>
      <c r="G5425" s="7">
        <v>339118265.80789882</v>
      </c>
      <c r="H5425" s="7">
        <v>495286449.13863909</v>
      </c>
    </row>
    <row r="5426" spans="1:8" x14ac:dyDescent="0.2">
      <c r="A5426" s="10">
        <v>5420</v>
      </c>
      <c r="B5426" s="7">
        <v>3850000</v>
      </c>
      <c r="C5426" s="7">
        <v>10926272.734038187</v>
      </c>
      <c r="D5426" s="7">
        <v>23260684.826879777</v>
      </c>
      <c r="E5426" s="7">
        <v>45266734.923466071</v>
      </c>
      <c r="F5426" s="7">
        <v>65608687.298973367</v>
      </c>
      <c r="G5426" s="7">
        <v>117018665.17655356</v>
      </c>
      <c r="H5426" s="7">
        <v>124676601.82844083</v>
      </c>
    </row>
    <row r="5427" spans="1:8" x14ac:dyDescent="0.2">
      <c r="A5427" s="10">
        <v>5421</v>
      </c>
      <c r="B5427" s="7">
        <v>3850000</v>
      </c>
      <c r="C5427" s="7">
        <v>11633116.815288056</v>
      </c>
      <c r="D5427" s="7">
        <v>18657598.410820223</v>
      </c>
      <c r="E5427" s="7">
        <v>33459733.325127024</v>
      </c>
      <c r="F5427" s="7">
        <v>89816307.034050524</v>
      </c>
      <c r="G5427" s="7">
        <v>249886497.56719583</v>
      </c>
      <c r="H5427" s="7">
        <v>417796327.17373896</v>
      </c>
    </row>
    <row r="5428" spans="1:8" x14ac:dyDescent="0.2">
      <c r="A5428" s="10">
        <v>5422</v>
      </c>
      <c r="B5428" s="7">
        <v>3850000</v>
      </c>
      <c r="C5428" s="7">
        <v>10497275.031340826</v>
      </c>
      <c r="D5428" s="7">
        <v>28483918.695955195</v>
      </c>
      <c r="E5428" s="7">
        <v>76192945.120592639</v>
      </c>
      <c r="F5428" s="7">
        <v>171564736.0015502</v>
      </c>
      <c r="G5428" s="7">
        <v>428151021.31052959</v>
      </c>
      <c r="H5428" s="7">
        <v>619958506.19617343</v>
      </c>
    </row>
    <row r="5429" spans="1:8" x14ac:dyDescent="0.2">
      <c r="A5429" s="10">
        <v>5423</v>
      </c>
      <c r="B5429" s="7">
        <v>3850000</v>
      </c>
      <c r="C5429" s="7">
        <v>10228538.394223355</v>
      </c>
      <c r="D5429" s="7">
        <v>22014570.76356129</v>
      </c>
      <c r="E5429" s="7">
        <v>24493275.979444779</v>
      </c>
      <c r="F5429" s="7">
        <v>44441679.508523472</v>
      </c>
      <c r="G5429" s="7">
        <v>56425363.593757078</v>
      </c>
      <c r="H5429" s="7">
        <v>63982207.844750129</v>
      </c>
    </row>
    <row r="5430" spans="1:8" x14ac:dyDescent="0.2">
      <c r="A5430" s="10">
        <v>5424</v>
      </c>
      <c r="B5430" s="7">
        <v>3850000</v>
      </c>
      <c r="C5430" s="7">
        <v>10056204.366081204</v>
      </c>
      <c r="D5430" s="7">
        <v>18217873.893555425</v>
      </c>
      <c r="E5430" s="7">
        <v>30049304.967911582</v>
      </c>
      <c r="F5430" s="7">
        <v>39980143.94248645</v>
      </c>
      <c r="G5430" s="7">
        <v>68101043.054539412</v>
      </c>
      <c r="H5430" s="7">
        <v>88419880.448011771</v>
      </c>
    </row>
    <row r="5431" spans="1:8" x14ac:dyDescent="0.2">
      <c r="A5431" s="10">
        <v>5425</v>
      </c>
      <c r="B5431" s="7">
        <v>3850000</v>
      </c>
      <c r="C5431" s="7">
        <v>10262074.147860311</v>
      </c>
      <c r="D5431" s="7">
        <v>22001517.935984753</v>
      </c>
      <c r="E5431" s="7">
        <v>53031546.212000325</v>
      </c>
      <c r="F5431" s="7">
        <v>100415394.45965078</v>
      </c>
      <c r="G5431" s="7">
        <v>214996739.67215061</v>
      </c>
      <c r="H5431" s="7">
        <v>330481706.50110358</v>
      </c>
    </row>
    <row r="5432" spans="1:8" x14ac:dyDescent="0.2">
      <c r="A5432" s="10">
        <v>5426</v>
      </c>
      <c r="B5432" s="7">
        <v>3850000</v>
      </c>
      <c r="C5432" s="7">
        <v>10404332.213812269</v>
      </c>
      <c r="D5432" s="7">
        <v>17977946.137245759</v>
      </c>
      <c r="E5432" s="7">
        <v>24489266.32912444</v>
      </c>
      <c r="F5432" s="7">
        <v>38642753.721947834</v>
      </c>
      <c r="G5432" s="7">
        <v>82041525.733283073</v>
      </c>
      <c r="H5432" s="7">
        <v>110343091.84528619</v>
      </c>
    </row>
    <row r="5433" spans="1:8" x14ac:dyDescent="0.2">
      <c r="A5433" s="10">
        <v>5427</v>
      </c>
      <c r="B5433" s="7">
        <v>3850000</v>
      </c>
      <c r="C5433" s="7">
        <v>10281091.083183575</v>
      </c>
      <c r="D5433" s="7">
        <v>14237904.460661547</v>
      </c>
      <c r="E5433" s="7">
        <v>20661000.371002935</v>
      </c>
      <c r="F5433" s="7">
        <v>24499168.533942323</v>
      </c>
      <c r="G5433" s="7">
        <v>51912666.67368985</v>
      </c>
      <c r="H5433" s="7">
        <v>75084023.12248598</v>
      </c>
    </row>
    <row r="5434" spans="1:8" x14ac:dyDescent="0.2">
      <c r="A5434" s="10">
        <v>5428</v>
      </c>
      <c r="B5434" s="7">
        <v>3850000</v>
      </c>
      <c r="C5434" s="7">
        <v>7305324.9944237759</v>
      </c>
      <c r="D5434" s="7">
        <v>9189603.421122916</v>
      </c>
      <c r="E5434" s="7">
        <v>13775276.532409292</v>
      </c>
      <c r="F5434" s="7">
        <v>24466873.884727854</v>
      </c>
      <c r="G5434" s="7">
        <v>43761940.995833561</v>
      </c>
      <c r="H5434" s="7">
        <v>59855514.679055147</v>
      </c>
    </row>
    <row r="5435" spans="1:8" x14ac:dyDescent="0.2">
      <c r="A5435" s="10">
        <v>5429</v>
      </c>
      <c r="B5435" s="7">
        <v>3850000</v>
      </c>
      <c r="C5435" s="7">
        <v>10016292.459670424</v>
      </c>
      <c r="D5435" s="7">
        <v>18671350.045439038</v>
      </c>
      <c r="E5435" s="7">
        <v>33773318.941239707</v>
      </c>
      <c r="F5435" s="7">
        <v>51883640.303645492</v>
      </c>
      <c r="G5435" s="7">
        <v>92279152.206173837</v>
      </c>
      <c r="H5435" s="7">
        <v>129683949.38725473</v>
      </c>
    </row>
    <row r="5436" spans="1:8" x14ac:dyDescent="0.2">
      <c r="A5436" s="10">
        <v>5430</v>
      </c>
      <c r="B5436" s="7">
        <v>3850000</v>
      </c>
      <c r="C5436" s="7">
        <v>10875580.899481595</v>
      </c>
      <c r="D5436" s="7">
        <v>24419414.969986327</v>
      </c>
      <c r="E5436" s="7">
        <v>40594694.757068932</v>
      </c>
      <c r="F5436" s="7">
        <v>58575324.084022284</v>
      </c>
      <c r="G5436" s="7">
        <v>139408749.36602804</v>
      </c>
      <c r="H5436" s="7">
        <v>191635942.21562901</v>
      </c>
    </row>
    <row r="5437" spans="1:8" x14ac:dyDescent="0.2">
      <c r="A5437" s="10">
        <v>5431</v>
      </c>
      <c r="B5437" s="7">
        <v>3850000</v>
      </c>
      <c r="C5437" s="7">
        <v>10199671.134258922</v>
      </c>
      <c r="D5437" s="7">
        <v>15401536.651185496</v>
      </c>
      <c r="E5437" s="7">
        <v>28913971.428097486</v>
      </c>
      <c r="F5437" s="7">
        <v>53805242.481788561</v>
      </c>
      <c r="G5437" s="7">
        <v>69803313.054405913</v>
      </c>
      <c r="H5437" s="7">
        <v>116270048.85623087</v>
      </c>
    </row>
    <row r="5438" spans="1:8" x14ac:dyDescent="0.2">
      <c r="A5438" s="10">
        <v>5432</v>
      </c>
      <c r="B5438" s="7">
        <v>3850000</v>
      </c>
      <c r="C5438" s="7">
        <v>8948573.8668541685</v>
      </c>
      <c r="D5438" s="7">
        <v>16162412.132610168</v>
      </c>
      <c r="E5438" s="7">
        <v>23201796.521885552</v>
      </c>
      <c r="F5438" s="7">
        <v>32001941.527997021</v>
      </c>
      <c r="G5438" s="7">
        <v>86566951.158806786</v>
      </c>
      <c r="H5438" s="7">
        <v>118353596.08686262</v>
      </c>
    </row>
    <row r="5439" spans="1:8" x14ac:dyDescent="0.2">
      <c r="A5439" s="10">
        <v>5433</v>
      </c>
      <c r="B5439" s="7">
        <v>3850000</v>
      </c>
      <c r="C5439" s="7">
        <v>12107246.593088627</v>
      </c>
      <c r="D5439" s="7">
        <v>22343432.65273026</v>
      </c>
      <c r="E5439" s="7">
        <v>37945063.1956525</v>
      </c>
      <c r="F5439" s="7">
        <v>78496289.747815177</v>
      </c>
      <c r="G5439" s="7">
        <v>153908667.76816541</v>
      </c>
      <c r="H5439" s="7">
        <v>251246313.15357384</v>
      </c>
    </row>
    <row r="5440" spans="1:8" x14ac:dyDescent="0.2">
      <c r="A5440" s="10">
        <v>5434</v>
      </c>
      <c r="B5440" s="7">
        <v>3850000</v>
      </c>
      <c r="C5440" s="7">
        <v>13704348.544033609</v>
      </c>
      <c r="D5440" s="7">
        <v>33290002.62059816</v>
      </c>
      <c r="E5440" s="7">
        <v>69185473.684789479</v>
      </c>
      <c r="F5440" s="7">
        <v>176431461.85104609</v>
      </c>
      <c r="G5440" s="7">
        <v>317691623.26455081</v>
      </c>
      <c r="H5440" s="7">
        <v>469634309.45164418</v>
      </c>
    </row>
    <row r="5441" spans="1:8" x14ac:dyDescent="0.2">
      <c r="A5441" s="10">
        <v>5435</v>
      </c>
      <c r="B5441" s="7">
        <v>3850000</v>
      </c>
      <c r="C5441" s="7">
        <v>10895636.391798077</v>
      </c>
      <c r="D5441" s="7">
        <v>21163139.888682976</v>
      </c>
      <c r="E5441" s="7">
        <v>42914467.161416672</v>
      </c>
      <c r="F5441" s="7">
        <v>75794891.947218403</v>
      </c>
      <c r="G5441" s="7">
        <v>147636996.62600976</v>
      </c>
      <c r="H5441" s="7">
        <v>198908767.44000757</v>
      </c>
    </row>
    <row r="5442" spans="1:8" x14ac:dyDescent="0.2">
      <c r="A5442" s="10">
        <v>5436</v>
      </c>
      <c r="B5442" s="7">
        <v>3850000</v>
      </c>
      <c r="C5442" s="7">
        <v>8956663.4539368674</v>
      </c>
      <c r="D5442" s="7">
        <v>18285522.190317564</v>
      </c>
      <c r="E5442" s="7">
        <v>32373009.081307389</v>
      </c>
      <c r="F5442" s="7">
        <v>47906867.696553484</v>
      </c>
      <c r="G5442" s="7">
        <v>95242134.984830976</v>
      </c>
      <c r="H5442" s="7">
        <v>156108602.12477756</v>
      </c>
    </row>
    <row r="5443" spans="1:8" x14ac:dyDescent="0.2">
      <c r="A5443" s="10">
        <v>5437</v>
      </c>
      <c r="B5443" s="7">
        <v>3850000</v>
      </c>
      <c r="C5443" s="7">
        <v>9687789.5122339986</v>
      </c>
      <c r="D5443" s="7">
        <v>21271556.713226803</v>
      </c>
      <c r="E5443" s="7">
        <v>41961161.636578679</v>
      </c>
      <c r="F5443" s="7">
        <v>80023507.133982465</v>
      </c>
      <c r="G5443" s="7">
        <v>207678439.48396724</v>
      </c>
      <c r="H5443" s="7">
        <v>334050666.50421125</v>
      </c>
    </row>
    <row r="5444" spans="1:8" x14ac:dyDescent="0.2">
      <c r="A5444" s="10">
        <v>5438</v>
      </c>
      <c r="B5444" s="7">
        <v>3850000</v>
      </c>
      <c r="C5444" s="7">
        <v>10598829.155365136</v>
      </c>
      <c r="D5444" s="7">
        <v>31008571.038042385</v>
      </c>
      <c r="E5444" s="7">
        <v>78738665.377352595</v>
      </c>
      <c r="F5444" s="7">
        <v>146013828.3178089</v>
      </c>
      <c r="G5444" s="7">
        <v>370792308.09709674</v>
      </c>
      <c r="H5444" s="7">
        <v>552096413.68889427</v>
      </c>
    </row>
    <row r="5445" spans="1:8" x14ac:dyDescent="0.2">
      <c r="A5445" s="10">
        <v>5439</v>
      </c>
      <c r="B5445" s="7">
        <v>3850000</v>
      </c>
      <c r="C5445" s="7">
        <v>7492471.2953293687</v>
      </c>
      <c r="D5445" s="7">
        <v>11082335.366308175</v>
      </c>
      <c r="E5445" s="7">
        <v>11428438.475825554</v>
      </c>
      <c r="F5445" s="7">
        <v>17355168.021928772</v>
      </c>
      <c r="G5445" s="7">
        <v>30676841.29352887</v>
      </c>
      <c r="H5445" s="7">
        <v>37353378.499560058</v>
      </c>
    </row>
    <row r="5446" spans="1:8" x14ac:dyDescent="0.2">
      <c r="A5446" s="10">
        <v>5440</v>
      </c>
      <c r="B5446" s="7">
        <v>3850000</v>
      </c>
      <c r="C5446" s="7">
        <v>9977462.3455242384</v>
      </c>
      <c r="D5446" s="7">
        <v>16335069.575290155</v>
      </c>
      <c r="E5446" s="7">
        <v>26304798.861847244</v>
      </c>
      <c r="F5446" s="7">
        <v>37926237.209667049</v>
      </c>
      <c r="G5446" s="7">
        <v>53161372.305336162</v>
      </c>
      <c r="H5446" s="7">
        <v>60987131.750417382</v>
      </c>
    </row>
    <row r="5447" spans="1:8" x14ac:dyDescent="0.2">
      <c r="A5447" s="10">
        <v>5441</v>
      </c>
      <c r="B5447" s="7">
        <v>3850000</v>
      </c>
      <c r="C5447" s="7">
        <v>11972397.205500646</v>
      </c>
      <c r="D5447" s="7">
        <v>24309301.809949849</v>
      </c>
      <c r="E5447" s="7">
        <v>68980103.436779499</v>
      </c>
      <c r="F5447" s="7">
        <v>170110876.15965304</v>
      </c>
      <c r="G5447" s="7">
        <v>457643071.08939779</v>
      </c>
      <c r="H5447" s="7">
        <v>778341881.81868768</v>
      </c>
    </row>
    <row r="5448" spans="1:8" x14ac:dyDescent="0.2">
      <c r="A5448" s="10">
        <v>5442</v>
      </c>
      <c r="B5448" s="7">
        <v>3850000</v>
      </c>
      <c r="C5448" s="7">
        <v>8427037.9396352395</v>
      </c>
      <c r="D5448" s="7">
        <v>14721832.250094961</v>
      </c>
      <c r="E5448" s="7">
        <v>15587849.812921073</v>
      </c>
      <c r="F5448" s="7">
        <v>20447187.379660137</v>
      </c>
      <c r="G5448" s="7">
        <v>30159157.023571189</v>
      </c>
      <c r="H5448" s="7">
        <v>36624898.175825179</v>
      </c>
    </row>
    <row r="5449" spans="1:8" x14ac:dyDescent="0.2">
      <c r="A5449" s="10">
        <v>5443</v>
      </c>
      <c r="B5449" s="7">
        <v>3850000</v>
      </c>
      <c r="C5449" s="7">
        <v>8331871.3903825637</v>
      </c>
      <c r="D5449" s="7">
        <v>11095233.980253758</v>
      </c>
      <c r="E5449" s="7">
        <v>12621431.000653449</v>
      </c>
      <c r="F5449" s="7">
        <v>11456594.061681854</v>
      </c>
      <c r="G5449" s="7">
        <v>17716127.786426246</v>
      </c>
      <c r="H5449" s="7">
        <v>13769403.773139792</v>
      </c>
    </row>
    <row r="5450" spans="1:8" x14ac:dyDescent="0.2">
      <c r="A5450" s="10">
        <v>5444</v>
      </c>
      <c r="B5450" s="7">
        <v>3850000</v>
      </c>
      <c r="C5450" s="7">
        <v>10094969.68224512</v>
      </c>
      <c r="D5450" s="7">
        <v>15582030.911724007</v>
      </c>
      <c r="E5450" s="7">
        <v>22272940.744024917</v>
      </c>
      <c r="F5450" s="7">
        <v>23991739.523682281</v>
      </c>
      <c r="G5450" s="7">
        <v>31270587.022489451</v>
      </c>
      <c r="H5450" s="7">
        <v>49592600.118060209</v>
      </c>
    </row>
    <row r="5451" spans="1:8" x14ac:dyDescent="0.2">
      <c r="A5451" s="10">
        <v>5445</v>
      </c>
      <c r="B5451" s="7">
        <v>3850000</v>
      </c>
      <c r="C5451" s="7">
        <v>13673983.431359647</v>
      </c>
      <c r="D5451" s="7">
        <v>39878917.900894269</v>
      </c>
      <c r="E5451" s="7">
        <v>92903043.228151619</v>
      </c>
      <c r="F5451" s="7">
        <v>216452759.72464174</v>
      </c>
      <c r="G5451" s="7">
        <v>674915682.67591047</v>
      </c>
      <c r="H5451" s="7">
        <v>1232469917.3851008</v>
      </c>
    </row>
    <row r="5452" spans="1:8" x14ac:dyDescent="0.2">
      <c r="A5452" s="10">
        <v>5446</v>
      </c>
      <c r="B5452" s="7">
        <v>3850000</v>
      </c>
      <c r="C5452" s="7">
        <v>13815320.373127395</v>
      </c>
      <c r="D5452" s="7">
        <v>32509175.716321543</v>
      </c>
      <c r="E5452" s="7">
        <v>79533231.571998328</v>
      </c>
      <c r="F5452" s="7">
        <v>218127964.12927628</v>
      </c>
      <c r="G5452" s="7">
        <v>478116852.79725635</v>
      </c>
      <c r="H5452" s="7">
        <v>754792661.60292149</v>
      </c>
    </row>
    <row r="5453" spans="1:8" x14ac:dyDescent="0.2">
      <c r="A5453" s="10">
        <v>5447</v>
      </c>
      <c r="B5453" s="7">
        <v>3850000</v>
      </c>
      <c r="C5453" s="7">
        <v>8899966.6381890774</v>
      </c>
      <c r="D5453" s="7">
        <v>14293986.199109403</v>
      </c>
      <c r="E5453" s="7">
        <v>16619647.91753817</v>
      </c>
      <c r="F5453" s="7">
        <v>22286015.249684911</v>
      </c>
      <c r="G5453" s="7">
        <v>47848981.325984135</v>
      </c>
      <c r="H5453" s="7">
        <v>57567263.385650843</v>
      </c>
    </row>
    <row r="5454" spans="1:8" x14ac:dyDescent="0.2">
      <c r="A5454" s="10">
        <v>5448</v>
      </c>
      <c r="B5454" s="7">
        <v>3850000</v>
      </c>
      <c r="C5454" s="7">
        <v>9102983.0348364823</v>
      </c>
      <c r="D5454" s="7">
        <v>12392181.265308868</v>
      </c>
      <c r="E5454" s="7">
        <v>19108958.416335076</v>
      </c>
      <c r="F5454" s="7">
        <v>24250404.156827606</v>
      </c>
      <c r="G5454" s="7">
        <v>47107895.123894788</v>
      </c>
      <c r="H5454" s="7">
        <v>82741952.643222198</v>
      </c>
    </row>
    <row r="5455" spans="1:8" x14ac:dyDescent="0.2">
      <c r="A5455" s="10">
        <v>5449</v>
      </c>
      <c r="B5455" s="7">
        <v>3850000</v>
      </c>
      <c r="C5455" s="7">
        <v>11442583.64630325</v>
      </c>
      <c r="D5455" s="7">
        <v>16812066.011180837</v>
      </c>
      <c r="E5455" s="7">
        <v>17950785.917101987</v>
      </c>
      <c r="F5455" s="7">
        <v>32133066.817441273</v>
      </c>
      <c r="G5455" s="7">
        <v>76749612.876107857</v>
      </c>
      <c r="H5455" s="7">
        <v>118680387.28555988</v>
      </c>
    </row>
    <row r="5456" spans="1:8" x14ac:dyDescent="0.2">
      <c r="A5456" s="10">
        <v>5450</v>
      </c>
      <c r="B5456" s="7">
        <v>3850000</v>
      </c>
      <c r="C5456" s="7">
        <v>11430803.799659573</v>
      </c>
      <c r="D5456" s="7">
        <v>28510813.260514069</v>
      </c>
      <c r="E5456" s="7">
        <v>64876248.738823041</v>
      </c>
      <c r="F5456" s="7">
        <v>149338943.03823128</v>
      </c>
      <c r="G5456" s="7">
        <v>372155403.8244518</v>
      </c>
      <c r="H5456" s="7">
        <v>540967339.14530408</v>
      </c>
    </row>
    <row r="5457" spans="1:8" x14ac:dyDescent="0.2">
      <c r="A5457" s="10">
        <v>5451</v>
      </c>
      <c r="B5457" s="7">
        <v>3850000</v>
      </c>
      <c r="C5457" s="7">
        <v>10996793.206067361</v>
      </c>
      <c r="D5457" s="7">
        <v>21073154.507174488</v>
      </c>
      <c r="E5457" s="7">
        <v>30961058.918571629</v>
      </c>
      <c r="F5457" s="7">
        <v>45417544.846913844</v>
      </c>
      <c r="G5457" s="7">
        <v>52133354.407553323</v>
      </c>
      <c r="H5457" s="7">
        <v>70796017.306166083</v>
      </c>
    </row>
    <row r="5458" spans="1:8" x14ac:dyDescent="0.2">
      <c r="A5458" s="10">
        <v>5452</v>
      </c>
      <c r="B5458" s="7">
        <v>3850000</v>
      </c>
      <c r="C5458" s="7">
        <v>11158089.057197023</v>
      </c>
      <c r="D5458" s="7">
        <v>25467295.107474096</v>
      </c>
      <c r="E5458" s="7">
        <v>50241112.655642956</v>
      </c>
      <c r="F5458" s="7">
        <v>51387553.574884027</v>
      </c>
      <c r="G5458" s="7">
        <v>118168241.08870214</v>
      </c>
      <c r="H5458" s="7">
        <v>162549204.81100702</v>
      </c>
    </row>
    <row r="5459" spans="1:8" x14ac:dyDescent="0.2">
      <c r="A5459" s="10">
        <v>5453</v>
      </c>
      <c r="B5459" s="7">
        <v>3850000</v>
      </c>
      <c r="C5459" s="7">
        <v>11131249.531127062</v>
      </c>
      <c r="D5459" s="7">
        <v>22765798.149679869</v>
      </c>
      <c r="E5459" s="7">
        <v>37374759.36367856</v>
      </c>
      <c r="F5459" s="7">
        <v>85005891.100606769</v>
      </c>
      <c r="G5459" s="7">
        <v>204794362.70959491</v>
      </c>
      <c r="H5459" s="7">
        <v>352224261.24669284</v>
      </c>
    </row>
    <row r="5460" spans="1:8" x14ac:dyDescent="0.2">
      <c r="A5460" s="10">
        <v>5454</v>
      </c>
      <c r="B5460" s="7">
        <v>3850000</v>
      </c>
      <c r="C5460" s="7">
        <v>7823483.412970094</v>
      </c>
      <c r="D5460" s="7">
        <v>18239979.651561894</v>
      </c>
      <c r="E5460" s="7">
        <v>42917779.659454629</v>
      </c>
      <c r="F5460" s="7">
        <v>110856738.24388137</v>
      </c>
      <c r="G5460" s="7">
        <v>224319043.12331647</v>
      </c>
      <c r="H5460" s="7">
        <v>320680643.36156988</v>
      </c>
    </row>
    <row r="5461" spans="1:8" x14ac:dyDescent="0.2">
      <c r="A5461" s="10">
        <v>5455</v>
      </c>
      <c r="B5461" s="7">
        <v>3850000</v>
      </c>
      <c r="C5461" s="7">
        <v>12857841.26571933</v>
      </c>
      <c r="D5461" s="7">
        <v>28874229.370188683</v>
      </c>
      <c r="E5461" s="7">
        <v>36264659.245643243</v>
      </c>
      <c r="F5461" s="7">
        <v>85739622.20086816</v>
      </c>
      <c r="G5461" s="7">
        <v>152029563.55813038</v>
      </c>
      <c r="H5461" s="7">
        <v>204186948.06140441</v>
      </c>
    </row>
    <row r="5462" spans="1:8" x14ac:dyDescent="0.2">
      <c r="A5462" s="10">
        <v>5456</v>
      </c>
      <c r="B5462" s="7">
        <v>3850000</v>
      </c>
      <c r="C5462" s="7">
        <v>7689371.5050369464</v>
      </c>
      <c r="D5462" s="7">
        <v>18901391.804922298</v>
      </c>
      <c r="E5462" s="7">
        <v>41592790.816356249</v>
      </c>
      <c r="F5462" s="7">
        <v>78295619.7885167</v>
      </c>
      <c r="G5462" s="7">
        <v>131555431.47658977</v>
      </c>
      <c r="H5462" s="7">
        <v>194393552.43395466</v>
      </c>
    </row>
    <row r="5463" spans="1:8" x14ac:dyDescent="0.2">
      <c r="A5463" s="10">
        <v>5457</v>
      </c>
      <c r="B5463" s="7">
        <v>3850000</v>
      </c>
      <c r="C5463" s="7">
        <v>9473359.5851769205</v>
      </c>
      <c r="D5463" s="7">
        <v>17659264.8948722</v>
      </c>
      <c r="E5463" s="7">
        <v>31622902.562408455</v>
      </c>
      <c r="F5463" s="7">
        <v>52245285.337777302</v>
      </c>
      <c r="G5463" s="7">
        <v>106351816.1036461</v>
      </c>
      <c r="H5463" s="7">
        <v>169806253.18300551</v>
      </c>
    </row>
    <row r="5464" spans="1:8" x14ac:dyDescent="0.2">
      <c r="A5464" s="10">
        <v>5458</v>
      </c>
      <c r="B5464" s="7">
        <v>3850000</v>
      </c>
      <c r="C5464" s="7">
        <v>8469331.0641001053</v>
      </c>
      <c r="D5464" s="7">
        <v>17288005.114806768</v>
      </c>
      <c r="E5464" s="7">
        <v>26493881.000448491</v>
      </c>
      <c r="F5464" s="7">
        <v>49616643.251435459</v>
      </c>
      <c r="G5464" s="7">
        <v>93371849.309200913</v>
      </c>
      <c r="H5464" s="7">
        <v>137484161.9771376</v>
      </c>
    </row>
    <row r="5465" spans="1:8" x14ac:dyDescent="0.2">
      <c r="A5465" s="10">
        <v>5459</v>
      </c>
      <c r="B5465" s="7">
        <v>3850000</v>
      </c>
      <c r="C5465" s="7">
        <v>13811887.419199588</v>
      </c>
      <c r="D5465" s="7">
        <v>30288059.861375563</v>
      </c>
      <c r="E5465" s="7">
        <v>82197944.157643676</v>
      </c>
      <c r="F5465" s="7">
        <v>278877378.16392612</v>
      </c>
      <c r="G5465" s="7">
        <v>549652800.62281168</v>
      </c>
      <c r="H5465" s="7">
        <v>988508151.01806903</v>
      </c>
    </row>
    <row r="5466" spans="1:8" x14ac:dyDescent="0.2">
      <c r="A5466" s="10">
        <v>5460</v>
      </c>
      <c r="B5466" s="7">
        <v>3850000</v>
      </c>
      <c r="C5466" s="7">
        <v>8375946.940516701</v>
      </c>
      <c r="D5466" s="7">
        <v>23367338.779084262</v>
      </c>
      <c r="E5466" s="7">
        <v>44156170.502965212</v>
      </c>
      <c r="F5466" s="7">
        <v>100444061.97096731</v>
      </c>
      <c r="G5466" s="7">
        <v>251062963.86275336</v>
      </c>
      <c r="H5466" s="7">
        <v>349674975.65674984</v>
      </c>
    </row>
    <row r="5467" spans="1:8" x14ac:dyDescent="0.2">
      <c r="A5467" s="10">
        <v>5461</v>
      </c>
      <c r="B5467" s="7">
        <v>3850000</v>
      </c>
      <c r="C5467" s="7">
        <v>9666422.7561654653</v>
      </c>
      <c r="D5467" s="7">
        <v>20380571.725775499</v>
      </c>
      <c r="E5467" s="7">
        <v>43366287.90157938</v>
      </c>
      <c r="F5467" s="7">
        <v>94429284.160437748</v>
      </c>
      <c r="G5467" s="7">
        <v>244880713.10055879</v>
      </c>
      <c r="H5467" s="7">
        <v>425327111.65980041</v>
      </c>
    </row>
    <row r="5468" spans="1:8" x14ac:dyDescent="0.2">
      <c r="A5468" s="10">
        <v>5462</v>
      </c>
      <c r="B5468" s="7">
        <v>3850000</v>
      </c>
      <c r="C5468" s="7">
        <v>8025079.4075146662</v>
      </c>
      <c r="D5468" s="7">
        <v>15586230.404121762</v>
      </c>
      <c r="E5468" s="7">
        <v>29966824.561188892</v>
      </c>
      <c r="F5468" s="7">
        <v>64218356.023592085</v>
      </c>
      <c r="G5468" s="7">
        <v>97150569.55018948</v>
      </c>
      <c r="H5468" s="7">
        <v>153979228.9657822</v>
      </c>
    </row>
    <row r="5469" spans="1:8" x14ac:dyDescent="0.2">
      <c r="A5469" s="10">
        <v>5463</v>
      </c>
      <c r="B5469" s="7">
        <v>3850000</v>
      </c>
      <c r="C5469" s="7">
        <v>14426160.252998153</v>
      </c>
      <c r="D5469" s="7">
        <v>25491365.472624734</v>
      </c>
      <c r="E5469" s="7">
        <v>52467118.97472468</v>
      </c>
      <c r="F5469" s="7">
        <v>129748919.19757079</v>
      </c>
      <c r="G5469" s="7">
        <v>186679617.61520499</v>
      </c>
      <c r="H5469" s="7">
        <v>263234904.07933313</v>
      </c>
    </row>
    <row r="5470" spans="1:8" x14ac:dyDescent="0.2">
      <c r="A5470" s="10">
        <v>5464</v>
      </c>
      <c r="B5470" s="7">
        <v>3850000</v>
      </c>
      <c r="C5470" s="7">
        <v>11466838.946855303</v>
      </c>
      <c r="D5470" s="7">
        <v>21985891.125147015</v>
      </c>
      <c r="E5470" s="7">
        <v>38670761.920419276</v>
      </c>
      <c r="F5470" s="7">
        <v>53024518.312370867</v>
      </c>
      <c r="G5470" s="7">
        <v>116046879.73779541</v>
      </c>
      <c r="H5470" s="7">
        <v>145696723.26477724</v>
      </c>
    </row>
    <row r="5471" spans="1:8" x14ac:dyDescent="0.2">
      <c r="A5471" s="10">
        <v>5465</v>
      </c>
      <c r="B5471" s="7">
        <v>3850000</v>
      </c>
      <c r="C5471" s="7">
        <v>9165623.7056231797</v>
      </c>
      <c r="D5471" s="7">
        <v>18054425.872177225</v>
      </c>
      <c r="E5471" s="7">
        <v>33392536.335805595</v>
      </c>
      <c r="F5471" s="7">
        <v>45296582.952376321</v>
      </c>
      <c r="G5471" s="7">
        <v>118460611.15713209</v>
      </c>
      <c r="H5471" s="7">
        <v>143455218.6042693</v>
      </c>
    </row>
    <row r="5472" spans="1:8" x14ac:dyDescent="0.2">
      <c r="A5472" s="10">
        <v>5466</v>
      </c>
      <c r="B5472" s="7">
        <v>3850000</v>
      </c>
      <c r="C5472" s="7">
        <v>10224967.67421224</v>
      </c>
      <c r="D5472" s="7">
        <v>12703947.682919297</v>
      </c>
      <c r="E5472" s="7">
        <v>23958619.331996262</v>
      </c>
      <c r="F5472" s="7">
        <v>42528158.515092462</v>
      </c>
      <c r="G5472" s="7">
        <v>75485673.218896195</v>
      </c>
      <c r="H5472" s="7">
        <v>109382022.2728726</v>
      </c>
    </row>
    <row r="5473" spans="1:8" x14ac:dyDescent="0.2">
      <c r="A5473" s="10">
        <v>5467</v>
      </c>
      <c r="B5473" s="7">
        <v>3850000</v>
      </c>
      <c r="C5473" s="7">
        <v>8471673.9113132786</v>
      </c>
      <c r="D5473" s="7">
        <v>19899010.732526831</v>
      </c>
      <c r="E5473" s="7">
        <v>21112377.145459861</v>
      </c>
      <c r="F5473" s="7">
        <v>22078807.2688215</v>
      </c>
      <c r="G5473" s="7">
        <v>34307459.789054222</v>
      </c>
      <c r="H5473" s="7">
        <v>47102236.560393885</v>
      </c>
    </row>
    <row r="5474" spans="1:8" x14ac:dyDescent="0.2">
      <c r="A5474" s="10">
        <v>5468</v>
      </c>
      <c r="B5474" s="7">
        <v>3850000</v>
      </c>
      <c r="C5474" s="7">
        <v>9128609.452173261</v>
      </c>
      <c r="D5474" s="7">
        <v>16672338.419722499</v>
      </c>
      <c r="E5474" s="7">
        <v>21172139.329971571</v>
      </c>
      <c r="F5474" s="7">
        <v>29145995.474844705</v>
      </c>
      <c r="G5474" s="7">
        <v>54117523.740356222</v>
      </c>
      <c r="H5474" s="7">
        <v>67940728.788379163</v>
      </c>
    </row>
    <row r="5475" spans="1:8" x14ac:dyDescent="0.2">
      <c r="A5475" s="10">
        <v>5469</v>
      </c>
      <c r="B5475" s="7">
        <v>3850000</v>
      </c>
      <c r="C5475" s="7">
        <v>10256716.850741724</v>
      </c>
      <c r="D5475" s="7">
        <v>14158777.099744093</v>
      </c>
      <c r="E5475" s="7">
        <v>17292123.876159366</v>
      </c>
      <c r="F5475" s="7">
        <v>16117156.408069771</v>
      </c>
      <c r="G5475" s="7">
        <v>35393415.111589715</v>
      </c>
      <c r="H5475" s="7">
        <v>39698126.24762255</v>
      </c>
    </row>
    <row r="5476" spans="1:8" x14ac:dyDescent="0.2">
      <c r="A5476" s="10">
        <v>5470</v>
      </c>
      <c r="B5476" s="7">
        <v>3850000</v>
      </c>
      <c r="C5476" s="7">
        <v>9748398.4514996503</v>
      </c>
      <c r="D5476" s="7">
        <v>22470037.446953319</v>
      </c>
      <c r="E5476" s="7">
        <v>38063112.617867164</v>
      </c>
      <c r="F5476" s="7">
        <v>82987708.767399609</v>
      </c>
      <c r="G5476" s="7">
        <v>142780008.81122079</v>
      </c>
      <c r="H5476" s="7">
        <v>234133799.59403396</v>
      </c>
    </row>
    <row r="5477" spans="1:8" x14ac:dyDescent="0.2">
      <c r="A5477" s="10">
        <v>5471</v>
      </c>
      <c r="B5477" s="7">
        <v>3850000</v>
      </c>
      <c r="C5477" s="7">
        <v>11869511.252454184</v>
      </c>
      <c r="D5477" s="7">
        <v>26646861.391402587</v>
      </c>
      <c r="E5477" s="7">
        <v>59298082.787925668</v>
      </c>
      <c r="F5477" s="7">
        <v>103990637.05278295</v>
      </c>
      <c r="G5477" s="7">
        <v>239444724.93721443</v>
      </c>
      <c r="H5477" s="7">
        <v>365995974.335904</v>
      </c>
    </row>
    <row r="5478" spans="1:8" x14ac:dyDescent="0.2">
      <c r="A5478" s="10">
        <v>5472</v>
      </c>
      <c r="B5478" s="7">
        <v>3850000</v>
      </c>
      <c r="C5478" s="7">
        <v>9869613.5801809262</v>
      </c>
      <c r="D5478" s="7">
        <v>13043944.205365386</v>
      </c>
      <c r="E5478" s="7">
        <v>17538390.240575235</v>
      </c>
      <c r="F5478" s="7">
        <v>28087120.506319143</v>
      </c>
      <c r="G5478" s="7">
        <v>49136981.25510107</v>
      </c>
      <c r="H5478" s="7">
        <v>67684120.058309928</v>
      </c>
    </row>
    <row r="5479" spans="1:8" x14ac:dyDescent="0.2">
      <c r="A5479" s="10">
        <v>5473</v>
      </c>
      <c r="B5479" s="7">
        <v>3850000</v>
      </c>
      <c r="C5479" s="7">
        <v>8866632.7630985286</v>
      </c>
      <c r="D5479" s="7">
        <v>18459205.928452443</v>
      </c>
      <c r="E5479" s="7">
        <v>30324679.29073479</v>
      </c>
      <c r="F5479" s="7">
        <v>65056424.168226786</v>
      </c>
      <c r="G5479" s="7">
        <v>99793440.256431192</v>
      </c>
      <c r="H5479" s="7">
        <v>183098809.87005216</v>
      </c>
    </row>
    <row r="5480" spans="1:8" x14ac:dyDescent="0.2">
      <c r="A5480" s="10">
        <v>5474</v>
      </c>
      <c r="B5480" s="7">
        <v>3850000</v>
      </c>
      <c r="C5480" s="7">
        <v>13160872.27316083</v>
      </c>
      <c r="D5480" s="7">
        <v>29609911.517887194</v>
      </c>
      <c r="E5480" s="7">
        <v>66290060.694725521</v>
      </c>
      <c r="F5480" s="7">
        <v>92356606.643121332</v>
      </c>
      <c r="G5480" s="7">
        <v>126742036.39807793</v>
      </c>
      <c r="H5480" s="7">
        <v>177579610.38512301</v>
      </c>
    </row>
    <row r="5481" spans="1:8" x14ac:dyDescent="0.2">
      <c r="A5481" s="10">
        <v>5475</v>
      </c>
      <c r="B5481" s="7">
        <v>3850000</v>
      </c>
      <c r="C5481" s="7">
        <v>12206096.659641981</v>
      </c>
      <c r="D5481" s="7">
        <v>20231449.546466801</v>
      </c>
      <c r="E5481" s="7">
        <v>31107445.024121273</v>
      </c>
      <c r="F5481" s="7">
        <v>50179552.105459332</v>
      </c>
      <c r="G5481" s="7">
        <v>68529117.588380367</v>
      </c>
      <c r="H5481" s="7">
        <v>107659620.64616273</v>
      </c>
    </row>
    <row r="5482" spans="1:8" x14ac:dyDescent="0.2">
      <c r="A5482" s="10">
        <v>5476</v>
      </c>
      <c r="B5482" s="7">
        <v>3850000</v>
      </c>
      <c r="C5482" s="7">
        <v>10397052.53586136</v>
      </c>
      <c r="D5482" s="7">
        <v>23802488.076293059</v>
      </c>
      <c r="E5482" s="7">
        <v>57561446.869826488</v>
      </c>
      <c r="F5482" s="7">
        <v>100021677.17642051</v>
      </c>
      <c r="G5482" s="7">
        <v>202951613.97008902</v>
      </c>
      <c r="H5482" s="7">
        <v>296274665.1481185</v>
      </c>
    </row>
    <row r="5483" spans="1:8" x14ac:dyDescent="0.2">
      <c r="A5483" s="10">
        <v>5477</v>
      </c>
      <c r="B5483" s="7">
        <v>3850000</v>
      </c>
      <c r="C5483" s="7">
        <v>10083722.996883247</v>
      </c>
      <c r="D5483" s="7">
        <v>16387063.344890896</v>
      </c>
      <c r="E5483" s="7">
        <v>35875538.533108175</v>
      </c>
      <c r="F5483" s="7">
        <v>67272063.155244216</v>
      </c>
      <c r="G5483" s="7">
        <v>105036984.96931614</v>
      </c>
      <c r="H5483" s="7">
        <v>186664974.50392556</v>
      </c>
    </row>
    <row r="5484" spans="1:8" x14ac:dyDescent="0.2">
      <c r="A5484" s="10">
        <v>5478</v>
      </c>
      <c r="B5484" s="7">
        <v>3850000</v>
      </c>
      <c r="C5484" s="7">
        <v>7264491.8898553271</v>
      </c>
      <c r="D5484" s="7">
        <v>8471084.4195283242</v>
      </c>
      <c r="E5484" s="7">
        <v>9839635.6590904333</v>
      </c>
      <c r="F5484" s="7">
        <v>6295053.8239420792</v>
      </c>
      <c r="G5484" s="7">
        <v>389470.72697806585</v>
      </c>
      <c r="H5484" s="7">
        <v>-7015808.4770410676</v>
      </c>
    </row>
    <row r="5485" spans="1:8" x14ac:dyDescent="0.2">
      <c r="A5485" s="10">
        <v>5479</v>
      </c>
      <c r="B5485" s="7">
        <v>3850000</v>
      </c>
      <c r="C5485" s="7">
        <v>7931413.1680730255</v>
      </c>
      <c r="D5485" s="7">
        <v>17945654.665615208</v>
      </c>
      <c r="E5485" s="7">
        <v>33619734.188503161</v>
      </c>
      <c r="F5485" s="7">
        <v>92306314.198514417</v>
      </c>
      <c r="G5485" s="7">
        <v>225465793.15497047</v>
      </c>
      <c r="H5485" s="7">
        <v>347062252.3181023</v>
      </c>
    </row>
    <row r="5486" spans="1:8" x14ac:dyDescent="0.2">
      <c r="A5486" s="10">
        <v>5480</v>
      </c>
      <c r="B5486" s="7">
        <v>3850000</v>
      </c>
      <c r="C5486" s="7">
        <v>11460738.23591054</v>
      </c>
      <c r="D5486" s="7">
        <v>23953210.007152744</v>
      </c>
      <c r="E5486" s="7">
        <v>69699353.924758822</v>
      </c>
      <c r="F5486" s="7">
        <v>179974627.38899857</v>
      </c>
      <c r="G5486" s="7">
        <v>288309882.86500937</v>
      </c>
      <c r="H5486" s="7">
        <v>474669999.18497801</v>
      </c>
    </row>
    <row r="5487" spans="1:8" x14ac:dyDescent="0.2">
      <c r="A5487" s="10">
        <v>5481</v>
      </c>
      <c r="B5487" s="7">
        <v>3850000</v>
      </c>
      <c r="C5487" s="7">
        <v>9655831.6553593427</v>
      </c>
      <c r="D5487" s="7">
        <v>8903800.2557185814</v>
      </c>
      <c r="E5487" s="7">
        <v>9335135.359421147</v>
      </c>
      <c r="F5487" s="7">
        <v>16677921.183516553</v>
      </c>
      <c r="G5487" s="7">
        <v>20658263.948385</v>
      </c>
      <c r="H5487" s="7">
        <v>24140834.155014392</v>
      </c>
    </row>
    <row r="5488" spans="1:8" x14ac:dyDescent="0.2">
      <c r="A5488" s="10">
        <v>5482</v>
      </c>
      <c r="B5488" s="7">
        <v>3850000</v>
      </c>
      <c r="C5488" s="7">
        <v>16863488.693529546</v>
      </c>
      <c r="D5488" s="7">
        <v>40108077.980165437</v>
      </c>
      <c r="E5488" s="7">
        <v>75541672.750239983</v>
      </c>
      <c r="F5488" s="7">
        <v>128575957.78824082</v>
      </c>
      <c r="G5488" s="7">
        <v>165854715.27151722</v>
      </c>
      <c r="H5488" s="7">
        <v>224225082.46893585</v>
      </c>
    </row>
    <row r="5489" spans="1:8" x14ac:dyDescent="0.2">
      <c r="A5489" s="10">
        <v>5483</v>
      </c>
      <c r="B5489" s="7">
        <v>3850000</v>
      </c>
      <c r="C5489" s="7">
        <v>10860928.913977381</v>
      </c>
      <c r="D5489" s="7">
        <v>17879638.857498113</v>
      </c>
      <c r="E5489" s="7">
        <v>48670576.590433165</v>
      </c>
      <c r="F5489" s="7">
        <v>86109174.432807028</v>
      </c>
      <c r="G5489" s="7">
        <v>207435059.64030012</v>
      </c>
      <c r="H5489" s="7">
        <v>268554862.54615569</v>
      </c>
    </row>
    <row r="5490" spans="1:8" x14ac:dyDescent="0.2">
      <c r="A5490" s="10">
        <v>5484</v>
      </c>
      <c r="B5490" s="7">
        <v>3850000</v>
      </c>
      <c r="C5490" s="7">
        <v>9758431.4318959042</v>
      </c>
      <c r="D5490" s="7">
        <v>16429572.53104174</v>
      </c>
      <c r="E5490" s="7">
        <v>26240910.083240982</v>
      </c>
      <c r="F5490" s="7">
        <v>43442024.239832029</v>
      </c>
      <c r="G5490" s="7">
        <v>90612315.776790783</v>
      </c>
      <c r="H5490" s="7">
        <v>128533040.90798105</v>
      </c>
    </row>
    <row r="5491" spans="1:8" x14ac:dyDescent="0.2">
      <c r="A5491" s="10">
        <v>5485</v>
      </c>
      <c r="B5491" s="7">
        <v>3850000</v>
      </c>
      <c r="C5491" s="7">
        <v>8055134.7442748062</v>
      </c>
      <c r="D5491" s="7">
        <v>12869079.493566541</v>
      </c>
      <c r="E5491" s="7">
        <v>14522483.22443603</v>
      </c>
      <c r="F5491" s="7">
        <v>24135579.674704339</v>
      </c>
      <c r="G5491" s="7">
        <v>24224234.845275216</v>
      </c>
      <c r="H5491" s="7">
        <v>32900373.939648632</v>
      </c>
    </row>
    <row r="5492" spans="1:8" x14ac:dyDescent="0.2">
      <c r="A5492" s="10">
        <v>5486</v>
      </c>
      <c r="B5492" s="7">
        <v>3850000</v>
      </c>
      <c r="C5492" s="7">
        <v>10464919.578955894</v>
      </c>
      <c r="D5492" s="7">
        <v>15013018.015935505</v>
      </c>
      <c r="E5492" s="7">
        <v>31179828.793910347</v>
      </c>
      <c r="F5492" s="7">
        <v>39437383.761354938</v>
      </c>
      <c r="G5492" s="7">
        <v>73716067.848614931</v>
      </c>
      <c r="H5492" s="7">
        <v>110245691.43477203</v>
      </c>
    </row>
    <row r="5493" spans="1:8" x14ac:dyDescent="0.2">
      <c r="A5493" s="10">
        <v>5487</v>
      </c>
      <c r="B5493" s="7">
        <v>3850000</v>
      </c>
      <c r="C5493" s="7">
        <v>13753079.403126176</v>
      </c>
      <c r="D5493" s="7">
        <v>28177660.546489924</v>
      </c>
      <c r="E5493" s="7">
        <v>46921098.886172764</v>
      </c>
      <c r="F5493" s="7">
        <v>143370445.1088289</v>
      </c>
      <c r="G5493" s="7">
        <v>381782119.94916177</v>
      </c>
      <c r="H5493" s="7">
        <v>702454322.5634594</v>
      </c>
    </row>
    <row r="5494" spans="1:8" x14ac:dyDescent="0.2">
      <c r="A5494" s="10">
        <v>5488</v>
      </c>
      <c r="B5494" s="7">
        <v>3850000</v>
      </c>
      <c r="C5494" s="7">
        <v>9442845.1093485393</v>
      </c>
      <c r="D5494" s="7">
        <v>21567771.433476299</v>
      </c>
      <c r="E5494" s="7">
        <v>30164835.218247402</v>
      </c>
      <c r="F5494" s="7">
        <v>39902029.330894537</v>
      </c>
      <c r="G5494" s="7">
        <v>69572913.733728901</v>
      </c>
      <c r="H5494" s="7">
        <v>89626664.394934192</v>
      </c>
    </row>
    <row r="5495" spans="1:8" x14ac:dyDescent="0.2">
      <c r="A5495" s="10">
        <v>5489</v>
      </c>
      <c r="B5495" s="7">
        <v>3850000</v>
      </c>
      <c r="C5495" s="7">
        <v>13798893.452998839</v>
      </c>
      <c r="D5495" s="7">
        <v>20598916.809558719</v>
      </c>
      <c r="E5495" s="7">
        <v>39398651.205977947</v>
      </c>
      <c r="F5495" s="7">
        <v>77682745.862651825</v>
      </c>
      <c r="G5495" s="7">
        <v>179995054.91771406</v>
      </c>
      <c r="H5495" s="7">
        <v>279775824.01483887</v>
      </c>
    </row>
    <row r="5496" spans="1:8" x14ac:dyDescent="0.2">
      <c r="A5496" s="10">
        <v>5490</v>
      </c>
      <c r="B5496" s="7">
        <v>3850000</v>
      </c>
      <c r="C5496" s="7">
        <v>9825829.5701789334</v>
      </c>
      <c r="D5496" s="7">
        <v>11204483.207123298</v>
      </c>
      <c r="E5496" s="7">
        <v>15877743.510551017</v>
      </c>
      <c r="F5496" s="7">
        <v>21575270.000954237</v>
      </c>
      <c r="G5496" s="7">
        <v>48486763.130696177</v>
      </c>
      <c r="H5496" s="7">
        <v>67172846.649908125</v>
      </c>
    </row>
    <row r="5497" spans="1:8" x14ac:dyDescent="0.2">
      <c r="A5497" s="10">
        <v>5491</v>
      </c>
      <c r="B5497" s="7">
        <v>3850000</v>
      </c>
      <c r="C5497" s="7">
        <v>11188853.860164629</v>
      </c>
      <c r="D5497" s="7">
        <v>19209778.929565664</v>
      </c>
      <c r="E5497" s="7">
        <v>38085133.128911704</v>
      </c>
      <c r="F5497" s="7">
        <v>99784966.867902339</v>
      </c>
      <c r="G5497" s="7">
        <v>229824643.89137447</v>
      </c>
      <c r="H5497" s="7">
        <v>337526894.84382582</v>
      </c>
    </row>
    <row r="5498" spans="1:8" x14ac:dyDescent="0.2">
      <c r="A5498" s="10">
        <v>5492</v>
      </c>
      <c r="B5498" s="7">
        <v>3850000</v>
      </c>
      <c r="C5498" s="7">
        <v>9556818.3070958164</v>
      </c>
      <c r="D5498" s="7">
        <v>24010797.905506812</v>
      </c>
      <c r="E5498" s="7">
        <v>45221536.787219226</v>
      </c>
      <c r="F5498" s="7">
        <v>78821952.790690362</v>
      </c>
      <c r="G5498" s="7">
        <v>224226766.76892549</v>
      </c>
      <c r="H5498" s="7">
        <v>401914576.82590246</v>
      </c>
    </row>
    <row r="5499" spans="1:8" x14ac:dyDescent="0.2">
      <c r="A5499" s="10">
        <v>5493</v>
      </c>
      <c r="B5499" s="7">
        <v>3850000</v>
      </c>
      <c r="C5499" s="7">
        <v>7577923.5925120059</v>
      </c>
      <c r="D5499" s="7">
        <v>11984059.73584079</v>
      </c>
      <c r="E5499" s="7">
        <v>16438007.282464139</v>
      </c>
      <c r="F5499" s="7">
        <v>27852059.587757129</v>
      </c>
      <c r="G5499" s="7">
        <v>47646290.25931444</v>
      </c>
      <c r="H5499" s="7">
        <v>56846922.498296387</v>
      </c>
    </row>
    <row r="5500" spans="1:8" x14ac:dyDescent="0.2">
      <c r="A5500" s="10">
        <v>5494</v>
      </c>
      <c r="B5500" s="7">
        <v>3850000</v>
      </c>
      <c r="C5500" s="7">
        <v>9724514.8040833585</v>
      </c>
      <c r="D5500" s="7">
        <v>19845820.202930421</v>
      </c>
      <c r="E5500" s="7">
        <v>34195370.082062379</v>
      </c>
      <c r="F5500" s="7">
        <v>65867033.463530377</v>
      </c>
      <c r="G5500" s="7">
        <v>162374945.95012319</v>
      </c>
      <c r="H5500" s="7">
        <v>274883487.28297246</v>
      </c>
    </row>
    <row r="5501" spans="1:8" x14ac:dyDescent="0.2">
      <c r="A5501" s="10">
        <v>5495</v>
      </c>
      <c r="B5501" s="7">
        <v>3850000</v>
      </c>
      <c r="C5501" s="7">
        <v>8930712.3892795742</v>
      </c>
      <c r="D5501" s="7">
        <v>11281656.06838971</v>
      </c>
      <c r="E5501" s="7">
        <v>8225996.278980691</v>
      </c>
      <c r="F5501" s="7">
        <v>8877091.1356752161</v>
      </c>
      <c r="G5501" s="7">
        <v>2088380.4114213351</v>
      </c>
      <c r="H5501" s="7">
        <v>-5183488.5443457048</v>
      </c>
    </row>
    <row r="5502" spans="1:8" x14ac:dyDescent="0.2">
      <c r="A5502" s="10">
        <v>5496</v>
      </c>
      <c r="B5502" s="7">
        <v>3850000</v>
      </c>
      <c r="C5502" s="7">
        <v>6024573.9412142485</v>
      </c>
      <c r="D5502" s="7">
        <v>7868609.2801437946</v>
      </c>
      <c r="E5502" s="7">
        <v>8139994.0862030154</v>
      </c>
      <c r="F5502" s="7">
        <v>3778028.8687466956</v>
      </c>
      <c r="G5502" s="7">
        <v>-9178412.4114586022</v>
      </c>
      <c r="H5502" s="7">
        <v>-20484647.638315573</v>
      </c>
    </row>
    <row r="5503" spans="1:8" x14ac:dyDescent="0.2">
      <c r="A5503" s="10">
        <v>5497</v>
      </c>
      <c r="B5503" s="7">
        <v>3850000</v>
      </c>
      <c r="C5503" s="7">
        <v>11922556.012982368</v>
      </c>
      <c r="D5503" s="7">
        <v>39201974.466272324</v>
      </c>
      <c r="E5503" s="7">
        <v>87746966.894714832</v>
      </c>
      <c r="F5503" s="7">
        <v>155853886.08283752</v>
      </c>
      <c r="G5503" s="7">
        <v>349494064.33160865</v>
      </c>
      <c r="H5503" s="7">
        <v>525164467.51759589</v>
      </c>
    </row>
    <row r="5504" spans="1:8" x14ac:dyDescent="0.2">
      <c r="A5504" s="10">
        <v>5498</v>
      </c>
      <c r="B5504" s="7">
        <v>3850000</v>
      </c>
      <c r="C5504" s="7">
        <v>12543578.072905743</v>
      </c>
      <c r="D5504" s="7">
        <v>23042526.953577366</v>
      </c>
      <c r="E5504" s="7">
        <v>49754594.429660961</v>
      </c>
      <c r="F5504" s="7">
        <v>82193745.230017513</v>
      </c>
      <c r="G5504" s="7">
        <v>184638985.46877334</v>
      </c>
      <c r="H5504" s="7">
        <v>290043198.44793874</v>
      </c>
    </row>
    <row r="5505" spans="1:8" x14ac:dyDescent="0.2">
      <c r="A5505" s="10">
        <v>5499</v>
      </c>
      <c r="B5505" s="7">
        <v>3850000</v>
      </c>
      <c r="C5505" s="7">
        <v>8317911.1158736181</v>
      </c>
      <c r="D5505" s="7">
        <v>18238844.459057651</v>
      </c>
      <c r="E5505" s="7">
        <v>38023009.402900174</v>
      </c>
      <c r="F5505" s="7">
        <v>59046422.960663803</v>
      </c>
      <c r="G5505" s="7">
        <v>126901695.30819628</v>
      </c>
      <c r="H5505" s="7">
        <v>192256206.48536149</v>
      </c>
    </row>
    <row r="5506" spans="1:8" x14ac:dyDescent="0.2">
      <c r="A5506" s="10">
        <v>5500</v>
      </c>
      <c r="B5506" s="7">
        <v>3850000</v>
      </c>
      <c r="C5506" s="7">
        <v>11474479.041610973</v>
      </c>
      <c r="D5506" s="7">
        <v>16229334.382369332</v>
      </c>
      <c r="E5506" s="7">
        <v>29626134.683557846</v>
      </c>
      <c r="F5506" s="7">
        <v>54629254.11963138</v>
      </c>
      <c r="G5506" s="7">
        <v>102266444.54075401</v>
      </c>
      <c r="H5506" s="7">
        <v>151343064.11708984</v>
      </c>
    </row>
    <row r="5507" spans="1:8" x14ac:dyDescent="0.2">
      <c r="A5507" s="10">
        <v>5501</v>
      </c>
      <c r="B5507" s="7">
        <v>3850000</v>
      </c>
      <c r="C5507" s="7">
        <v>10049563.663927309</v>
      </c>
      <c r="D5507" s="7">
        <v>23537161.4048375</v>
      </c>
      <c r="E5507" s="7">
        <v>42190824.768883497</v>
      </c>
      <c r="F5507" s="7">
        <v>77277863.037748247</v>
      </c>
      <c r="G5507" s="7">
        <v>137773032.10608098</v>
      </c>
      <c r="H5507" s="7">
        <v>277763270.72924244</v>
      </c>
    </row>
    <row r="5508" spans="1:8" x14ac:dyDescent="0.2">
      <c r="A5508" s="10">
        <v>5502</v>
      </c>
      <c r="B5508" s="7">
        <v>3850000</v>
      </c>
      <c r="C5508" s="7">
        <v>8934867.4855327122</v>
      </c>
      <c r="D5508" s="7">
        <v>10275429.47507311</v>
      </c>
      <c r="E5508" s="7">
        <v>5223377.2767700152</v>
      </c>
      <c r="F5508" s="7">
        <v>-200723.40679817574</v>
      </c>
      <c r="G5508" s="7">
        <v>-20632412.612932023</v>
      </c>
      <c r="H5508" s="7">
        <v>-45739479.560218915</v>
      </c>
    </row>
    <row r="5509" spans="1:8" x14ac:dyDescent="0.2">
      <c r="A5509" s="10">
        <v>5503</v>
      </c>
      <c r="B5509" s="7">
        <v>3850000</v>
      </c>
      <c r="C5509" s="7">
        <v>7415781.6645587031</v>
      </c>
      <c r="D5509" s="7">
        <v>7252507.8058946561</v>
      </c>
      <c r="E5509" s="7">
        <v>4871067.5876581445</v>
      </c>
      <c r="F5509" s="7">
        <v>-1234135.2221180967</v>
      </c>
      <c r="G5509" s="7">
        <v>-27059131.004310492</v>
      </c>
      <c r="H5509" s="7">
        <v>-58704629.125522807</v>
      </c>
    </row>
    <row r="5510" spans="1:8" x14ac:dyDescent="0.2">
      <c r="A5510" s="10">
        <v>5504</v>
      </c>
      <c r="B5510" s="7">
        <v>3850000</v>
      </c>
      <c r="C5510" s="7">
        <v>11348089.908791479</v>
      </c>
      <c r="D5510" s="7">
        <v>22515449.129876584</v>
      </c>
      <c r="E5510" s="7">
        <v>33572896.134441935</v>
      </c>
      <c r="F5510" s="7">
        <v>64064100.385351211</v>
      </c>
      <c r="G5510" s="7">
        <v>134022290.91222692</v>
      </c>
      <c r="H5510" s="7">
        <v>162855696.82451671</v>
      </c>
    </row>
    <row r="5511" spans="1:8" x14ac:dyDescent="0.2">
      <c r="A5511" s="10">
        <v>5505</v>
      </c>
      <c r="B5511" s="7">
        <v>3850000</v>
      </c>
      <c r="C5511" s="7">
        <v>10515073.057724897</v>
      </c>
      <c r="D5511" s="7">
        <v>16230700.63730273</v>
      </c>
      <c r="E5511" s="7">
        <v>24864034.753853716</v>
      </c>
      <c r="F5511" s="7">
        <v>35154791.1197346</v>
      </c>
      <c r="G5511" s="7">
        <v>44451982.478353426</v>
      </c>
      <c r="H5511" s="7">
        <v>74757100.559422061</v>
      </c>
    </row>
    <row r="5512" spans="1:8" x14ac:dyDescent="0.2">
      <c r="A5512" s="10">
        <v>5506</v>
      </c>
      <c r="B5512" s="7">
        <v>3850000</v>
      </c>
      <c r="C5512" s="7">
        <v>12774929.28611083</v>
      </c>
      <c r="D5512" s="7">
        <v>21367420.32968536</v>
      </c>
      <c r="E5512" s="7">
        <v>42445956.602553837</v>
      </c>
      <c r="F5512" s="7">
        <v>95260898.455010757</v>
      </c>
      <c r="G5512" s="7">
        <v>240873722.34090889</v>
      </c>
      <c r="H5512" s="7">
        <v>336438966.11090636</v>
      </c>
    </row>
    <row r="5513" spans="1:8" x14ac:dyDescent="0.2">
      <c r="A5513" s="10">
        <v>5507</v>
      </c>
      <c r="B5513" s="7">
        <v>3850000</v>
      </c>
      <c r="C5513" s="7">
        <v>10264387.90201807</v>
      </c>
      <c r="D5513" s="7">
        <v>20740685.52423333</v>
      </c>
      <c r="E5513" s="7">
        <v>28832198.676698007</v>
      </c>
      <c r="F5513" s="7">
        <v>45338781.026114561</v>
      </c>
      <c r="G5513" s="7">
        <v>93488488.649044588</v>
      </c>
      <c r="H5513" s="7">
        <v>124716191.51153862</v>
      </c>
    </row>
    <row r="5514" spans="1:8" x14ac:dyDescent="0.2">
      <c r="A5514" s="10">
        <v>5508</v>
      </c>
      <c r="B5514" s="7">
        <v>3850000</v>
      </c>
      <c r="C5514" s="7">
        <v>14957572.004008638</v>
      </c>
      <c r="D5514" s="7">
        <v>40456464.843644015</v>
      </c>
      <c r="E5514" s="7">
        <v>81410145.376792178</v>
      </c>
      <c r="F5514" s="7">
        <v>207620313.6786688</v>
      </c>
      <c r="G5514" s="7">
        <v>497874328.58143359</v>
      </c>
      <c r="H5514" s="7">
        <v>915992844.30687881</v>
      </c>
    </row>
    <row r="5515" spans="1:8" x14ac:dyDescent="0.2">
      <c r="A5515" s="10">
        <v>5509</v>
      </c>
      <c r="B5515" s="7">
        <v>3850000</v>
      </c>
      <c r="C5515" s="7">
        <v>7682479.7788910158</v>
      </c>
      <c r="D5515" s="7">
        <v>12764671.508505221</v>
      </c>
      <c r="E5515" s="7">
        <v>25359764.240505844</v>
      </c>
      <c r="F5515" s="7">
        <v>60968691.331719339</v>
      </c>
      <c r="G5515" s="7">
        <v>99770679.061107963</v>
      </c>
      <c r="H5515" s="7">
        <v>166940723.54151326</v>
      </c>
    </row>
    <row r="5516" spans="1:8" x14ac:dyDescent="0.2">
      <c r="A5516" s="10">
        <v>5510</v>
      </c>
      <c r="B5516" s="7">
        <v>3850000</v>
      </c>
      <c r="C5516" s="7">
        <v>11125658.644930862</v>
      </c>
      <c r="D5516" s="7">
        <v>25071060.352006212</v>
      </c>
      <c r="E5516" s="7">
        <v>36458392.654196531</v>
      </c>
      <c r="F5516" s="7">
        <v>86406678.775613219</v>
      </c>
      <c r="G5516" s="7">
        <v>148912764.81365362</v>
      </c>
      <c r="H5516" s="7">
        <v>257897506.24066597</v>
      </c>
    </row>
    <row r="5517" spans="1:8" x14ac:dyDescent="0.2">
      <c r="A5517" s="10">
        <v>5511</v>
      </c>
      <c r="B5517" s="7">
        <v>3850000</v>
      </c>
      <c r="C5517" s="7">
        <v>7215200.7883014288</v>
      </c>
      <c r="D5517" s="7">
        <v>12595170.707494719</v>
      </c>
      <c r="E5517" s="7">
        <v>24943988.477138616</v>
      </c>
      <c r="F5517" s="7">
        <v>53142527.884477407</v>
      </c>
      <c r="G5517" s="7">
        <v>119677717.02018717</v>
      </c>
      <c r="H5517" s="7">
        <v>167532146.27078965</v>
      </c>
    </row>
    <row r="5518" spans="1:8" x14ac:dyDescent="0.2">
      <c r="A5518" s="10">
        <v>5512</v>
      </c>
      <c r="B5518" s="7">
        <v>3850000</v>
      </c>
      <c r="C5518" s="7">
        <v>8444223.7244720906</v>
      </c>
      <c r="D5518" s="7">
        <v>18208044.342085693</v>
      </c>
      <c r="E5518" s="7">
        <v>28060598.095338844</v>
      </c>
      <c r="F5518" s="7">
        <v>30007224.589881804</v>
      </c>
      <c r="G5518" s="7">
        <v>51557945.929034382</v>
      </c>
      <c r="H5518" s="7">
        <v>52171895.383287027</v>
      </c>
    </row>
    <row r="5519" spans="1:8" x14ac:dyDescent="0.2">
      <c r="A5519" s="10">
        <v>5513</v>
      </c>
      <c r="B5519" s="7">
        <v>3850000</v>
      </c>
      <c r="C5519" s="7">
        <v>11778426.371750712</v>
      </c>
      <c r="D5519" s="7">
        <v>19830975.872007333</v>
      </c>
      <c r="E5519" s="7">
        <v>36857104.329896189</v>
      </c>
      <c r="F5519" s="7">
        <v>51848498.577759236</v>
      </c>
      <c r="G5519" s="7">
        <v>130984343.34317482</v>
      </c>
      <c r="H5519" s="7">
        <v>197369542.28680009</v>
      </c>
    </row>
    <row r="5520" spans="1:8" x14ac:dyDescent="0.2">
      <c r="A5520" s="10">
        <v>5514</v>
      </c>
      <c r="B5520" s="7">
        <v>3850000</v>
      </c>
      <c r="C5520" s="7">
        <v>9416080.9564024825</v>
      </c>
      <c r="D5520" s="7">
        <v>26935511.766815014</v>
      </c>
      <c r="E5520" s="7">
        <v>44701616.037433237</v>
      </c>
      <c r="F5520" s="7">
        <v>82974649.021625623</v>
      </c>
      <c r="G5520" s="7">
        <v>170371161.27383703</v>
      </c>
      <c r="H5520" s="7">
        <v>271425602.80581343</v>
      </c>
    </row>
    <row r="5521" spans="1:8" x14ac:dyDescent="0.2">
      <c r="A5521" s="10">
        <v>5515</v>
      </c>
      <c r="B5521" s="7">
        <v>3850000</v>
      </c>
      <c r="C5521" s="7">
        <v>13514998.899625307</v>
      </c>
      <c r="D5521" s="7">
        <v>20976220.391179144</v>
      </c>
      <c r="E5521" s="7">
        <v>40854942.942597196</v>
      </c>
      <c r="F5521" s="7">
        <v>89100140.512893066</v>
      </c>
      <c r="G5521" s="7">
        <v>179761395.77326304</v>
      </c>
      <c r="H5521" s="7">
        <v>279991566.10957044</v>
      </c>
    </row>
    <row r="5522" spans="1:8" x14ac:dyDescent="0.2">
      <c r="A5522" s="10">
        <v>5516</v>
      </c>
      <c r="B5522" s="7">
        <v>3850000</v>
      </c>
      <c r="C5522" s="7">
        <v>7615331.5224431809</v>
      </c>
      <c r="D5522" s="7">
        <v>15116009.146196079</v>
      </c>
      <c r="E5522" s="7">
        <v>20567897.78140346</v>
      </c>
      <c r="F5522" s="7">
        <v>32895809.218212564</v>
      </c>
      <c r="G5522" s="7">
        <v>49114815.214433283</v>
      </c>
      <c r="H5522" s="7">
        <v>65919473.323953032</v>
      </c>
    </row>
    <row r="5523" spans="1:8" x14ac:dyDescent="0.2">
      <c r="A5523" s="10">
        <v>5517</v>
      </c>
      <c r="B5523" s="7">
        <v>3850000</v>
      </c>
      <c r="C5523" s="7">
        <v>9413850.4330436531</v>
      </c>
      <c r="D5523" s="7">
        <v>19617283.92010675</v>
      </c>
      <c r="E5523" s="7">
        <v>28766402.517051656</v>
      </c>
      <c r="F5523" s="7">
        <v>61898255.494458705</v>
      </c>
      <c r="G5523" s="7">
        <v>110511033.89296252</v>
      </c>
      <c r="H5523" s="7">
        <v>155521009.12506855</v>
      </c>
    </row>
    <row r="5524" spans="1:8" x14ac:dyDescent="0.2">
      <c r="A5524" s="10">
        <v>5518</v>
      </c>
      <c r="B5524" s="7">
        <v>3850000</v>
      </c>
      <c r="C5524" s="7">
        <v>12145922.689482655</v>
      </c>
      <c r="D5524" s="7">
        <v>21477324.382700592</v>
      </c>
      <c r="E5524" s="7">
        <v>28598274.35087201</v>
      </c>
      <c r="F5524" s="7">
        <v>58780110.539837889</v>
      </c>
      <c r="G5524" s="7">
        <v>132498333.81460936</v>
      </c>
      <c r="H5524" s="7">
        <v>159389351.74657568</v>
      </c>
    </row>
    <row r="5525" spans="1:8" x14ac:dyDescent="0.2">
      <c r="A5525" s="10">
        <v>5519</v>
      </c>
      <c r="B5525" s="7">
        <v>3850000</v>
      </c>
      <c r="C5525" s="7">
        <v>10665284.997108825</v>
      </c>
      <c r="D5525" s="7">
        <v>20700856.305129465</v>
      </c>
      <c r="E5525" s="7">
        <v>41671662.423904993</v>
      </c>
      <c r="F5525" s="7">
        <v>65445808.942943417</v>
      </c>
      <c r="G5525" s="7">
        <v>180718358.67176867</v>
      </c>
      <c r="H5525" s="7">
        <v>334127182.25984919</v>
      </c>
    </row>
    <row r="5526" spans="1:8" x14ac:dyDescent="0.2">
      <c r="A5526" s="10">
        <v>5520</v>
      </c>
      <c r="B5526" s="7">
        <v>3850000</v>
      </c>
      <c r="C5526" s="7">
        <v>13775835.422023267</v>
      </c>
      <c r="D5526" s="7">
        <v>19868777.390499361</v>
      </c>
      <c r="E5526" s="7">
        <v>32346892.222492747</v>
      </c>
      <c r="F5526" s="7">
        <v>97101082.588663906</v>
      </c>
      <c r="G5526" s="7">
        <v>234433612.24860823</v>
      </c>
      <c r="H5526" s="7">
        <v>327633947.79477012</v>
      </c>
    </row>
    <row r="5527" spans="1:8" x14ac:dyDescent="0.2">
      <c r="A5527" s="10">
        <v>5521</v>
      </c>
      <c r="B5527" s="7">
        <v>3850000</v>
      </c>
      <c r="C5527" s="7">
        <v>13935857.410585865</v>
      </c>
      <c r="D5527" s="7">
        <v>36179140.509258144</v>
      </c>
      <c r="E5527" s="7">
        <v>69801988.665566385</v>
      </c>
      <c r="F5527" s="7">
        <v>151152162.89660394</v>
      </c>
      <c r="G5527" s="7">
        <v>284158806.19303048</v>
      </c>
      <c r="H5527" s="7">
        <v>357624150.85100579</v>
      </c>
    </row>
    <row r="5528" spans="1:8" x14ac:dyDescent="0.2">
      <c r="A5528" s="10">
        <v>5522</v>
      </c>
      <c r="B5528" s="7">
        <v>3850000</v>
      </c>
      <c r="C5528" s="7">
        <v>9918295.057881197</v>
      </c>
      <c r="D5528" s="7">
        <v>18648896.654968843</v>
      </c>
      <c r="E5528" s="7">
        <v>32875273.712005053</v>
      </c>
      <c r="F5528" s="7">
        <v>58951457.997017577</v>
      </c>
      <c r="G5528" s="7">
        <v>92830588.941494435</v>
      </c>
      <c r="H5528" s="7">
        <v>129819675.83124875</v>
      </c>
    </row>
    <row r="5529" spans="1:8" x14ac:dyDescent="0.2">
      <c r="A5529" s="10">
        <v>5523</v>
      </c>
      <c r="B5529" s="7">
        <v>3850000</v>
      </c>
      <c r="C5529" s="7">
        <v>10506933.664316183</v>
      </c>
      <c r="D5529" s="7">
        <v>25100828.565531299</v>
      </c>
      <c r="E5529" s="7">
        <v>59358276.343987122</v>
      </c>
      <c r="F5529" s="7">
        <v>87680370.139393985</v>
      </c>
      <c r="G5529" s="7">
        <v>148578474.14087459</v>
      </c>
      <c r="H5529" s="7">
        <v>225431742.32117432</v>
      </c>
    </row>
    <row r="5530" spans="1:8" x14ac:dyDescent="0.2">
      <c r="A5530" s="10">
        <v>5524</v>
      </c>
      <c r="B5530" s="7">
        <v>3850000</v>
      </c>
      <c r="C5530" s="7">
        <v>10018766.693635408</v>
      </c>
      <c r="D5530" s="7">
        <v>27689622.694518887</v>
      </c>
      <c r="E5530" s="7">
        <v>80874723.303258151</v>
      </c>
      <c r="F5530" s="7">
        <v>192754404.27544078</v>
      </c>
      <c r="G5530" s="7">
        <v>463454644.3495537</v>
      </c>
      <c r="H5530" s="7">
        <v>621423404.05886567</v>
      </c>
    </row>
    <row r="5531" spans="1:8" x14ac:dyDescent="0.2">
      <c r="A5531" s="10">
        <v>5525</v>
      </c>
      <c r="B5531" s="7">
        <v>3850000</v>
      </c>
      <c r="C5531" s="7">
        <v>14386094.756697034</v>
      </c>
      <c r="D5531" s="7">
        <v>25696054.14760441</v>
      </c>
      <c r="E5531" s="7">
        <v>48181292.546827309</v>
      </c>
      <c r="F5531" s="7">
        <v>102196342.24990615</v>
      </c>
      <c r="G5531" s="7">
        <v>257344914.41661918</v>
      </c>
      <c r="H5531" s="7">
        <v>377752379.45514238</v>
      </c>
    </row>
    <row r="5532" spans="1:8" x14ac:dyDescent="0.2">
      <c r="A5532" s="10">
        <v>5526</v>
      </c>
      <c r="B5532" s="7">
        <v>3850000</v>
      </c>
      <c r="C5532" s="7">
        <v>11987820.108177362</v>
      </c>
      <c r="D5532" s="7">
        <v>19760918.434886757</v>
      </c>
      <c r="E5532" s="7">
        <v>42341572.991537005</v>
      </c>
      <c r="F5532" s="7">
        <v>75948582.23637715</v>
      </c>
      <c r="G5532" s="7">
        <v>179327804.08832419</v>
      </c>
      <c r="H5532" s="7">
        <v>256540606.49667007</v>
      </c>
    </row>
    <row r="5533" spans="1:8" x14ac:dyDescent="0.2">
      <c r="A5533" s="10">
        <v>5527</v>
      </c>
      <c r="B5533" s="7">
        <v>3850000</v>
      </c>
      <c r="C5533" s="7">
        <v>12154717.834069069</v>
      </c>
      <c r="D5533" s="7">
        <v>29284644.640062541</v>
      </c>
      <c r="E5533" s="7">
        <v>58418459.017897949</v>
      </c>
      <c r="F5533" s="7">
        <v>134960838.07277486</v>
      </c>
      <c r="G5533" s="7">
        <v>321068935.72024339</v>
      </c>
      <c r="H5533" s="7">
        <v>585579997.69420993</v>
      </c>
    </row>
    <row r="5534" spans="1:8" x14ac:dyDescent="0.2">
      <c r="A5534" s="10">
        <v>5528</v>
      </c>
      <c r="B5534" s="7">
        <v>3850000</v>
      </c>
      <c r="C5534" s="7">
        <v>8761204.6753937565</v>
      </c>
      <c r="D5534" s="7">
        <v>18805571.74639539</v>
      </c>
      <c r="E5534" s="7">
        <v>23745949.514022298</v>
      </c>
      <c r="F5534" s="7">
        <v>36866884.645542614</v>
      </c>
      <c r="G5534" s="7">
        <v>57654085.758366495</v>
      </c>
      <c r="H5534" s="7">
        <v>83256753.999950454</v>
      </c>
    </row>
    <row r="5535" spans="1:8" x14ac:dyDescent="0.2">
      <c r="A5535" s="10">
        <v>5529</v>
      </c>
      <c r="B5535" s="7">
        <v>3850000</v>
      </c>
      <c r="C5535" s="7">
        <v>9702845.4027920477</v>
      </c>
      <c r="D5535" s="7">
        <v>21232781.126531675</v>
      </c>
      <c r="E5535" s="7">
        <v>34255532.37204361</v>
      </c>
      <c r="F5535" s="7">
        <v>63795165.3650323</v>
      </c>
      <c r="G5535" s="7">
        <v>84427608.349957585</v>
      </c>
      <c r="H5535" s="7">
        <v>127061718.04935808</v>
      </c>
    </row>
    <row r="5536" spans="1:8" x14ac:dyDescent="0.2">
      <c r="A5536" s="10">
        <v>5530</v>
      </c>
      <c r="B5536" s="7">
        <v>3850000</v>
      </c>
      <c r="C5536" s="7">
        <v>7941631.0681363437</v>
      </c>
      <c r="D5536" s="7">
        <v>16117790.165032795</v>
      </c>
      <c r="E5536" s="7">
        <v>30302511.397751905</v>
      </c>
      <c r="F5536" s="7">
        <v>53746895.135072879</v>
      </c>
      <c r="G5536" s="7">
        <v>60185893.679609388</v>
      </c>
      <c r="H5536" s="7">
        <v>69821568.080212176</v>
      </c>
    </row>
    <row r="5537" spans="1:8" x14ac:dyDescent="0.2">
      <c r="A5537" s="10">
        <v>5531</v>
      </c>
      <c r="B5537" s="7">
        <v>3850000</v>
      </c>
      <c r="C5537" s="7">
        <v>11773274.193982244</v>
      </c>
      <c r="D5537" s="7">
        <v>15884128.860864464</v>
      </c>
      <c r="E5537" s="7">
        <v>23117602.053142201</v>
      </c>
      <c r="F5537" s="7">
        <v>31138401.559418738</v>
      </c>
      <c r="G5537" s="7">
        <v>69924231.268623799</v>
      </c>
      <c r="H5537" s="7">
        <v>71708760.124526188</v>
      </c>
    </row>
    <row r="5538" spans="1:8" x14ac:dyDescent="0.2">
      <c r="A5538" s="10">
        <v>5532</v>
      </c>
      <c r="B5538" s="7">
        <v>3850000</v>
      </c>
      <c r="C5538" s="7">
        <v>9333480.7337819077</v>
      </c>
      <c r="D5538" s="7">
        <v>17875482.670897618</v>
      </c>
      <c r="E5538" s="7">
        <v>31681553.673794292</v>
      </c>
      <c r="F5538" s="7">
        <v>79610940.162407473</v>
      </c>
      <c r="G5538" s="7">
        <v>153995779.76667562</v>
      </c>
      <c r="H5538" s="7">
        <v>233770851.88705012</v>
      </c>
    </row>
    <row r="5539" spans="1:8" x14ac:dyDescent="0.2">
      <c r="A5539" s="10">
        <v>5533</v>
      </c>
      <c r="B5539" s="7">
        <v>3850000</v>
      </c>
      <c r="C5539" s="7">
        <v>14862505.310887216</v>
      </c>
      <c r="D5539" s="7">
        <v>27836243.533093598</v>
      </c>
      <c r="E5539" s="7">
        <v>61252313.10923408</v>
      </c>
      <c r="F5539" s="7">
        <v>92857615.000733495</v>
      </c>
      <c r="G5539" s="7">
        <v>134390303.21070117</v>
      </c>
      <c r="H5539" s="7">
        <v>179360587.99730256</v>
      </c>
    </row>
    <row r="5540" spans="1:8" x14ac:dyDescent="0.2">
      <c r="A5540" s="10">
        <v>5534</v>
      </c>
      <c r="B5540" s="7">
        <v>3850000</v>
      </c>
      <c r="C5540" s="7">
        <v>12264552.706876876</v>
      </c>
      <c r="D5540" s="7">
        <v>30761624.930940069</v>
      </c>
      <c r="E5540" s="7">
        <v>61251198.830077499</v>
      </c>
      <c r="F5540" s="7">
        <v>147083037.73492575</v>
      </c>
      <c r="G5540" s="7">
        <v>296459560.29599071</v>
      </c>
      <c r="H5540" s="7">
        <v>484454472.19358855</v>
      </c>
    </row>
    <row r="5541" spans="1:8" x14ac:dyDescent="0.2">
      <c r="A5541" s="10">
        <v>5535</v>
      </c>
      <c r="B5541" s="7">
        <v>3850000</v>
      </c>
      <c r="C5541" s="7">
        <v>13258301.471533826</v>
      </c>
      <c r="D5541" s="7">
        <v>20120747.674323265</v>
      </c>
      <c r="E5541" s="7">
        <v>33171693.41578795</v>
      </c>
      <c r="F5541" s="7">
        <v>77543269.19646956</v>
      </c>
      <c r="G5541" s="7">
        <v>159075929.63745862</v>
      </c>
      <c r="H5541" s="7">
        <v>188367140.18248466</v>
      </c>
    </row>
    <row r="5542" spans="1:8" x14ac:dyDescent="0.2">
      <c r="A5542" s="10">
        <v>5536</v>
      </c>
      <c r="B5542" s="7">
        <v>3850000</v>
      </c>
      <c r="C5542" s="7">
        <v>14866488.450018907</v>
      </c>
      <c r="D5542" s="7">
        <v>26360426.596540794</v>
      </c>
      <c r="E5542" s="7">
        <v>46876276.892688036</v>
      </c>
      <c r="F5542" s="7">
        <v>108303251.59668086</v>
      </c>
      <c r="G5542" s="7">
        <v>282172365.66389865</v>
      </c>
      <c r="H5542" s="7">
        <v>455892811.92392623</v>
      </c>
    </row>
    <row r="5543" spans="1:8" x14ac:dyDescent="0.2">
      <c r="A5543" s="10">
        <v>5537</v>
      </c>
      <c r="B5543" s="7">
        <v>3850000</v>
      </c>
      <c r="C5543" s="7">
        <v>7149039.0300199995</v>
      </c>
      <c r="D5543" s="7">
        <v>16232989.216219487</v>
      </c>
      <c r="E5543" s="7">
        <v>43992378.014261365</v>
      </c>
      <c r="F5543" s="7">
        <v>88013142.729795516</v>
      </c>
      <c r="G5543" s="7">
        <v>208628106.42258406</v>
      </c>
      <c r="H5543" s="7">
        <v>269068173.80732679</v>
      </c>
    </row>
    <row r="5544" spans="1:8" x14ac:dyDescent="0.2">
      <c r="A5544" s="10">
        <v>5538</v>
      </c>
      <c r="B5544" s="7">
        <v>3850000</v>
      </c>
      <c r="C5544" s="7">
        <v>9173834.0020901654</v>
      </c>
      <c r="D5544" s="7">
        <v>12132414.606068207</v>
      </c>
      <c r="E5544" s="7">
        <v>22902625.517778628</v>
      </c>
      <c r="F5544" s="7">
        <v>33062094.739916481</v>
      </c>
      <c r="G5544" s="7">
        <v>47573327.401029222</v>
      </c>
      <c r="H5544" s="7">
        <v>56864685.650633998</v>
      </c>
    </row>
    <row r="5545" spans="1:8" x14ac:dyDescent="0.2">
      <c r="A5545" s="10">
        <v>5539</v>
      </c>
      <c r="B5545" s="7">
        <v>3850000</v>
      </c>
      <c r="C5545" s="7">
        <v>7048207.881995446</v>
      </c>
      <c r="D5545" s="7">
        <v>12995467.158710675</v>
      </c>
      <c r="E5545" s="7">
        <v>25870417.005459979</v>
      </c>
      <c r="F5545" s="7">
        <v>43014916.291964829</v>
      </c>
      <c r="G5545" s="7">
        <v>87057093.242817163</v>
      </c>
      <c r="H5545" s="7">
        <v>124635665.97857796</v>
      </c>
    </row>
    <row r="5546" spans="1:8" x14ac:dyDescent="0.2">
      <c r="A5546" s="10">
        <v>5540</v>
      </c>
      <c r="B5546" s="7">
        <v>3850000</v>
      </c>
      <c r="C5546" s="7">
        <v>13664676.966136593</v>
      </c>
      <c r="D5546" s="7">
        <v>19635363.824105822</v>
      </c>
      <c r="E5546" s="7">
        <v>50152912.927077159</v>
      </c>
      <c r="F5546" s="7">
        <v>109456904.21929757</v>
      </c>
      <c r="G5546" s="7">
        <v>324149344.03811264</v>
      </c>
      <c r="H5546" s="7">
        <v>498984571.91512156</v>
      </c>
    </row>
    <row r="5547" spans="1:8" x14ac:dyDescent="0.2">
      <c r="A5547" s="10">
        <v>5541</v>
      </c>
      <c r="B5547" s="7">
        <v>3850000</v>
      </c>
      <c r="C5547" s="7">
        <v>10247424.387609351</v>
      </c>
      <c r="D5547" s="7">
        <v>17562070.582283463</v>
      </c>
      <c r="E5547" s="7">
        <v>26687686.293770403</v>
      </c>
      <c r="F5547" s="7">
        <v>43402007.267704874</v>
      </c>
      <c r="G5547" s="7">
        <v>93583228.579479128</v>
      </c>
      <c r="H5547" s="7">
        <v>134989299.98389122</v>
      </c>
    </row>
    <row r="5548" spans="1:8" x14ac:dyDescent="0.2">
      <c r="A5548" s="10">
        <v>5542</v>
      </c>
      <c r="B5548" s="7">
        <v>3850000</v>
      </c>
      <c r="C5548" s="7">
        <v>7863496.4253919395</v>
      </c>
      <c r="D5548" s="7">
        <v>15856790.692848846</v>
      </c>
      <c r="E5548" s="7">
        <v>21423859.470605657</v>
      </c>
      <c r="F5548" s="7">
        <v>26094596.208907802</v>
      </c>
      <c r="G5548" s="7">
        <v>39221993.14373707</v>
      </c>
      <c r="H5548" s="7">
        <v>56363222.090899751</v>
      </c>
    </row>
    <row r="5549" spans="1:8" x14ac:dyDescent="0.2">
      <c r="A5549" s="10">
        <v>5543</v>
      </c>
      <c r="B5549" s="7">
        <v>3850000</v>
      </c>
      <c r="C5549" s="7">
        <v>7815085.9550611973</v>
      </c>
      <c r="D5549" s="7">
        <v>14647131.439007696</v>
      </c>
      <c r="E5549" s="7">
        <v>20188952.489615049</v>
      </c>
      <c r="F5549" s="7">
        <v>29347115.273390729</v>
      </c>
      <c r="G5549" s="7">
        <v>60551268.551130831</v>
      </c>
      <c r="H5549" s="7">
        <v>69364944.66853407</v>
      </c>
    </row>
    <row r="5550" spans="1:8" x14ac:dyDescent="0.2">
      <c r="A5550" s="10">
        <v>5544</v>
      </c>
      <c r="B5550" s="7">
        <v>3850000</v>
      </c>
      <c r="C5550" s="7">
        <v>10120470.195535589</v>
      </c>
      <c r="D5550" s="7">
        <v>19439160.079143532</v>
      </c>
      <c r="E5550" s="7">
        <v>45763780.037488624</v>
      </c>
      <c r="F5550" s="7">
        <v>79590147.489484847</v>
      </c>
      <c r="G5550" s="7">
        <v>180269001.60277671</v>
      </c>
      <c r="H5550" s="7">
        <v>256584013.20263946</v>
      </c>
    </row>
    <row r="5551" spans="1:8" x14ac:dyDescent="0.2">
      <c r="A5551" s="10">
        <v>5545</v>
      </c>
      <c r="B5551" s="7">
        <v>3850000</v>
      </c>
      <c r="C5551" s="7">
        <v>8969345.3393853866</v>
      </c>
      <c r="D5551" s="7">
        <v>14831495.378838986</v>
      </c>
      <c r="E5551" s="7">
        <v>23170509.922724362</v>
      </c>
      <c r="F5551" s="7">
        <v>34425193.335856676</v>
      </c>
      <c r="G5551" s="7">
        <v>52430484.234892376</v>
      </c>
      <c r="H5551" s="7">
        <v>74935067.886724129</v>
      </c>
    </row>
    <row r="5552" spans="1:8" x14ac:dyDescent="0.2">
      <c r="A5552" s="10">
        <v>5546</v>
      </c>
      <c r="B5552" s="7">
        <v>3850000</v>
      </c>
      <c r="C5552" s="7">
        <v>11357279.155281199</v>
      </c>
      <c r="D5552" s="7">
        <v>19078950.594229832</v>
      </c>
      <c r="E5552" s="7">
        <v>36493975.691772901</v>
      </c>
      <c r="F5552" s="7">
        <v>70662640.312357724</v>
      </c>
      <c r="G5552" s="7">
        <v>132282683.67446336</v>
      </c>
      <c r="H5552" s="7">
        <v>224423668.06895375</v>
      </c>
    </row>
    <row r="5553" spans="1:8" x14ac:dyDescent="0.2">
      <c r="A5553" s="10">
        <v>5547</v>
      </c>
      <c r="B5553" s="7">
        <v>3850000</v>
      </c>
      <c r="C5553" s="7">
        <v>14205125.789105903</v>
      </c>
      <c r="D5553" s="7">
        <v>37001610.10291449</v>
      </c>
      <c r="E5553" s="7">
        <v>76936920.417993501</v>
      </c>
      <c r="F5553" s="7">
        <v>236521486.96038941</v>
      </c>
      <c r="G5553" s="7">
        <v>638940161.00532651</v>
      </c>
      <c r="H5553" s="7">
        <v>1032632394.8138628</v>
      </c>
    </row>
    <row r="5554" spans="1:8" x14ac:dyDescent="0.2">
      <c r="A5554" s="10">
        <v>5548</v>
      </c>
      <c r="B5554" s="7">
        <v>3850000</v>
      </c>
      <c r="C5554" s="7">
        <v>9201529.7217521984</v>
      </c>
      <c r="D5554" s="7">
        <v>19211640.813751739</v>
      </c>
      <c r="E5554" s="7">
        <v>25559761.74182149</v>
      </c>
      <c r="F5554" s="7">
        <v>41972794.992953829</v>
      </c>
      <c r="G5554" s="7">
        <v>71989925.601723731</v>
      </c>
      <c r="H5554" s="7">
        <v>104261817.69308789</v>
      </c>
    </row>
    <row r="5555" spans="1:8" x14ac:dyDescent="0.2">
      <c r="A5555" s="10">
        <v>5549</v>
      </c>
      <c r="B5555" s="7">
        <v>3850000</v>
      </c>
      <c r="C5555" s="7">
        <v>14775907.737697376</v>
      </c>
      <c r="D5555" s="7">
        <v>30266724.234896719</v>
      </c>
      <c r="E5555" s="7">
        <v>72223126.28710641</v>
      </c>
      <c r="F5555" s="7">
        <v>204904825.48629883</v>
      </c>
      <c r="G5555" s="7">
        <v>676096877.47875571</v>
      </c>
      <c r="H5555" s="7">
        <v>1145361410.2130644</v>
      </c>
    </row>
    <row r="5556" spans="1:8" x14ac:dyDescent="0.2">
      <c r="A5556" s="10">
        <v>5550</v>
      </c>
      <c r="B5556" s="7">
        <v>3850000</v>
      </c>
      <c r="C5556" s="7">
        <v>10559388.066695014</v>
      </c>
      <c r="D5556" s="7">
        <v>16994817.674761984</v>
      </c>
      <c r="E5556" s="7">
        <v>30059654.771293029</v>
      </c>
      <c r="F5556" s="7">
        <v>40828425.890202969</v>
      </c>
      <c r="G5556" s="7">
        <v>87781588.296016544</v>
      </c>
      <c r="H5556" s="7">
        <v>112757585.02675246</v>
      </c>
    </row>
    <row r="5557" spans="1:8" x14ac:dyDescent="0.2">
      <c r="A5557" s="10">
        <v>5551</v>
      </c>
      <c r="B5557" s="7">
        <v>3850000</v>
      </c>
      <c r="C5557" s="7">
        <v>10120205.574612509</v>
      </c>
      <c r="D5557" s="7">
        <v>26265797.894647717</v>
      </c>
      <c r="E5557" s="7">
        <v>62159887.16298911</v>
      </c>
      <c r="F5557" s="7">
        <v>144990272.35533875</v>
      </c>
      <c r="G5557" s="7">
        <v>279226908.63938367</v>
      </c>
      <c r="H5557" s="7">
        <v>393031548.05096769</v>
      </c>
    </row>
    <row r="5558" spans="1:8" x14ac:dyDescent="0.2">
      <c r="A5558" s="10">
        <v>5552</v>
      </c>
      <c r="B5558" s="7">
        <v>3850000</v>
      </c>
      <c r="C5558" s="7">
        <v>9891306.9815035462</v>
      </c>
      <c r="D5558" s="7">
        <v>20568223.477747485</v>
      </c>
      <c r="E5558" s="7">
        <v>30023218.712705918</v>
      </c>
      <c r="F5558" s="7">
        <v>59310524.43657928</v>
      </c>
      <c r="G5558" s="7">
        <v>151394391.54773468</v>
      </c>
      <c r="H5558" s="7">
        <v>210828903.45288226</v>
      </c>
    </row>
    <row r="5559" spans="1:8" x14ac:dyDescent="0.2">
      <c r="A5559" s="10">
        <v>5553</v>
      </c>
      <c r="B5559" s="7">
        <v>3850000</v>
      </c>
      <c r="C5559" s="7">
        <v>9961305.558555942</v>
      </c>
      <c r="D5559" s="7">
        <v>25634264.430927455</v>
      </c>
      <c r="E5559" s="7">
        <v>73036460.258905172</v>
      </c>
      <c r="F5559" s="7">
        <v>149595403.13640055</v>
      </c>
      <c r="G5559" s="7">
        <v>432305793.14025986</v>
      </c>
      <c r="H5559" s="7">
        <v>556461481.52378821</v>
      </c>
    </row>
    <row r="5560" spans="1:8" x14ac:dyDescent="0.2">
      <c r="A5560" s="10">
        <v>5554</v>
      </c>
      <c r="B5560" s="7">
        <v>3850000</v>
      </c>
      <c r="C5560" s="7">
        <v>11670194.265531469</v>
      </c>
      <c r="D5560" s="7">
        <v>23834847.124361031</v>
      </c>
      <c r="E5560" s="7">
        <v>46604845.386975691</v>
      </c>
      <c r="F5560" s="7">
        <v>59775262.862251446</v>
      </c>
      <c r="G5560" s="7">
        <v>128542662.25542006</v>
      </c>
      <c r="H5560" s="7">
        <v>206553207.81341895</v>
      </c>
    </row>
    <row r="5561" spans="1:8" x14ac:dyDescent="0.2">
      <c r="A5561" s="10">
        <v>5555</v>
      </c>
      <c r="B5561" s="7">
        <v>3850000</v>
      </c>
      <c r="C5561" s="7">
        <v>6866745.8045149324</v>
      </c>
      <c r="D5561" s="7">
        <v>16211203.867997274</v>
      </c>
      <c r="E5561" s="7">
        <v>20366399.30018279</v>
      </c>
      <c r="F5561" s="7">
        <v>27199036.720582478</v>
      </c>
      <c r="G5561" s="7">
        <v>44868079.342951342</v>
      </c>
      <c r="H5561" s="7">
        <v>57868625.637619235</v>
      </c>
    </row>
    <row r="5562" spans="1:8" x14ac:dyDescent="0.2">
      <c r="A5562" s="10">
        <v>5556</v>
      </c>
      <c r="B5562" s="7">
        <v>3850000</v>
      </c>
      <c r="C5562" s="7">
        <v>12221113.69991021</v>
      </c>
      <c r="D5562" s="7">
        <v>28935729.18371512</v>
      </c>
      <c r="E5562" s="7">
        <v>48104628.653169587</v>
      </c>
      <c r="F5562" s="7">
        <v>92087733.989771962</v>
      </c>
      <c r="G5562" s="7">
        <v>184960925.91819692</v>
      </c>
      <c r="H5562" s="7">
        <v>276808485.72632593</v>
      </c>
    </row>
    <row r="5563" spans="1:8" x14ac:dyDescent="0.2">
      <c r="A5563" s="10">
        <v>5557</v>
      </c>
      <c r="B5563" s="7">
        <v>3850000</v>
      </c>
      <c r="C5563" s="7">
        <v>12807039.64976383</v>
      </c>
      <c r="D5563" s="7">
        <v>24392657.038834877</v>
      </c>
      <c r="E5563" s="7">
        <v>45647618.102903843</v>
      </c>
      <c r="F5563" s="7">
        <v>97560580.095892072</v>
      </c>
      <c r="G5563" s="7">
        <v>166217706.50437871</v>
      </c>
      <c r="H5563" s="7">
        <v>235879822.76249236</v>
      </c>
    </row>
    <row r="5564" spans="1:8" x14ac:dyDescent="0.2">
      <c r="A5564" s="10">
        <v>5558</v>
      </c>
      <c r="B5564" s="7">
        <v>3850000</v>
      </c>
      <c r="C5564" s="7">
        <v>12167237.879596189</v>
      </c>
      <c r="D5564" s="7">
        <v>24949612.093524329</v>
      </c>
      <c r="E5564" s="7">
        <v>54610989.162771471</v>
      </c>
      <c r="F5564" s="7">
        <v>132754523.63848481</v>
      </c>
      <c r="G5564" s="7">
        <v>335352726.40088439</v>
      </c>
      <c r="H5564" s="7">
        <v>623061809.04024279</v>
      </c>
    </row>
    <row r="5565" spans="1:8" x14ac:dyDescent="0.2">
      <c r="A5565" s="10">
        <v>5559</v>
      </c>
      <c r="B5565" s="7">
        <v>3850000</v>
      </c>
      <c r="C5565" s="7">
        <v>8509911.979823539</v>
      </c>
      <c r="D5565" s="7">
        <v>14159837.886971438</v>
      </c>
      <c r="E5565" s="7">
        <v>14930073.468908733</v>
      </c>
      <c r="F5565" s="7">
        <v>19939724.947045203</v>
      </c>
      <c r="G5565" s="7">
        <v>34095891.866344847</v>
      </c>
      <c r="H5565" s="7">
        <v>36689449.50815475</v>
      </c>
    </row>
    <row r="5566" spans="1:8" x14ac:dyDescent="0.2">
      <c r="A5566" s="10">
        <v>5560</v>
      </c>
      <c r="B5566" s="7">
        <v>3850000</v>
      </c>
      <c r="C5566" s="7">
        <v>13015163.043592609</v>
      </c>
      <c r="D5566" s="7">
        <v>31053221.267697684</v>
      </c>
      <c r="E5566" s="7">
        <v>51576685.519369602</v>
      </c>
      <c r="F5566" s="7">
        <v>105649403.66725001</v>
      </c>
      <c r="G5566" s="7">
        <v>238690817.12573206</v>
      </c>
      <c r="H5566" s="7">
        <v>387136441.12401897</v>
      </c>
    </row>
    <row r="5567" spans="1:8" x14ac:dyDescent="0.2">
      <c r="A5567" s="10">
        <v>5561</v>
      </c>
      <c r="B5567" s="7">
        <v>3850000</v>
      </c>
      <c r="C5567" s="7">
        <v>7826248.5342779011</v>
      </c>
      <c r="D5567" s="7">
        <v>15809497.5644217</v>
      </c>
      <c r="E5567" s="7">
        <v>42586205.499627881</v>
      </c>
      <c r="F5567" s="7">
        <v>82513983.322489277</v>
      </c>
      <c r="G5567" s="7">
        <v>208953657.38207343</v>
      </c>
      <c r="H5567" s="7">
        <v>346773627.6139307</v>
      </c>
    </row>
    <row r="5568" spans="1:8" x14ac:dyDescent="0.2">
      <c r="A5568" s="10">
        <v>5562</v>
      </c>
      <c r="B5568" s="7">
        <v>3850000</v>
      </c>
      <c r="C5568" s="7">
        <v>12098905.240524666</v>
      </c>
      <c r="D5568" s="7">
        <v>27227800.925352491</v>
      </c>
      <c r="E5568" s="7">
        <v>36052033.835157335</v>
      </c>
      <c r="F5568" s="7">
        <v>64506535.869235806</v>
      </c>
      <c r="G5568" s="7">
        <v>110720094.36686981</v>
      </c>
      <c r="H5568" s="7">
        <v>163761168.19147077</v>
      </c>
    </row>
    <row r="5569" spans="1:8" x14ac:dyDescent="0.2">
      <c r="A5569" s="10">
        <v>5563</v>
      </c>
      <c r="B5569" s="7">
        <v>3850000</v>
      </c>
      <c r="C5569" s="7">
        <v>7698021.5511960462</v>
      </c>
      <c r="D5569" s="7">
        <v>13052097.101078702</v>
      </c>
      <c r="E5569" s="7">
        <v>13971851.329131845</v>
      </c>
      <c r="F5569" s="7">
        <v>19739556.227952793</v>
      </c>
      <c r="G5569" s="7">
        <v>28417195.337543566</v>
      </c>
      <c r="H5569" s="7">
        <v>35316588.982288428</v>
      </c>
    </row>
    <row r="5570" spans="1:8" x14ac:dyDescent="0.2">
      <c r="A5570" s="10">
        <v>5564</v>
      </c>
      <c r="B5570" s="7">
        <v>3850000</v>
      </c>
      <c r="C5570" s="7">
        <v>9290792.642858047</v>
      </c>
      <c r="D5570" s="7">
        <v>13332294.613600247</v>
      </c>
      <c r="E5570" s="7">
        <v>18574740.289934669</v>
      </c>
      <c r="F5570" s="7">
        <v>44499462.684557468</v>
      </c>
      <c r="G5570" s="7">
        <v>84602962.608545333</v>
      </c>
      <c r="H5570" s="7">
        <v>132786939.07190906</v>
      </c>
    </row>
    <row r="5571" spans="1:8" x14ac:dyDescent="0.2">
      <c r="A5571" s="10">
        <v>5565</v>
      </c>
      <c r="B5571" s="7">
        <v>3850000</v>
      </c>
      <c r="C5571" s="7">
        <v>11175252.412479876</v>
      </c>
      <c r="D5571" s="7">
        <v>31172058.287289619</v>
      </c>
      <c r="E5571" s="7">
        <v>47062669.384058431</v>
      </c>
      <c r="F5571" s="7">
        <v>75390919.346272513</v>
      </c>
      <c r="G5571" s="7">
        <v>142987551.85827386</v>
      </c>
      <c r="H5571" s="7">
        <v>179638141.90937805</v>
      </c>
    </row>
    <row r="5572" spans="1:8" x14ac:dyDescent="0.2">
      <c r="A5572" s="10">
        <v>5566</v>
      </c>
      <c r="B5572" s="7">
        <v>3850000</v>
      </c>
      <c r="C5572" s="7">
        <v>11819674.168393046</v>
      </c>
      <c r="D5572" s="7">
        <v>28818082.411845699</v>
      </c>
      <c r="E5572" s="7">
        <v>72744522.369779676</v>
      </c>
      <c r="F5572" s="7">
        <v>177884906.47054386</v>
      </c>
      <c r="G5572" s="7">
        <v>462231331.12143278</v>
      </c>
      <c r="H5572" s="7">
        <v>682674599.68284559</v>
      </c>
    </row>
    <row r="5573" spans="1:8" x14ac:dyDescent="0.2">
      <c r="A5573" s="10">
        <v>5567</v>
      </c>
      <c r="B5573" s="7">
        <v>3850000</v>
      </c>
      <c r="C5573" s="7">
        <v>14039398.322696315</v>
      </c>
      <c r="D5573" s="7">
        <v>37855927.653767809</v>
      </c>
      <c r="E5573" s="7">
        <v>65561688.175332867</v>
      </c>
      <c r="F5573" s="7">
        <v>128078206.83413842</v>
      </c>
      <c r="G5573" s="7">
        <v>297599369.63483828</v>
      </c>
      <c r="H5573" s="7">
        <v>512271978.08574367</v>
      </c>
    </row>
    <row r="5574" spans="1:8" x14ac:dyDescent="0.2">
      <c r="A5574" s="10">
        <v>5568</v>
      </c>
      <c r="B5574" s="7">
        <v>3850000</v>
      </c>
      <c r="C5574" s="7">
        <v>7660642.2094492689</v>
      </c>
      <c r="D5574" s="7">
        <v>9162083.2660960369</v>
      </c>
      <c r="E5574" s="7">
        <v>16862664.207322773</v>
      </c>
      <c r="F5574" s="7">
        <v>36517871.225080021</v>
      </c>
      <c r="G5574" s="7">
        <v>87499410.052038506</v>
      </c>
      <c r="H5574" s="7">
        <v>130586929.13859789</v>
      </c>
    </row>
    <row r="5575" spans="1:8" x14ac:dyDescent="0.2">
      <c r="A5575" s="10">
        <v>5569</v>
      </c>
      <c r="B5575" s="7">
        <v>3850000</v>
      </c>
      <c r="C5575" s="7">
        <v>8759242.5574501455</v>
      </c>
      <c r="D5575" s="7">
        <v>19041654.161835063</v>
      </c>
      <c r="E5575" s="7">
        <v>31019586.936564609</v>
      </c>
      <c r="F5575" s="7">
        <v>74331196.067489773</v>
      </c>
      <c r="G5575" s="7">
        <v>184451985.40392235</v>
      </c>
      <c r="H5575" s="7">
        <v>299184341.37268567</v>
      </c>
    </row>
    <row r="5576" spans="1:8" x14ac:dyDescent="0.2">
      <c r="A5576" s="10">
        <v>5570</v>
      </c>
      <c r="B5576" s="7">
        <v>3850000</v>
      </c>
      <c r="C5576" s="7">
        <v>8597509.3671278097</v>
      </c>
      <c r="D5576" s="7">
        <v>14060631.334184572</v>
      </c>
      <c r="E5576" s="7">
        <v>18855611.740951613</v>
      </c>
      <c r="F5576" s="7">
        <v>22943249.605285276</v>
      </c>
      <c r="G5576" s="7">
        <v>28759100.159107152</v>
      </c>
      <c r="H5576" s="7">
        <v>42110198.374804318</v>
      </c>
    </row>
    <row r="5577" spans="1:8" x14ac:dyDescent="0.2">
      <c r="A5577" s="10">
        <v>5571</v>
      </c>
      <c r="B5577" s="7">
        <v>3850000</v>
      </c>
      <c r="C5577" s="7">
        <v>12306976.144614574</v>
      </c>
      <c r="D5577" s="7">
        <v>20188059.073794756</v>
      </c>
      <c r="E5577" s="7">
        <v>52592845.148120858</v>
      </c>
      <c r="F5577" s="7">
        <v>132596997.17544302</v>
      </c>
      <c r="G5577" s="7">
        <v>219155107.57429737</v>
      </c>
      <c r="H5577" s="7">
        <v>347825003.31954807</v>
      </c>
    </row>
    <row r="5578" spans="1:8" x14ac:dyDescent="0.2">
      <c r="A5578" s="10">
        <v>5572</v>
      </c>
      <c r="B5578" s="7">
        <v>3850000</v>
      </c>
      <c r="C5578" s="7">
        <v>9166367.2087911163</v>
      </c>
      <c r="D5578" s="7">
        <v>15484627.048667945</v>
      </c>
      <c r="E5578" s="7">
        <v>30975167.710218087</v>
      </c>
      <c r="F5578" s="7">
        <v>35149607.077496998</v>
      </c>
      <c r="G5578" s="7">
        <v>55111761.648159809</v>
      </c>
      <c r="H5578" s="7">
        <v>84254838.824472949</v>
      </c>
    </row>
    <row r="5579" spans="1:8" x14ac:dyDescent="0.2">
      <c r="A5579" s="10">
        <v>5573</v>
      </c>
      <c r="B5579" s="7">
        <v>3850000</v>
      </c>
      <c r="C5579" s="7">
        <v>11125102.396672379</v>
      </c>
      <c r="D5579" s="7">
        <v>17711944.346679199</v>
      </c>
      <c r="E5579" s="7">
        <v>45978902.620824762</v>
      </c>
      <c r="F5579" s="7">
        <v>99299841.676278234</v>
      </c>
      <c r="G5579" s="7">
        <v>329069724.67905688</v>
      </c>
      <c r="H5579" s="7">
        <v>462811721.84807599</v>
      </c>
    </row>
    <row r="5580" spans="1:8" x14ac:dyDescent="0.2">
      <c r="A5580" s="10">
        <v>5574</v>
      </c>
      <c r="B5580" s="7">
        <v>3850000</v>
      </c>
      <c r="C5580" s="7">
        <v>11267035.768563084</v>
      </c>
      <c r="D5580" s="7">
        <v>15270604.691971578</v>
      </c>
      <c r="E5580" s="7">
        <v>26749333.38644699</v>
      </c>
      <c r="F5580" s="7">
        <v>42646887.861065894</v>
      </c>
      <c r="G5580" s="7">
        <v>82231538.482992232</v>
      </c>
      <c r="H5580" s="7">
        <v>122592837.94805983</v>
      </c>
    </row>
    <row r="5581" spans="1:8" x14ac:dyDescent="0.2">
      <c r="A5581" s="10">
        <v>5575</v>
      </c>
      <c r="B5581" s="7">
        <v>3850000</v>
      </c>
      <c r="C5581" s="7">
        <v>7337504.5569979399</v>
      </c>
      <c r="D5581" s="7">
        <v>21924183.899649106</v>
      </c>
      <c r="E5581" s="7">
        <v>50962461.891400971</v>
      </c>
      <c r="F5581" s="7">
        <v>99730684.090237796</v>
      </c>
      <c r="G5581" s="7">
        <v>277901742.66516018</v>
      </c>
      <c r="H5581" s="7">
        <v>447440950.64750391</v>
      </c>
    </row>
    <row r="5582" spans="1:8" x14ac:dyDescent="0.2">
      <c r="A5582" s="10">
        <v>5576</v>
      </c>
      <c r="B5582" s="7">
        <v>3850000</v>
      </c>
      <c r="C5582" s="7">
        <v>8901503.275762964</v>
      </c>
      <c r="D5582" s="7">
        <v>14849902.285518259</v>
      </c>
      <c r="E5582" s="7">
        <v>24612809.580800951</v>
      </c>
      <c r="F5582" s="7">
        <v>35822931.961003244</v>
      </c>
      <c r="G5582" s="7">
        <v>68728905.11324662</v>
      </c>
      <c r="H5582" s="7">
        <v>90009493.575322896</v>
      </c>
    </row>
    <row r="5583" spans="1:8" x14ac:dyDescent="0.2">
      <c r="A5583" s="10">
        <v>5577</v>
      </c>
      <c r="B5583" s="7">
        <v>3850000</v>
      </c>
      <c r="C5583" s="7">
        <v>15644862.690767433</v>
      </c>
      <c r="D5583" s="7">
        <v>47283906.688827105</v>
      </c>
      <c r="E5583" s="7">
        <v>130250488.80199045</v>
      </c>
      <c r="F5583" s="7">
        <v>322974481.86932254</v>
      </c>
      <c r="G5583" s="7">
        <v>803395177.60707116</v>
      </c>
      <c r="H5583" s="7">
        <v>1007283601.3942833</v>
      </c>
    </row>
    <row r="5584" spans="1:8" x14ac:dyDescent="0.2">
      <c r="A5584" s="10">
        <v>5578</v>
      </c>
      <c r="B5584" s="7">
        <v>3850000</v>
      </c>
      <c r="C5584" s="7">
        <v>7883321.6867581252</v>
      </c>
      <c r="D5584" s="7">
        <v>14602473.506550211</v>
      </c>
      <c r="E5584" s="7">
        <v>29149604.196282957</v>
      </c>
      <c r="F5584" s="7">
        <v>56604327.642320372</v>
      </c>
      <c r="G5584" s="7">
        <v>118289822.93901716</v>
      </c>
      <c r="H5584" s="7">
        <v>165361757.18892238</v>
      </c>
    </row>
    <row r="5585" spans="1:8" x14ac:dyDescent="0.2">
      <c r="A5585" s="10">
        <v>5579</v>
      </c>
      <c r="B5585" s="7">
        <v>3850000</v>
      </c>
      <c r="C5585" s="7">
        <v>8643328.5439177025</v>
      </c>
      <c r="D5585" s="7">
        <v>15993916.656633012</v>
      </c>
      <c r="E5585" s="7">
        <v>27233709.108593926</v>
      </c>
      <c r="F5585" s="7">
        <v>39899345.406627968</v>
      </c>
      <c r="G5585" s="7">
        <v>98131245.536272123</v>
      </c>
      <c r="H5585" s="7">
        <v>133084284.59936896</v>
      </c>
    </row>
    <row r="5586" spans="1:8" x14ac:dyDescent="0.2">
      <c r="A5586" s="10">
        <v>5580</v>
      </c>
      <c r="B5586" s="7">
        <v>3850000</v>
      </c>
      <c r="C5586" s="7">
        <v>11484520.296340672</v>
      </c>
      <c r="D5586" s="7">
        <v>17419556.770663712</v>
      </c>
      <c r="E5586" s="7">
        <v>26434131.024248283</v>
      </c>
      <c r="F5586" s="7">
        <v>35676332.076527297</v>
      </c>
      <c r="G5586" s="7">
        <v>58581325.954875618</v>
      </c>
      <c r="H5586" s="7">
        <v>89571247.120443448</v>
      </c>
    </row>
    <row r="5587" spans="1:8" x14ac:dyDescent="0.2">
      <c r="A5587" s="10">
        <v>5581</v>
      </c>
      <c r="B5587" s="7">
        <v>3850000</v>
      </c>
      <c r="C5587" s="7">
        <v>9200594.2018469572</v>
      </c>
      <c r="D5587" s="7">
        <v>15415087.736904366</v>
      </c>
      <c r="E5587" s="7">
        <v>26297181.46597784</v>
      </c>
      <c r="F5587" s="7">
        <v>52222985.412902229</v>
      </c>
      <c r="G5587" s="7">
        <v>85793155.674147874</v>
      </c>
      <c r="H5587" s="7">
        <v>99751526.765824378</v>
      </c>
    </row>
    <row r="5588" spans="1:8" x14ac:dyDescent="0.2">
      <c r="A5588" s="10">
        <v>5582</v>
      </c>
      <c r="B5588" s="7">
        <v>3850000</v>
      </c>
      <c r="C5588" s="7">
        <v>11990342.581712168</v>
      </c>
      <c r="D5588" s="7">
        <v>23729970.867073514</v>
      </c>
      <c r="E5588" s="7">
        <v>39881360.657577723</v>
      </c>
      <c r="F5588" s="7">
        <v>71081231.998801053</v>
      </c>
      <c r="G5588" s="7">
        <v>98950939.844609082</v>
      </c>
      <c r="H5588" s="7">
        <v>176991433.10871601</v>
      </c>
    </row>
    <row r="5589" spans="1:8" x14ac:dyDescent="0.2">
      <c r="A5589" s="10">
        <v>5583</v>
      </c>
      <c r="B5589" s="7">
        <v>3850000</v>
      </c>
      <c r="C5589" s="7">
        <v>8592292.0082354657</v>
      </c>
      <c r="D5589" s="7">
        <v>14580967.436184241</v>
      </c>
      <c r="E5589" s="7">
        <v>22127667.842884656</v>
      </c>
      <c r="F5589" s="7">
        <v>36316937.416989125</v>
      </c>
      <c r="G5589" s="7">
        <v>46389937.587784603</v>
      </c>
      <c r="H5589" s="7">
        <v>69222565.833377227</v>
      </c>
    </row>
    <row r="5590" spans="1:8" x14ac:dyDescent="0.2">
      <c r="A5590" s="10">
        <v>5584</v>
      </c>
      <c r="B5590" s="7">
        <v>3850000</v>
      </c>
      <c r="C5590" s="7">
        <v>10158258.80167681</v>
      </c>
      <c r="D5590" s="7">
        <v>25786002.165435016</v>
      </c>
      <c r="E5590" s="7">
        <v>48458188.839364201</v>
      </c>
      <c r="F5590" s="7">
        <v>87123152.597220838</v>
      </c>
      <c r="G5590" s="7">
        <v>182398664.07562655</v>
      </c>
      <c r="H5590" s="7">
        <v>256194840.97622964</v>
      </c>
    </row>
    <row r="5591" spans="1:8" x14ac:dyDescent="0.2">
      <c r="A5591" s="10">
        <v>5585</v>
      </c>
      <c r="B5591" s="7">
        <v>3850000</v>
      </c>
      <c r="C5591" s="7">
        <v>8477957.3781299274</v>
      </c>
      <c r="D5591" s="7">
        <v>16069009.835961666</v>
      </c>
      <c r="E5591" s="7">
        <v>22283144.236356311</v>
      </c>
      <c r="F5591" s="7">
        <v>42411293.075389743</v>
      </c>
      <c r="G5591" s="7">
        <v>89706278.600414321</v>
      </c>
      <c r="H5591" s="7">
        <v>111301732.5996916</v>
      </c>
    </row>
    <row r="5592" spans="1:8" x14ac:dyDescent="0.2">
      <c r="A5592" s="10">
        <v>5586</v>
      </c>
      <c r="B5592" s="7">
        <v>3850000</v>
      </c>
      <c r="C5592" s="7">
        <v>11408362.01642509</v>
      </c>
      <c r="D5592" s="7">
        <v>24959803.652552411</v>
      </c>
      <c r="E5592" s="7">
        <v>41039354.802568316</v>
      </c>
      <c r="F5592" s="7">
        <v>70405417.145271152</v>
      </c>
      <c r="G5592" s="7">
        <v>154424467.71139768</v>
      </c>
      <c r="H5592" s="7">
        <v>211674006.24566871</v>
      </c>
    </row>
    <row r="5593" spans="1:8" x14ac:dyDescent="0.2">
      <c r="A5593" s="10">
        <v>5587</v>
      </c>
      <c r="B5593" s="7">
        <v>3850000</v>
      </c>
      <c r="C5593" s="7">
        <v>14055984.388628326</v>
      </c>
      <c r="D5593" s="7">
        <v>37228879.915231198</v>
      </c>
      <c r="E5593" s="7">
        <v>65545152.254350536</v>
      </c>
      <c r="F5593" s="7">
        <v>157016194.19025016</v>
      </c>
      <c r="G5593" s="7">
        <v>360383682.81050122</v>
      </c>
      <c r="H5593" s="7">
        <v>407952591.83388877</v>
      </c>
    </row>
    <row r="5594" spans="1:8" x14ac:dyDescent="0.2">
      <c r="A5594" s="10">
        <v>5588</v>
      </c>
      <c r="B5594" s="7">
        <v>3850000</v>
      </c>
      <c r="C5594" s="7">
        <v>12316919.391437987</v>
      </c>
      <c r="D5594" s="7">
        <v>19437981.349092662</v>
      </c>
      <c r="E5594" s="7">
        <v>45852400.962926432</v>
      </c>
      <c r="F5594" s="7">
        <v>96825838.013322785</v>
      </c>
      <c r="G5594" s="7">
        <v>225160083.7765255</v>
      </c>
      <c r="H5594" s="7">
        <v>343656826.02033651</v>
      </c>
    </row>
    <row r="5595" spans="1:8" x14ac:dyDescent="0.2">
      <c r="A5595" s="10">
        <v>5589</v>
      </c>
      <c r="B5595" s="7">
        <v>3850000</v>
      </c>
      <c r="C5595" s="7">
        <v>9134970.0134353805</v>
      </c>
      <c r="D5595" s="7">
        <v>26435974.731164508</v>
      </c>
      <c r="E5595" s="7">
        <v>38740833.13287276</v>
      </c>
      <c r="F5595" s="7">
        <v>61406228.877912313</v>
      </c>
      <c r="G5595" s="7">
        <v>89947520.699557543</v>
      </c>
      <c r="H5595" s="7">
        <v>130827823.2476411</v>
      </c>
    </row>
    <row r="5596" spans="1:8" x14ac:dyDescent="0.2">
      <c r="A5596" s="10">
        <v>5590</v>
      </c>
      <c r="B5596" s="7">
        <v>3850000</v>
      </c>
      <c r="C5596" s="7">
        <v>9579602.0090725012</v>
      </c>
      <c r="D5596" s="7">
        <v>16273375.917875707</v>
      </c>
      <c r="E5596" s="7">
        <v>34612131.619491577</v>
      </c>
      <c r="F5596" s="7">
        <v>51517923.677897982</v>
      </c>
      <c r="G5596" s="7">
        <v>53895464.703497536</v>
      </c>
      <c r="H5596" s="7">
        <v>85224830.821770638</v>
      </c>
    </row>
    <row r="5597" spans="1:8" x14ac:dyDescent="0.2">
      <c r="A5597" s="10">
        <v>5591</v>
      </c>
      <c r="B5597" s="7">
        <v>3850000</v>
      </c>
      <c r="C5597" s="7">
        <v>8563409.0852499697</v>
      </c>
      <c r="D5597" s="7">
        <v>16292945.181118492</v>
      </c>
      <c r="E5597" s="7">
        <v>25447569.403598964</v>
      </c>
      <c r="F5597" s="7">
        <v>45137322.434799016</v>
      </c>
      <c r="G5597" s="7">
        <v>100643344.84077504</v>
      </c>
      <c r="H5597" s="7">
        <v>161580554.089899</v>
      </c>
    </row>
    <row r="5598" spans="1:8" x14ac:dyDescent="0.2">
      <c r="A5598" s="10">
        <v>5592</v>
      </c>
      <c r="B5598" s="7">
        <v>3850000</v>
      </c>
      <c r="C5598" s="7">
        <v>13581621.240650095</v>
      </c>
      <c r="D5598" s="7">
        <v>23137199.287583254</v>
      </c>
      <c r="E5598" s="7">
        <v>36189885.967603385</v>
      </c>
      <c r="F5598" s="7">
        <v>52602612.945460185</v>
      </c>
      <c r="G5598" s="7">
        <v>123742767.03546625</v>
      </c>
      <c r="H5598" s="7">
        <v>162272944.18522778</v>
      </c>
    </row>
    <row r="5599" spans="1:8" x14ac:dyDescent="0.2">
      <c r="A5599" s="10">
        <v>5593</v>
      </c>
      <c r="B5599" s="7">
        <v>3850000</v>
      </c>
      <c r="C5599" s="7">
        <v>10553622.089987358</v>
      </c>
      <c r="D5599" s="7">
        <v>17505609.990071584</v>
      </c>
      <c r="E5599" s="7">
        <v>26882524.587684073</v>
      </c>
      <c r="F5599" s="7">
        <v>36523936.653397903</v>
      </c>
      <c r="G5599" s="7">
        <v>65878766.933114499</v>
      </c>
      <c r="H5599" s="7">
        <v>94175494.585729241</v>
      </c>
    </row>
    <row r="5600" spans="1:8" x14ac:dyDescent="0.2">
      <c r="A5600" s="10">
        <v>5594</v>
      </c>
      <c r="B5600" s="7">
        <v>3850000</v>
      </c>
      <c r="C5600" s="7">
        <v>8028550.6958096903</v>
      </c>
      <c r="D5600" s="7">
        <v>10534198.530125108</v>
      </c>
      <c r="E5600" s="7">
        <v>8514658.3433985431</v>
      </c>
      <c r="F5600" s="7">
        <v>8074025.2435294893</v>
      </c>
      <c r="G5600" s="7">
        <v>7318077.7445501592</v>
      </c>
      <c r="H5600" s="7">
        <v>3113303.9115566914</v>
      </c>
    </row>
    <row r="5601" spans="1:8" x14ac:dyDescent="0.2">
      <c r="A5601" s="10">
        <v>5595</v>
      </c>
      <c r="B5601" s="7">
        <v>3850000</v>
      </c>
      <c r="C5601" s="7">
        <v>9961015.0369410999</v>
      </c>
      <c r="D5601" s="7">
        <v>23796966.805636119</v>
      </c>
      <c r="E5601" s="7">
        <v>49967214.935356967</v>
      </c>
      <c r="F5601" s="7">
        <v>107805634.56802656</v>
      </c>
      <c r="G5601" s="7">
        <v>250639196.89418751</v>
      </c>
      <c r="H5601" s="7">
        <v>409121361.86238432</v>
      </c>
    </row>
    <row r="5602" spans="1:8" x14ac:dyDescent="0.2">
      <c r="A5602" s="10">
        <v>5596</v>
      </c>
      <c r="B5602" s="7">
        <v>3850000</v>
      </c>
      <c r="C5602" s="7">
        <v>10240165.936784051</v>
      </c>
      <c r="D5602" s="7">
        <v>21621738.82864546</v>
      </c>
      <c r="E5602" s="7">
        <v>33811646.826541752</v>
      </c>
      <c r="F5602" s="7">
        <v>83446474.907275736</v>
      </c>
      <c r="G5602" s="7">
        <v>264879059.45409086</v>
      </c>
      <c r="H5602" s="7">
        <v>495040679.2831881</v>
      </c>
    </row>
    <row r="5603" spans="1:8" x14ac:dyDescent="0.2">
      <c r="A5603" s="10">
        <v>5597</v>
      </c>
      <c r="B5603" s="7">
        <v>3850000</v>
      </c>
      <c r="C5603" s="7">
        <v>11762209.091940036</v>
      </c>
      <c r="D5603" s="7">
        <v>32454240.593363225</v>
      </c>
      <c r="E5603" s="7">
        <v>59938544.499871269</v>
      </c>
      <c r="F5603" s="7">
        <v>133331565.16109684</v>
      </c>
      <c r="G5603" s="7">
        <v>274473363.85069716</v>
      </c>
      <c r="H5603" s="7">
        <v>428521487.19661003</v>
      </c>
    </row>
    <row r="5604" spans="1:8" x14ac:dyDescent="0.2">
      <c r="A5604" s="10">
        <v>5598</v>
      </c>
      <c r="B5604" s="7">
        <v>3850000</v>
      </c>
      <c r="C5604" s="7">
        <v>7333969.9177754596</v>
      </c>
      <c r="D5604" s="7">
        <v>14476548.725013979</v>
      </c>
      <c r="E5604" s="7">
        <v>16025241.725933872</v>
      </c>
      <c r="F5604" s="7">
        <v>26582181.49719641</v>
      </c>
      <c r="G5604" s="7">
        <v>55450737.771102987</v>
      </c>
      <c r="H5604" s="7">
        <v>87528585.264604226</v>
      </c>
    </row>
    <row r="5605" spans="1:8" x14ac:dyDescent="0.2">
      <c r="A5605" s="10">
        <v>5599</v>
      </c>
      <c r="B5605" s="7">
        <v>3850000</v>
      </c>
      <c r="C5605" s="7">
        <v>11393628.130322827</v>
      </c>
      <c r="D5605" s="7">
        <v>19008162.587258603</v>
      </c>
      <c r="E5605" s="7">
        <v>38250755.32104481</v>
      </c>
      <c r="F5605" s="7">
        <v>109768871.16160861</v>
      </c>
      <c r="G5605" s="7">
        <v>229128311.30849651</v>
      </c>
      <c r="H5605" s="7">
        <v>343300844.16377854</v>
      </c>
    </row>
    <row r="5606" spans="1:8" x14ac:dyDescent="0.2">
      <c r="A5606" s="10">
        <v>5600</v>
      </c>
      <c r="B5606" s="7">
        <v>3850000</v>
      </c>
      <c r="C5606" s="7">
        <v>12732820.036995865</v>
      </c>
      <c r="D5606" s="7">
        <v>17791207.432223253</v>
      </c>
      <c r="E5606" s="7">
        <v>23341629.272715703</v>
      </c>
      <c r="F5606" s="7">
        <v>25996590.1933406</v>
      </c>
      <c r="G5606" s="7">
        <v>53493943.555482484</v>
      </c>
      <c r="H5606" s="7">
        <v>57140924.722528167</v>
      </c>
    </row>
    <row r="5607" spans="1:8" x14ac:dyDescent="0.2">
      <c r="A5607" s="10">
        <v>5601</v>
      </c>
      <c r="B5607" s="7">
        <v>3850000</v>
      </c>
      <c r="C5607" s="7">
        <v>10609238.556951892</v>
      </c>
      <c r="D5607" s="7">
        <v>19998760.088131487</v>
      </c>
      <c r="E5607" s="7">
        <v>27037212.537475467</v>
      </c>
      <c r="F5607" s="7">
        <v>32366181.547897175</v>
      </c>
      <c r="G5607" s="7">
        <v>49767377.139953353</v>
      </c>
      <c r="H5607" s="7">
        <v>48045107.872655489</v>
      </c>
    </row>
    <row r="5608" spans="1:8" x14ac:dyDescent="0.2">
      <c r="A5608" s="10">
        <v>5602</v>
      </c>
      <c r="B5608" s="7">
        <v>3850000</v>
      </c>
      <c r="C5608" s="7">
        <v>8614058.2451377008</v>
      </c>
      <c r="D5608" s="7">
        <v>9694001.0347318295</v>
      </c>
      <c r="E5608" s="7">
        <v>11738006.215495586</v>
      </c>
      <c r="F5608" s="7">
        <v>11556662.181995882</v>
      </c>
      <c r="G5608" s="7">
        <v>9169195.9423831925</v>
      </c>
      <c r="H5608" s="7">
        <v>5739609.8758783508</v>
      </c>
    </row>
    <row r="5609" spans="1:8" x14ac:dyDescent="0.2">
      <c r="A5609" s="10">
        <v>5603</v>
      </c>
      <c r="B5609" s="7">
        <v>3850000</v>
      </c>
      <c r="C5609" s="7">
        <v>12205743.372747567</v>
      </c>
      <c r="D5609" s="7">
        <v>26099203.815342508</v>
      </c>
      <c r="E5609" s="7">
        <v>57925926.101081416</v>
      </c>
      <c r="F5609" s="7">
        <v>95323468.986845016</v>
      </c>
      <c r="G5609" s="7">
        <v>200962046.30274335</v>
      </c>
      <c r="H5609" s="7">
        <v>229028576.56384122</v>
      </c>
    </row>
    <row r="5610" spans="1:8" x14ac:dyDescent="0.2">
      <c r="A5610" s="10">
        <v>5604</v>
      </c>
      <c r="B5610" s="7">
        <v>3850000</v>
      </c>
      <c r="C5610" s="7">
        <v>8718812.0987396576</v>
      </c>
      <c r="D5610" s="7">
        <v>13736306.280121895</v>
      </c>
      <c r="E5610" s="7">
        <v>17354841.786753532</v>
      </c>
      <c r="F5610" s="7">
        <v>27036397.461622272</v>
      </c>
      <c r="G5610" s="7">
        <v>39011330.044858828</v>
      </c>
      <c r="H5610" s="7">
        <v>44521983.159090929</v>
      </c>
    </row>
    <row r="5611" spans="1:8" x14ac:dyDescent="0.2">
      <c r="A5611" s="10">
        <v>5605</v>
      </c>
      <c r="B5611" s="7">
        <v>3850000</v>
      </c>
      <c r="C5611" s="7">
        <v>8206255.6335754562</v>
      </c>
      <c r="D5611" s="7">
        <v>9664556.4122336768</v>
      </c>
      <c r="E5611" s="7">
        <v>12961803.90551623</v>
      </c>
      <c r="F5611" s="7">
        <v>17571689.831446812</v>
      </c>
      <c r="G5611" s="7">
        <v>39155366.364473566</v>
      </c>
      <c r="H5611" s="7">
        <v>48068179.565132767</v>
      </c>
    </row>
    <row r="5612" spans="1:8" x14ac:dyDescent="0.2">
      <c r="A5612" s="10">
        <v>5606</v>
      </c>
      <c r="B5612" s="7">
        <v>3850000</v>
      </c>
      <c r="C5612" s="7">
        <v>11283535.712330004</v>
      </c>
      <c r="D5612" s="7">
        <v>26158569.638844315</v>
      </c>
      <c r="E5612" s="7">
        <v>47535694.617809147</v>
      </c>
      <c r="F5612" s="7">
        <v>56040878.720745243</v>
      </c>
      <c r="G5612" s="7">
        <v>110236421.08217932</v>
      </c>
      <c r="H5612" s="7">
        <v>125621514.2054496</v>
      </c>
    </row>
    <row r="5613" spans="1:8" x14ac:dyDescent="0.2">
      <c r="A5613" s="10">
        <v>5607</v>
      </c>
      <c r="B5613" s="7">
        <v>3850000</v>
      </c>
      <c r="C5613" s="7">
        <v>9882233.1450895704</v>
      </c>
      <c r="D5613" s="7">
        <v>18741894.726439722</v>
      </c>
      <c r="E5613" s="7">
        <v>31091631.76934164</v>
      </c>
      <c r="F5613" s="7">
        <v>80808638.622618586</v>
      </c>
      <c r="G5613" s="7">
        <v>197110002.05821389</v>
      </c>
      <c r="H5613" s="7">
        <v>204227500.2429404</v>
      </c>
    </row>
    <row r="5614" spans="1:8" x14ac:dyDescent="0.2">
      <c r="A5614" s="10">
        <v>5608</v>
      </c>
      <c r="B5614" s="7">
        <v>3850000</v>
      </c>
      <c r="C5614" s="7">
        <v>12864939.946650054</v>
      </c>
      <c r="D5614" s="7">
        <v>30241149.319209129</v>
      </c>
      <c r="E5614" s="7">
        <v>97394541.143086031</v>
      </c>
      <c r="F5614" s="7">
        <v>186983127.18508321</v>
      </c>
      <c r="G5614" s="7">
        <v>397869828.63364655</v>
      </c>
      <c r="H5614" s="7">
        <v>619700328.74715734</v>
      </c>
    </row>
    <row r="5615" spans="1:8" x14ac:dyDescent="0.2">
      <c r="A5615" s="10">
        <v>5609</v>
      </c>
      <c r="B5615" s="7">
        <v>3850000</v>
      </c>
      <c r="C5615" s="7">
        <v>9959677.2450303081</v>
      </c>
      <c r="D5615" s="7">
        <v>18379505.415537991</v>
      </c>
      <c r="E5615" s="7">
        <v>33945462.169789329</v>
      </c>
      <c r="F5615" s="7">
        <v>71356867.630167916</v>
      </c>
      <c r="G5615" s="7">
        <v>89145860.534713164</v>
      </c>
      <c r="H5615" s="7">
        <v>127796175.11679687</v>
      </c>
    </row>
    <row r="5616" spans="1:8" x14ac:dyDescent="0.2">
      <c r="A5616" s="10">
        <v>5610</v>
      </c>
      <c r="B5616" s="7">
        <v>3850000</v>
      </c>
      <c r="C5616" s="7">
        <v>11620499.428690867</v>
      </c>
      <c r="D5616" s="7">
        <v>17295560.311000291</v>
      </c>
      <c r="E5616" s="7">
        <v>31680899.576258887</v>
      </c>
      <c r="F5616" s="7">
        <v>53924048.197351128</v>
      </c>
      <c r="G5616" s="7">
        <v>112149330.70146744</v>
      </c>
      <c r="H5616" s="7">
        <v>135039553.0348126</v>
      </c>
    </row>
    <row r="5617" spans="1:8" x14ac:dyDescent="0.2">
      <c r="A5617" s="10">
        <v>5611</v>
      </c>
      <c r="B5617" s="7">
        <v>3850000</v>
      </c>
      <c r="C5617" s="7">
        <v>10576287.231257416</v>
      </c>
      <c r="D5617" s="7">
        <v>25223586.439119205</v>
      </c>
      <c r="E5617" s="7">
        <v>58797045.589038558</v>
      </c>
      <c r="F5617" s="7">
        <v>128276640.95777757</v>
      </c>
      <c r="G5617" s="7">
        <v>241271511.40630817</v>
      </c>
      <c r="H5617" s="7">
        <v>247289884.65292108</v>
      </c>
    </row>
    <row r="5618" spans="1:8" x14ac:dyDescent="0.2">
      <c r="A5618" s="10">
        <v>5612</v>
      </c>
      <c r="B5618" s="7">
        <v>3850000</v>
      </c>
      <c r="C5618" s="7">
        <v>11265621.783411359</v>
      </c>
      <c r="D5618" s="7">
        <v>17700133.256125603</v>
      </c>
      <c r="E5618" s="7">
        <v>36456745.6366129</v>
      </c>
      <c r="F5618" s="7">
        <v>58215292.383184418</v>
      </c>
      <c r="G5618" s="7">
        <v>118675220.61313818</v>
      </c>
      <c r="H5618" s="7">
        <v>142527196.25325465</v>
      </c>
    </row>
    <row r="5619" spans="1:8" x14ac:dyDescent="0.2">
      <c r="A5619" s="10">
        <v>5613</v>
      </c>
      <c r="B5619" s="7">
        <v>3850000</v>
      </c>
      <c r="C5619" s="7">
        <v>11100838.668053566</v>
      </c>
      <c r="D5619" s="7">
        <v>13388960.257509798</v>
      </c>
      <c r="E5619" s="7">
        <v>28384940.139450703</v>
      </c>
      <c r="F5619" s="7">
        <v>55195712.335147619</v>
      </c>
      <c r="G5619" s="7">
        <v>102979199.31820069</v>
      </c>
      <c r="H5619" s="7">
        <v>137363583.96639445</v>
      </c>
    </row>
    <row r="5620" spans="1:8" x14ac:dyDescent="0.2">
      <c r="A5620" s="10">
        <v>5614</v>
      </c>
      <c r="B5620" s="7">
        <v>3850000</v>
      </c>
      <c r="C5620" s="7">
        <v>8713036.7797882296</v>
      </c>
      <c r="D5620" s="7">
        <v>16410856.478915868</v>
      </c>
      <c r="E5620" s="7">
        <v>28012129.487038296</v>
      </c>
      <c r="F5620" s="7">
        <v>48449263.301153705</v>
      </c>
      <c r="G5620" s="7">
        <v>147695174.8542684</v>
      </c>
      <c r="H5620" s="7">
        <v>226709068.41806632</v>
      </c>
    </row>
    <row r="5621" spans="1:8" x14ac:dyDescent="0.2">
      <c r="A5621" s="10">
        <v>5615</v>
      </c>
      <c r="B5621" s="7">
        <v>3850000</v>
      </c>
      <c r="C5621" s="7">
        <v>9386681.4461081773</v>
      </c>
      <c r="D5621" s="7">
        <v>18554225.551088683</v>
      </c>
      <c r="E5621" s="7">
        <v>26084503.763107602</v>
      </c>
      <c r="F5621" s="7">
        <v>50465946.199414678</v>
      </c>
      <c r="G5621" s="7">
        <v>59284431.863095932</v>
      </c>
      <c r="H5621" s="7">
        <v>94804424.809148625</v>
      </c>
    </row>
    <row r="5622" spans="1:8" x14ac:dyDescent="0.2">
      <c r="A5622" s="10">
        <v>5616</v>
      </c>
      <c r="B5622" s="7">
        <v>3850000</v>
      </c>
      <c r="C5622" s="7">
        <v>10267292.86093355</v>
      </c>
      <c r="D5622" s="7">
        <v>16527797.743785135</v>
      </c>
      <c r="E5622" s="7">
        <v>28379356.934342965</v>
      </c>
      <c r="F5622" s="7">
        <v>51602969.841672741</v>
      </c>
      <c r="G5622" s="7">
        <v>87772972.397258908</v>
      </c>
      <c r="H5622" s="7">
        <v>103593763.87121777</v>
      </c>
    </row>
    <row r="5623" spans="1:8" x14ac:dyDescent="0.2">
      <c r="A5623" s="10">
        <v>5617</v>
      </c>
      <c r="B5623" s="7">
        <v>3850000</v>
      </c>
      <c r="C5623" s="7">
        <v>9855195.2733594552</v>
      </c>
      <c r="D5623" s="7">
        <v>15316333.041733088</v>
      </c>
      <c r="E5623" s="7">
        <v>20125170.46130386</v>
      </c>
      <c r="F5623" s="7">
        <v>28819618.475706514</v>
      </c>
      <c r="G5623" s="7">
        <v>59311298.650546171</v>
      </c>
      <c r="H5623" s="7">
        <v>93359193.380397603</v>
      </c>
    </row>
    <row r="5624" spans="1:8" x14ac:dyDescent="0.2">
      <c r="A5624" s="10">
        <v>5618</v>
      </c>
      <c r="B5624" s="7">
        <v>3850000</v>
      </c>
      <c r="C5624" s="7">
        <v>8190864.5923988959</v>
      </c>
      <c r="D5624" s="7">
        <v>11142567.804537863</v>
      </c>
      <c r="E5624" s="7">
        <v>17769969.272310875</v>
      </c>
      <c r="F5624" s="7">
        <v>22945742.651236527</v>
      </c>
      <c r="G5624" s="7">
        <v>44287345.974336408</v>
      </c>
      <c r="H5624" s="7">
        <v>53274669.714574151</v>
      </c>
    </row>
    <row r="5625" spans="1:8" x14ac:dyDescent="0.2">
      <c r="A5625" s="10">
        <v>5619</v>
      </c>
      <c r="B5625" s="7">
        <v>3850000</v>
      </c>
      <c r="C5625" s="7">
        <v>9499245.3152902108</v>
      </c>
      <c r="D5625" s="7">
        <v>16611576.675144013</v>
      </c>
      <c r="E5625" s="7">
        <v>26568855.801166236</v>
      </c>
      <c r="F5625" s="7">
        <v>53182096.903476022</v>
      </c>
      <c r="G5625" s="7">
        <v>91347342.822743773</v>
      </c>
      <c r="H5625" s="7">
        <v>106303913.03868014</v>
      </c>
    </row>
    <row r="5626" spans="1:8" x14ac:dyDescent="0.2">
      <c r="A5626" s="10">
        <v>5620</v>
      </c>
      <c r="B5626" s="7">
        <v>3850000</v>
      </c>
      <c r="C5626" s="7">
        <v>10976338.590022359</v>
      </c>
      <c r="D5626" s="7">
        <v>22639962.126796294</v>
      </c>
      <c r="E5626" s="7">
        <v>60283026.676210314</v>
      </c>
      <c r="F5626" s="7">
        <v>126568076.6282305</v>
      </c>
      <c r="G5626" s="7">
        <v>264073507.82685775</v>
      </c>
      <c r="H5626" s="7">
        <v>446745937.19686085</v>
      </c>
    </row>
    <row r="5627" spans="1:8" x14ac:dyDescent="0.2">
      <c r="A5627" s="10">
        <v>5621</v>
      </c>
      <c r="B5627" s="7">
        <v>3850000</v>
      </c>
      <c r="C5627" s="7">
        <v>10967380.708101537</v>
      </c>
      <c r="D5627" s="7">
        <v>16844589.523546427</v>
      </c>
      <c r="E5627" s="7">
        <v>37969322.411772013</v>
      </c>
      <c r="F5627" s="7">
        <v>79365414.054683328</v>
      </c>
      <c r="G5627" s="7">
        <v>162609345.41027504</v>
      </c>
      <c r="H5627" s="7">
        <v>227536800.44999391</v>
      </c>
    </row>
    <row r="5628" spans="1:8" x14ac:dyDescent="0.2">
      <c r="A5628" s="10">
        <v>5622</v>
      </c>
      <c r="B5628" s="7">
        <v>3850000</v>
      </c>
      <c r="C5628" s="7">
        <v>12399374.219670776</v>
      </c>
      <c r="D5628" s="7">
        <v>30011402.921670299</v>
      </c>
      <c r="E5628" s="7">
        <v>62688427.292120069</v>
      </c>
      <c r="F5628" s="7">
        <v>134680235.85194388</v>
      </c>
      <c r="G5628" s="7">
        <v>309905311.07104987</v>
      </c>
      <c r="H5628" s="7">
        <v>449881506.74903214</v>
      </c>
    </row>
    <row r="5629" spans="1:8" x14ac:dyDescent="0.2">
      <c r="A5629" s="10">
        <v>5623</v>
      </c>
      <c r="B5629" s="7">
        <v>3850000</v>
      </c>
      <c r="C5629" s="7">
        <v>8692265.0336840749</v>
      </c>
      <c r="D5629" s="7">
        <v>15794639.277957205</v>
      </c>
      <c r="E5629" s="7">
        <v>30547894.396850556</v>
      </c>
      <c r="F5629" s="7">
        <v>52737675.381059378</v>
      </c>
      <c r="G5629" s="7">
        <v>117251429.71162324</v>
      </c>
      <c r="H5629" s="7">
        <v>183162894.3589963</v>
      </c>
    </row>
    <row r="5630" spans="1:8" x14ac:dyDescent="0.2">
      <c r="A5630" s="10">
        <v>5624</v>
      </c>
      <c r="B5630" s="7">
        <v>3850000</v>
      </c>
      <c r="C5630" s="7">
        <v>10417159.329387281</v>
      </c>
      <c r="D5630" s="7">
        <v>23360400.48519313</v>
      </c>
      <c r="E5630" s="7">
        <v>53371853.661817893</v>
      </c>
      <c r="F5630" s="7">
        <v>105199220.68304747</v>
      </c>
      <c r="G5630" s="7">
        <v>267452670.87660104</v>
      </c>
      <c r="H5630" s="7">
        <v>398498624.87608486</v>
      </c>
    </row>
    <row r="5631" spans="1:8" x14ac:dyDescent="0.2">
      <c r="A5631" s="10">
        <v>5625</v>
      </c>
      <c r="B5631" s="7">
        <v>3850000</v>
      </c>
      <c r="C5631" s="7">
        <v>9399294.1022822186</v>
      </c>
      <c r="D5631" s="7">
        <v>13344126.598003922</v>
      </c>
      <c r="E5631" s="7">
        <v>19481958.655674506</v>
      </c>
      <c r="F5631" s="7">
        <v>33863475.839656234</v>
      </c>
      <c r="G5631" s="7">
        <v>57742531.740854062</v>
      </c>
      <c r="H5631" s="7">
        <v>69347766.633602113</v>
      </c>
    </row>
    <row r="5632" spans="1:8" x14ac:dyDescent="0.2">
      <c r="A5632" s="10">
        <v>5626</v>
      </c>
      <c r="B5632" s="7">
        <v>3850000</v>
      </c>
      <c r="C5632" s="7">
        <v>10718953.546614923</v>
      </c>
      <c r="D5632" s="7">
        <v>20024994.431032397</v>
      </c>
      <c r="E5632" s="7">
        <v>24324576.708208919</v>
      </c>
      <c r="F5632" s="7">
        <v>43952477.417963177</v>
      </c>
      <c r="G5632" s="7">
        <v>94773045.900809914</v>
      </c>
      <c r="H5632" s="7">
        <v>124177734.96062909</v>
      </c>
    </row>
    <row r="5633" spans="1:8" x14ac:dyDescent="0.2">
      <c r="A5633" s="10">
        <v>5627</v>
      </c>
      <c r="B5633" s="7">
        <v>3850000</v>
      </c>
      <c r="C5633" s="7">
        <v>15903610.656020323</v>
      </c>
      <c r="D5633" s="7">
        <v>35213184.635411784</v>
      </c>
      <c r="E5633" s="7">
        <v>57774679.513436526</v>
      </c>
      <c r="F5633" s="7">
        <v>127795242.63949719</v>
      </c>
      <c r="G5633" s="7">
        <v>216479330.11768383</v>
      </c>
      <c r="H5633" s="7">
        <v>328758599.68958163</v>
      </c>
    </row>
    <row r="5634" spans="1:8" x14ac:dyDescent="0.2">
      <c r="A5634" s="10">
        <v>5628</v>
      </c>
      <c r="B5634" s="7">
        <v>3850000</v>
      </c>
      <c r="C5634" s="7">
        <v>7716187.7922976883</v>
      </c>
      <c r="D5634" s="7">
        <v>14315080.346292906</v>
      </c>
      <c r="E5634" s="7">
        <v>15012797.178568307</v>
      </c>
      <c r="F5634" s="7">
        <v>17669656.013313271</v>
      </c>
      <c r="G5634" s="7">
        <v>22497143.868817985</v>
      </c>
      <c r="H5634" s="7">
        <v>16155866.913484735</v>
      </c>
    </row>
    <row r="5635" spans="1:8" x14ac:dyDescent="0.2">
      <c r="A5635" s="10">
        <v>5629</v>
      </c>
      <c r="B5635" s="7">
        <v>3850000</v>
      </c>
      <c r="C5635" s="7">
        <v>10528135.221715115</v>
      </c>
      <c r="D5635" s="7">
        <v>28108295.456381984</v>
      </c>
      <c r="E5635" s="7">
        <v>67052303.55019848</v>
      </c>
      <c r="F5635" s="7">
        <v>173477994.23373389</v>
      </c>
      <c r="G5635" s="7">
        <v>353195226.06264162</v>
      </c>
      <c r="H5635" s="7">
        <v>593898044.62241769</v>
      </c>
    </row>
    <row r="5636" spans="1:8" x14ac:dyDescent="0.2">
      <c r="A5636" s="10">
        <v>5630</v>
      </c>
      <c r="B5636" s="7">
        <v>3850000</v>
      </c>
      <c r="C5636" s="7">
        <v>13318573.007005496</v>
      </c>
      <c r="D5636" s="7">
        <v>26774816.308318473</v>
      </c>
      <c r="E5636" s="7">
        <v>56630742.758136816</v>
      </c>
      <c r="F5636" s="7">
        <v>79269106.08274059</v>
      </c>
      <c r="G5636" s="7">
        <v>229618229.50876993</v>
      </c>
      <c r="H5636" s="7">
        <v>361663227.56903791</v>
      </c>
    </row>
    <row r="5637" spans="1:8" x14ac:dyDescent="0.2">
      <c r="A5637" s="10">
        <v>5631</v>
      </c>
      <c r="B5637" s="7">
        <v>3850000</v>
      </c>
      <c r="C5637" s="7">
        <v>7375587.7618206246</v>
      </c>
      <c r="D5637" s="7">
        <v>12651875.210273918</v>
      </c>
      <c r="E5637" s="7">
        <v>18872763.603029363</v>
      </c>
      <c r="F5637" s="7">
        <v>34675889.898867391</v>
      </c>
      <c r="G5637" s="7">
        <v>49705174.80926241</v>
      </c>
      <c r="H5637" s="7">
        <v>53526199.923378386</v>
      </c>
    </row>
    <row r="5638" spans="1:8" x14ac:dyDescent="0.2">
      <c r="A5638" s="10">
        <v>5632</v>
      </c>
      <c r="B5638" s="7">
        <v>3850000</v>
      </c>
      <c r="C5638" s="7">
        <v>10626758.289519528</v>
      </c>
      <c r="D5638" s="7">
        <v>24205832.096411962</v>
      </c>
      <c r="E5638" s="7">
        <v>42631622.478177845</v>
      </c>
      <c r="F5638" s="7">
        <v>89194549.412907034</v>
      </c>
      <c r="G5638" s="7">
        <v>210979052.78167155</v>
      </c>
      <c r="H5638" s="7">
        <v>321969560.59821129</v>
      </c>
    </row>
    <row r="5639" spans="1:8" x14ac:dyDescent="0.2">
      <c r="A5639" s="10">
        <v>5633</v>
      </c>
      <c r="B5639" s="7">
        <v>3850000</v>
      </c>
      <c r="C5639" s="7">
        <v>7517386.7312361337</v>
      </c>
      <c r="D5639" s="7">
        <v>9923862.9913456962</v>
      </c>
      <c r="E5639" s="7">
        <v>18065223.046954498</v>
      </c>
      <c r="F5639" s="7">
        <v>49994854.619017571</v>
      </c>
      <c r="G5639" s="7">
        <v>112246015.02352716</v>
      </c>
      <c r="H5639" s="7">
        <v>193658899.98488978</v>
      </c>
    </row>
    <row r="5640" spans="1:8" x14ac:dyDescent="0.2">
      <c r="A5640" s="10">
        <v>5634</v>
      </c>
      <c r="B5640" s="7">
        <v>3850000</v>
      </c>
      <c r="C5640" s="7">
        <v>9512632.5370697267</v>
      </c>
      <c r="D5640" s="7">
        <v>26306044.326880306</v>
      </c>
      <c r="E5640" s="7">
        <v>57754631.521947175</v>
      </c>
      <c r="F5640" s="7">
        <v>121154238.34758303</v>
      </c>
      <c r="G5640" s="7">
        <v>284056543.14381295</v>
      </c>
      <c r="H5640" s="7">
        <v>457080536.65817106</v>
      </c>
    </row>
    <row r="5641" spans="1:8" x14ac:dyDescent="0.2">
      <c r="A5641" s="10">
        <v>5635</v>
      </c>
      <c r="B5641" s="7">
        <v>3850000</v>
      </c>
      <c r="C5641" s="7">
        <v>9194266.9747083802</v>
      </c>
      <c r="D5641" s="7">
        <v>12940441.808022164</v>
      </c>
      <c r="E5641" s="7">
        <v>17429273.63798802</v>
      </c>
      <c r="F5641" s="7">
        <v>22467940.234271694</v>
      </c>
      <c r="G5641" s="7">
        <v>33057458.132770669</v>
      </c>
      <c r="H5641" s="7">
        <v>50562309.331334256</v>
      </c>
    </row>
    <row r="5642" spans="1:8" x14ac:dyDescent="0.2">
      <c r="A5642" s="10">
        <v>5636</v>
      </c>
      <c r="B5642" s="7">
        <v>3850000</v>
      </c>
      <c r="C5642" s="7">
        <v>9049125.945391288</v>
      </c>
      <c r="D5642" s="7">
        <v>15831541.201091481</v>
      </c>
      <c r="E5642" s="7">
        <v>26314224.528587922</v>
      </c>
      <c r="F5642" s="7">
        <v>46487097.965163842</v>
      </c>
      <c r="G5642" s="7">
        <v>81788524.197221994</v>
      </c>
      <c r="H5642" s="7">
        <v>133035267.8652512</v>
      </c>
    </row>
    <row r="5643" spans="1:8" x14ac:dyDescent="0.2">
      <c r="A5643" s="10">
        <v>5637</v>
      </c>
      <c r="B5643" s="7">
        <v>3850000</v>
      </c>
      <c r="C5643" s="7">
        <v>7200610.2268068576</v>
      </c>
      <c r="D5643" s="7">
        <v>5093254.7160357405</v>
      </c>
      <c r="E5643" s="7">
        <v>3550938.1902971086</v>
      </c>
      <c r="F5643" s="7">
        <v>-1662309.7944420429</v>
      </c>
      <c r="G5643" s="7">
        <v>-20662494.457200408</v>
      </c>
      <c r="H5643" s="7">
        <v>-34500537.422139287</v>
      </c>
    </row>
    <row r="5644" spans="1:8" x14ac:dyDescent="0.2">
      <c r="A5644" s="10">
        <v>5638</v>
      </c>
      <c r="B5644" s="7">
        <v>3850000</v>
      </c>
      <c r="C5644" s="7">
        <v>10262693.218230136</v>
      </c>
      <c r="D5644" s="7">
        <v>26971903.190101858</v>
      </c>
      <c r="E5644" s="7">
        <v>54501175.88267827</v>
      </c>
      <c r="F5644" s="7">
        <v>115885195.62978868</v>
      </c>
      <c r="G5644" s="7">
        <v>294747732.45246887</v>
      </c>
      <c r="H5644" s="7">
        <v>457142290.25866687</v>
      </c>
    </row>
    <row r="5645" spans="1:8" x14ac:dyDescent="0.2">
      <c r="A5645" s="10">
        <v>5639</v>
      </c>
      <c r="B5645" s="7">
        <v>3850000</v>
      </c>
      <c r="C5645" s="7">
        <v>11443146.661991138</v>
      </c>
      <c r="D5645" s="7">
        <v>28710837.817818731</v>
      </c>
      <c r="E5645" s="7">
        <v>48987306.967300266</v>
      </c>
      <c r="F5645" s="7">
        <v>143916619.61155483</v>
      </c>
      <c r="G5645" s="7">
        <v>337754416.54045224</v>
      </c>
      <c r="H5645" s="7">
        <v>508566991.30756462</v>
      </c>
    </row>
    <row r="5646" spans="1:8" x14ac:dyDescent="0.2">
      <c r="A5646" s="10">
        <v>5640</v>
      </c>
      <c r="B5646" s="7">
        <v>3850000</v>
      </c>
      <c r="C5646" s="7">
        <v>8809574.3128626291</v>
      </c>
      <c r="D5646" s="7">
        <v>19773733.282764502</v>
      </c>
      <c r="E5646" s="7">
        <v>28372065.255795982</v>
      </c>
      <c r="F5646" s="7">
        <v>45739672.321582302</v>
      </c>
      <c r="G5646" s="7">
        <v>63957951.617321402</v>
      </c>
      <c r="H5646" s="7">
        <v>89735668.717698202</v>
      </c>
    </row>
    <row r="5647" spans="1:8" x14ac:dyDescent="0.2">
      <c r="A5647" s="10">
        <v>5641</v>
      </c>
      <c r="B5647" s="7">
        <v>3850000</v>
      </c>
      <c r="C5647" s="7">
        <v>10645640.133995436</v>
      </c>
      <c r="D5647" s="7">
        <v>24227955.898851253</v>
      </c>
      <c r="E5647" s="7">
        <v>44614819.464725673</v>
      </c>
      <c r="F5647" s="7">
        <v>123261781.35422961</v>
      </c>
      <c r="G5647" s="7">
        <v>306913560.76618147</v>
      </c>
      <c r="H5647" s="7">
        <v>455197134.1325174</v>
      </c>
    </row>
    <row r="5648" spans="1:8" x14ac:dyDescent="0.2">
      <c r="A5648" s="10">
        <v>5642</v>
      </c>
      <c r="B5648" s="7">
        <v>3850000</v>
      </c>
      <c r="C5648" s="7">
        <v>9272752.3599015251</v>
      </c>
      <c r="D5648" s="7">
        <v>12314796.866479903</v>
      </c>
      <c r="E5648" s="7">
        <v>14285917.199640471</v>
      </c>
      <c r="F5648" s="7">
        <v>13892137.609696658</v>
      </c>
      <c r="G5648" s="7">
        <v>17928074.45386127</v>
      </c>
      <c r="H5648" s="7">
        <v>24706450.93061379</v>
      </c>
    </row>
    <row r="5649" spans="1:8" x14ac:dyDescent="0.2">
      <c r="A5649" s="10">
        <v>5643</v>
      </c>
      <c r="B5649" s="7">
        <v>3850000</v>
      </c>
      <c r="C5649" s="7">
        <v>10475630.860614736</v>
      </c>
      <c r="D5649" s="7">
        <v>32942670.291310448</v>
      </c>
      <c r="E5649" s="7">
        <v>112160124.20657489</v>
      </c>
      <c r="F5649" s="7">
        <v>267043109.2665742</v>
      </c>
      <c r="G5649" s="7">
        <v>745632111.79878283</v>
      </c>
      <c r="H5649" s="7">
        <v>1199598572.9738722</v>
      </c>
    </row>
    <row r="5650" spans="1:8" x14ac:dyDescent="0.2">
      <c r="A5650" s="10">
        <v>5644</v>
      </c>
      <c r="B5650" s="7">
        <v>3850000</v>
      </c>
      <c r="C5650" s="7">
        <v>11849549.07414878</v>
      </c>
      <c r="D5650" s="7">
        <v>24049347.002161011</v>
      </c>
      <c r="E5650" s="7">
        <v>47107715.311787978</v>
      </c>
      <c r="F5650" s="7">
        <v>106536476.00808966</v>
      </c>
      <c r="G5650" s="7">
        <v>115195120.85703763</v>
      </c>
      <c r="H5650" s="7">
        <v>155742884.35435212</v>
      </c>
    </row>
    <row r="5651" spans="1:8" x14ac:dyDescent="0.2">
      <c r="A5651" s="10">
        <v>5645</v>
      </c>
      <c r="B5651" s="7">
        <v>3850000</v>
      </c>
      <c r="C5651" s="7">
        <v>9027102.9157569855</v>
      </c>
      <c r="D5651" s="7">
        <v>17655804.78485221</v>
      </c>
      <c r="E5651" s="7">
        <v>21659464.610472105</v>
      </c>
      <c r="F5651" s="7">
        <v>43323710.093822874</v>
      </c>
      <c r="G5651" s="7">
        <v>57592649.376734518</v>
      </c>
      <c r="H5651" s="7">
        <v>84538551.86744526</v>
      </c>
    </row>
    <row r="5652" spans="1:8" x14ac:dyDescent="0.2">
      <c r="A5652" s="10">
        <v>5646</v>
      </c>
      <c r="B5652" s="7">
        <v>3850000</v>
      </c>
      <c r="C5652" s="7">
        <v>10846714.315997645</v>
      </c>
      <c r="D5652" s="7">
        <v>17056692.107337356</v>
      </c>
      <c r="E5652" s="7">
        <v>30545403.247239817</v>
      </c>
      <c r="F5652" s="7">
        <v>50333564.710239142</v>
      </c>
      <c r="G5652" s="7">
        <v>103532475.53596319</v>
      </c>
      <c r="H5652" s="7">
        <v>147005224.7966581</v>
      </c>
    </row>
    <row r="5653" spans="1:8" x14ac:dyDescent="0.2">
      <c r="A5653" s="10">
        <v>5647</v>
      </c>
      <c r="B5653" s="7">
        <v>3850000</v>
      </c>
      <c r="C5653" s="7">
        <v>10016844.319322251</v>
      </c>
      <c r="D5653" s="7">
        <v>16824395.203306556</v>
      </c>
      <c r="E5653" s="7">
        <v>43668571.531203657</v>
      </c>
      <c r="F5653" s="7">
        <v>78239679.028118163</v>
      </c>
      <c r="G5653" s="7">
        <v>122677108.27527565</v>
      </c>
      <c r="H5653" s="7">
        <v>184319536.05482537</v>
      </c>
    </row>
    <row r="5654" spans="1:8" x14ac:dyDescent="0.2">
      <c r="A5654" s="10">
        <v>5648</v>
      </c>
      <c r="B5654" s="7">
        <v>3850000</v>
      </c>
      <c r="C5654" s="7">
        <v>7433218.2413975606</v>
      </c>
      <c r="D5654" s="7">
        <v>13407938.938511282</v>
      </c>
      <c r="E5654" s="7">
        <v>31583572.920645781</v>
      </c>
      <c r="F5654" s="7">
        <v>58488213.445973426</v>
      </c>
      <c r="G5654" s="7">
        <v>121887793.80810888</v>
      </c>
      <c r="H5654" s="7">
        <v>153582960.54766122</v>
      </c>
    </row>
    <row r="5655" spans="1:8" x14ac:dyDescent="0.2">
      <c r="A5655" s="10">
        <v>5649</v>
      </c>
      <c r="B5655" s="7">
        <v>3850000</v>
      </c>
      <c r="C5655" s="7">
        <v>10233833.963665903</v>
      </c>
      <c r="D5655" s="7">
        <v>11840986.004634421</v>
      </c>
      <c r="E5655" s="7">
        <v>14992909.939247355</v>
      </c>
      <c r="F5655" s="7">
        <v>21249709.352594178</v>
      </c>
      <c r="G5655" s="7">
        <v>30012150.834803846</v>
      </c>
      <c r="H5655" s="7">
        <v>35224318.668899953</v>
      </c>
    </row>
    <row r="5656" spans="1:8" x14ac:dyDescent="0.2">
      <c r="A5656" s="10">
        <v>5650</v>
      </c>
      <c r="B5656" s="7">
        <v>3850000</v>
      </c>
      <c r="C5656" s="7">
        <v>10462442.001005655</v>
      </c>
      <c r="D5656" s="7">
        <v>17745871.029576328</v>
      </c>
      <c r="E5656" s="7">
        <v>33160361.353953771</v>
      </c>
      <c r="F5656" s="7">
        <v>45177022.509835221</v>
      </c>
      <c r="G5656" s="7">
        <v>70067490.98130545</v>
      </c>
      <c r="H5656" s="7">
        <v>112660069.64227039</v>
      </c>
    </row>
    <row r="5657" spans="1:8" x14ac:dyDescent="0.2">
      <c r="A5657" s="10">
        <v>5651</v>
      </c>
      <c r="B5657" s="7">
        <v>3850000</v>
      </c>
      <c r="C5657" s="7">
        <v>11744654.886130268</v>
      </c>
      <c r="D5657" s="7">
        <v>22113923.968299203</v>
      </c>
      <c r="E5657" s="7">
        <v>32768292.48990953</v>
      </c>
      <c r="F5657" s="7">
        <v>50391984.581357509</v>
      </c>
      <c r="G5657" s="7">
        <v>127354795.30139065</v>
      </c>
      <c r="H5657" s="7">
        <v>187467414.51955098</v>
      </c>
    </row>
    <row r="5658" spans="1:8" x14ac:dyDescent="0.2">
      <c r="A5658" s="10">
        <v>5652</v>
      </c>
      <c r="B5658" s="7">
        <v>3850000</v>
      </c>
      <c r="C5658" s="7">
        <v>11485367.866803851</v>
      </c>
      <c r="D5658" s="7">
        <v>27157792.818390176</v>
      </c>
      <c r="E5658" s="7">
        <v>37374984.117100649</v>
      </c>
      <c r="F5658" s="7">
        <v>89485918.619320929</v>
      </c>
      <c r="G5658" s="7">
        <v>191439930.23600817</v>
      </c>
      <c r="H5658" s="7">
        <v>300369479.78175205</v>
      </c>
    </row>
    <row r="5659" spans="1:8" x14ac:dyDescent="0.2">
      <c r="A5659" s="10">
        <v>5653</v>
      </c>
      <c r="B5659" s="7">
        <v>3850000</v>
      </c>
      <c r="C5659" s="7">
        <v>15887873.062118055</v>
      </c>
      <c r="D5659" s="7">
        <v>27021796.342954226</v>
      </c>
      <c r="E5659" s="7">
        <v>50566214.822495818</v>
      </c>
      <c r="F5659" s="7">
        <v>125785679.8811444</v>
      </c>
      <c r="G5659" s="7">
        <v>381627079.84401214</v>
      </c>
      <c r="H5659" s="7">
        <v>518689490.13811237</v>
      </c>
    </row>
    <row r="5660" spans="1:8" x14ac:dyDescent="0.2">
      <c r="A5660" s="10">
        <v>5654</v>
      </c>
      <c r="B5660" s="7">
        <v>3850000</v>
      </c>
      <c r="C5660" s="7">
        <v>10199883.73667575</v>
      </c>
      <c r="D5660" s="7">
        <v>27071920.928804234</v>
      </c>
      <c r="E5660" s="7">
        <v>53684663.594714716</v>
      </c>
      <c r="F5660" s="7">
        <v>114764486.88824803</v>
      </c>
      <c r="G5660" s="7">
        <v>216825460.85850352</v>
      </c>
      <c r="H5660" s="7">
        <v>346195344.94619858</v>
      </c>
    </row>
    <row r="5661" spans="1:8" x14ac:dyDescent="0.2">
      <c r="A5661" s="10">
        <v>5655</v>
      </c>
      <c r="B5661" s="7">
        <v>3850000</v>
      </c>
      <c r="C5661" s="7">
        <v>7622264.3765164092</v>
      </c>
      <c r="D5661" s="7">
        <v>12541917.794304732</v>
      </c>
      <c r="E5661" s="7">
        <v>13145835.821134746</v>
      </c>
      <c r="F5661" s="7">
        <v>18254223.314430937</v>
      </c>
      <c r="G5661" s="7">
        <v>37658806.573413223</v>
      </c>
      <c r="H5661" s="7">
        <v>52801222.152138941</v>
      </c>
    </row>
    <row r="5662" spans="1:8" x14ac:dyDescent="0.2">
      <c r="A5662" s="10">
        <v>5656</v>
      </c>
      <c r="B5662" s="7">
        <v>3850000</v>
      </c>
      <c r="C5662" s="7">
        <v>14725952.501117539</v>
      </c>
      <c r="D5662" s="7">
        <v>34547440.146195412</v>
      </c>
      <c r="E5662" s="7">
        <v>84767558.937313408</v>
      </c>
      <c r="F5662" s="7">
        <v>207115829.52244395</v>
      </c>
      <c r="G5662" s="7">
        <v>445261973.19746864</v>
      </c>
      <c r="H5662" s="7">
        <v>790842259.06794417</v>
      </c>
    </row>
    <row r="5663" spans="1:8" x14ac:dyDescent="0.2">
      <c r="A5663" s="10">
        <v>5657</v>
      </c>
      <c r="B5663" s="7">
        <v>3850000</v>
      </c>
      <c r="C5663" s="7">
        <v>10500325.65015889</v>
      </c>
      <c r="D5663" s="7">
        <v>22658634.285514466</v>
      </c>
      <c r="E5663" s="7">
        <v>39220374.150674127</v>
      </c>
      <c r="F5663" s="7">
        <v>43031658.348231629</v>
      </c>
      <c r="G5663" s="7">
        <v>103342677.24246229</v>
      </c>
      <c r="H5663" s="7">
        <v>165177450.77844763</v>
      </c>
    </row>
    <row r="5664" spans="1:8" x14ac:dyDescent="0.2">
      <c r="A5664" s="10">
        <v>5658</v>
      </c>
      <c r="B5664" s="7">
        <v>3850000</v>
      </c>
      <c r="C5664" s="7">
        <v>11699639.868263293</v>
      </c>
      <c r="D5664" s="7">
        <v>22366724.941453766</v>
      </c>
      <c r="E5664" s="7">
        <v>41849636.608053558</v>
      </c>
      <c r="F5664" s="7">
        <v>72689733.000207648</v>
      </c>
      <c r="G5664" s="7">
        <v>194524992.22008413</v>
      </c>
      <c r="H5664" s="7">
        <v>243401599.12697357</v>
      </c>
    </row>
    <row r="5665" spans="1:8" x14ac:dyDescent="0.2">
      <c r="A5665" s="10">
        <v>5659</v>
      </c>
      <c r="B5665" s="7">
        <v>3850000</v>
      </c>
      <c r="C5665" s="7">
        <v>9252212.8511734828</v>
      </c>
      <c r="D5665" s="7">
        <v>15947249.289602054</v>
      </c>
      <c r="E5665" s="7">
        <v>32802791.005813584</v>
      </c>
      <c r="F5665" s="7">
        <v>53507615.827714369</v>
      </c>
      <c r="G5665" s="7">
        <v>66618288.443728209</v>
      </c>
      <c r="H5665" s="7">
        <v>83437765.033908874</v>
      </c>
    </row>
    <row r="5666" spans="1:8" x14ac:dyDescent="0.2">
      <c r="A5666" s="10">
        <v>5660</v>
      </c>
      <c r="B5666" s="7">
        <v>3850000</v>
      </c>
      <c r="C5666" s="7">
        <v>10670123.798521636</v>
      </c>
      <c r="D5666" s="7">
        <v>18112554.939272311</v>
      </c>
      <c r="E5666" s="7">
        <v>27066221.373074919</v>
      </c>
      <c r="F5666" s="7">
        <v>41907022.198463239</v>
      </c>
      <c r="G5666" s="7">
        <v>85603304.444361046</v>
      </c>
      <c r="H5666" s="7">
        <v>100699944.58330488</v>
      </c>
    </row>
    <row r="5667" spans="1:8" x14ac:dyDescent="0.2">
      <c r="A5667" s="10">
        <v>5661</v>
      </c>
      <c r="B5667" s="7">
        <v>3850000</v>
      </c>
      <c r="C5667" s="7">
        <v>11104326.304673154</v>
      </c>
      <c r="D5667" s="7">
        <v>18285203.410095286</v>
      </c>
      <c r="E5667" s="7">
        <v>33324627.190896325</v>
      </c>
      <c r="F5667" s="7">
        <v>66112005.893377006</v>
      </c>
      <c r="G5667" s="7">
        <v>87849862.586713791</v>
      </c>
      <c r="H5667" s="7">
        <v>147309657.00433502</v>
      </c>
    </row>
    <row r="5668" spans="1:8" x14ac:dyDescent="0.2">
      <c r="A5668" s="10">
        <v>5662</v>
      </c>
      <c r="B5668" s="7">
        <v>3850000</v>
      </c>
      <c r="C5668" s="7">
        <v>13283543.27608325</v>
      </c>
      <c r="D5668" s="7">
        <v>37174221.88176325</v>
      </c>
      <c r="E5668" s="7">
        <v>96492160.248477653</v>
      </c>
      <c r="F5668" s="7">
        <v>153697864.92215517</v>
      </c>
      <c r="G5668" s="7">
        <v>373958637.63956916</v>
      </c>
      <c r="H5668" s="7">
        <v>579517178.95274842</v>
      </c>
    </row>
    <row r="5669" spans="1:8" x14ac:dyDescent="0.2">
      <c r="A5669" s="10">
        <v>5663</v>
      </c>
      <c r="B5669" s="7">
        <v>3850000</v>
      </c>
      <c r="C5669" s="7">
        <v>10232705.531290635</v>
      </c>
      <c r="D5669" s="7">
        <v>22486451.326117907</v>
      </c>
      <c r="E5669" s="7">
        <v>33561699.682321474</v>
      </c>
      <c r="F5669" s="7">
        <v>61392458.977791205</v>
      </c>
      <c r="G5669" s="7">
        <v>125599430.48163921</v>
      </c>
      <c r="H5669" s="7">
        <v>237523498.23288882</v>
      </c>
    </row>
    <row r="5670" spans="1:8" x14ac:dyDescent="0.2">
      <c r="A5670" s="10">
        <v>5664</v>
      </c>
      <c r="B5670" s="7">
        <v>3850000</v>
      </c>
      <c r="C5670" s="7">
        <v>10010804.655026527</v>
      </c>
      <c r="D5670" s="7">
        <v>16758758.314711224</v>
      </c>
      <c r="E5670" s="7">
        <v>23396210.242010996</v>
      </c>
      <c r="F5670" s="7">
        <v>40565208.347610146</v>
      </c>
      <c r="G5670" s="7">
        <v>76613390.500273123</v>
      </c>
      <c r="H5670" s="7">
        <v>116191948.63348949</v>
      </c>
    </row>
    <row r="5671" spans="1:8" x14ac:dyDescent="0.2">
      <c r="A5671" s="10">
        <v>5665</v>
      </c>
      <c r="B5671" s="7">
        <v>3850000</v>
      </c>
      <c r="C5671" s="7">
        <v>8938902.5688311253</v>
      </c>
      <c r="D5671" s="7">
        <v>16734509.70632798</v>
      </c>
      <c r="E5671" s="7">
        <v>31104857.301239017</v>
      </c>
      <c r="F5671" s="7">
        <v>55646933.66064325</v>
      </c>
      <c r="G5671" s="7">
        <v>146983720.58582556</v>
      </c>
      <c r="H5671" s="7">
        <v>178026009.42779946</v>
      </c>
    </row>
    <row r="5672" spans="1:8" x14ac:dyDescent="0.2">
      <c r="A5672" s="10">
        <v>5666</v>
      </c>
      <c r="B5672" s="7">
        <v>3850000</v>
      </c>
      <c r="C5672" s="7">
        <v>7408924.7817052621</v>
      </c>
      <c r="D5672" s="7">
        <v>12596020.874813601</v>
      </c>
      <c r="E5672" s="7">
        <v>24571323.224866383</v>
      </c>
      <c r="F5672" s="7">
        <v>32640151.165648427</v>
      </c>
      <c r="G5672" s="7">
        <v>38171344.74211926</v>
      </c>
      <c r="H5672" s="7">
        <v>54025345.366599955</v>
      </c>
    </row>
    <row r="5673" spans="1:8" x14ac:dyDescent="0.2">
      <c r="A5673" s="10">
        <v>5667</v>
      </c>
      <c r="B5673" s="7">
        <v>3850000</v>
      </c>
      <c r="C5673" s="7">
        <v>11781133.296970097</v>
      </c>
      <c r="D5673" s="7">
        <v>16704577.658455571</v>
      </c>
      <c r="E5673" s="7">
        <v>21823679.304943331</v>
      </c>
      <c r="F5673" s="7">
        <v>24755431.74431977</v>
      </c>
      <c r="G5673" s="7">
        <v>47742904.467815779</v>
      </c>
      <c r="H5673" s="7">
        <v>67916806.077035502</v>
      </c>
    </row>
    <row r="5674" spans="1:8" x14ac:dyDescent="0.2">
      <c r="A5674" s="10">
        <v>5668</v>
      </c>
      <c r="B5674" s="7">
        <v>3850000</v>
      </c>
      <c r="C5674" s="7">
        <v>12208017.138110491</v>
      </c>
      <c r="D5674" s="7">
        <v>24563794.00695692</v>
      </c>
      <c r="E5674" s="7">
        <v>44237877.555451915</v>
      </c>
      <c r="F5674" s="7">
        <v>118154387.38360707</v>
      </c>
      <c r="G5674" s="7">
        <v>340479987.61660969</v>
      </c>
      <c r="H5674" s="7">
        <v>419871049.08717346</v>
      </c>
    </row>
    <row r="5675" spans="1:8" x14ac:dyDescent="0.2">
      <c r="A5675" s="10">
        <v>5669</v>
      </c>
      <c r="B5675" s="7">
        <v>3850000</v>
      </c>
      <c r="C5675" s="7">
        <v>10227108.775347069</v>
      </c>
      <c r="D5675" s="7">
        <v>23176156.15130936</v>
      </c>
      <c r="E5675" s="7">
        <v>40087235.886708871</v>
      </c>
      <c r="F5675" s="7">
        <v>54804824.013252154</v>
      </c>
      <c r="G5675" s="7">
        <v>93132825.379446745</v>
      </c>
      <c r="H5675" s="7">
        <v>152485523.31790453</v>
      </c>
    </row>
    <row r="5676" spans="1:8" x14ac:dyDescent="0.2">
      <c r="A5676" s="10">
        <v>5670</v>
      </c>
      <c r="B5676" s="7">
        <v>3850000</v>
      </c>
      <c r="C5676" s="7">
        <v>10910131.118141443</v>
      </c>
      <c r="D5676" s="7">
        <v>19178129.109578457</v>
      </c>
      <c r="E5676" s="7">
        <v>22626790.968223773</v>
      </c>
      <c r="F5676" s="7">
        <v>31603366.551468384</v>
      </c>
      <c r="G5676" s="7">
        <v>44816185.159386374</v>
      </c>
      <c r="H5676" s="7">
        <v>54607802.474506602</v>
      </c>
    </row>
    <row r="5677" spans="1:8" x14ac:dyDescent="0.2">
      <c r="A5677" s="10">
        <v>5671</v>
      </c>
      <c r="B5677" s="7">
        <v>3850000</v>
      </c>
      <c r="C5677" s="7">
        <v>15566723.415445857</v>
      </c>
      <c r="D5677" s="7">
        <v>24763082.05313848</v>
      </c>
      <c r="E5677" s="7">
        <v>45791087.810753614</v>
      </c>
      <c r="F5677" s="7">
        <v>119261771.50499631</v>
      </c>
      <c r="G5677" s="7">
        <v>223721158.93480605</v>
      </c>
      <c r="H5677" s="7">
        <v>369843737.73578155</v>
      </c>
    </row>
    <row r="5678" spans="1:8" x14ac:dyDescent="0.2">
      <c r="A5678" s="10">
        <v>5672</v>
      </c>
      <c r="B5678" s="7">
        <v>3850000</v>
      </c>
      <c r="C5678" s="7">
        <v>9035521.9448906481</v>
      </c>
      <c r="D5678" s="7">
        <v>23069812.468905009</v>
      </c>
      <c r="E5678" s="7">
        <v>32561678.502071455</v>
      </c>
      <c r="F5678" s="7">
        <v>72723107.264488623</v>
      </c>
      <c r="G5678" s="7">
        <v>134095877.76683812</v>
      </c>
      <c r="H5678" s="7">
        <v>174481406.67102137</v>
      </c>
    </row>
    <row r="5679" spans="1:8" x14ac:dyDescent="0.2">
      <c r="A5679" s="10">
        <v>5673</v>
      </c>
      <c r="B5679" s="7">
        <v>3850000</v>
      </c>
      <c r="C5679" s="7">
        <v>9171358.7399278693</v>
      </c>
      <c r="D5679" s="7">
        <v>22174189.802478425</v>
      </c>
      <c r="E5679" s="7">
        <v>35099322.715748094</v>
      </c>
      <c r="F5679" s="7">
        <v>55375257.969584033</v>
      </c>
      <c r="G5679" s="7">
        <v>129202574.29265854</v>
      </c>
      <c r="H5679" s="7">
        <v>224279999.86700356</v>
      </c>
    </row>
    <row r="5680" spans="1:8" x14ac:dyDescent="0.2">
      <c r="A5680" s="10">
        <v>5674</v>
      </c>
      <c r="B5680" s="7">
        <v>3850000</v>
      </c>
      <c r="C5680" s="7">
        <v>10768281.429694617</v>
      </c>
      <c r="D5680" s="7">
        <v>28433256.328595556</v>
      </c>
      <c r="E5680" s="7">
        <v>35805708.158318669</v>
      </c>
      <c r="F5680" s="7">
        <v>54580442.497023299</v>
      </c>
      <c r="G5680" s="7">
        <v>94800936.268380925</v>
      </c>
      <c r="H5680" s="7">
        <v>116217851.82900637</v>
      </c>
    </row>
    <row r="5681" spans="1:8" x14ac:dyDescent="0.2">
      <c r="A5681" s="10">
        <v>5675</v>
      </c>
      <c r="B5681" s="7">
        <v>3850000</v>
      </c>
      <c r="C5681" s="7">
        <v>12889219.715736169</v>
      </c>
      <c r="D5681" s="7">
        <v>22969717.367236327</v>
      </c>
      <c r="E5681" s="7">
        <v>37823300.724257335</v>
      </c>
      <c r="F5681" s="7">
        <v>49321472.610610105</v>
      </c>
      <c r="G5681" s="7">
        <v>76728492.544236824</v>
      </c>
      <c r="H5681" s="7">
        <v>132013867.97870128</v>
      </c>
    </row>
    <row r="5682" spans="1:8" x14ac:dyDescent="0.2">
      <c r="A5682" s="10">
        <v>5676</v>
      </c>
      <c r="B5682" s="7">
        <v>3850000</v>
      </c>
      <c r="C5682" s="7">
        <v>8525727.7103621084</v>
      </c>
      <c r="D5682" s="7">
        <v>18405467.189765234</v>
      </c>
      <c r="E5682" s="7">
        <v>29706802.257118627</v>
      </c>
      <c r="F5682" s="7">
        <v>70311353.781031936</v>
      </c>
      <c r="G5682" s="7">
        <v>90976466.110430747</v>
      </c>
      <c r="H5682" s="7">
        <v>113949234.07818581</v>
      </c>
    </row>
    <row r="5683" spans="1:8" x14ac:dyDescent="0.2">
      <c r="A5683" s="10">
        <v>5677</v>
      </c>
      <c r="B5683" s="7">
        <v>3850000</v>
      </c>
      <c r="C5683" s="7">
        <v>9260158.7850370221</v>
      </c>
      <c r="D5683" s="7">
        <v>20640677.388048105</v>
      </c>
      <c r="E5683" s="7">
        <v>40470054.591829382</v>
      </c>
      <c r="F5683" s="7">
        <v>96789978.997948706</v>
      </c>
      <c r="G5683" s="7">
        <v>160199923.32619679</v>
      </c>
      <c r="H5683" s="7">
        <v>194190742.09167904</v>
      </c>
    </row>
    <row r="5684" spans="1:8" x14ac:dyDescent="0.2">
      <c r="A5684" s="10">
        <v>5678</v>
      </c>
      <c r="B5684" s="7">
        <v>3850000</v>
      </c>
      <c r="C5684" s="7">
        <v>14456295.571213629</v>
      </c>
      <c r="D5684" s="7">
        <v>28917485.919274651</v>
      </c>
      <c r="E5684" s="7">
        <v>65423479.844953761</v>
      </c>
      <c r="F5684" s="7">
        <v>134698415.94619709</v>
      </c>
      <c r="G5684" s="7">
        <v>163192500.45825964</v>
      </c>
      <c r="H5684" s="7">
        <v>243016532.51929551</v>
      </c>
    </row>
    <row r="5685" spans="1:8" x14ac:dyDescent="0.2">
      <c r="A5685" s="10">
        <v>5679</v>
      </c>
      <c r="B5685" s="7">
        <v>3850000</v>
      </c>
      <c r="C5685" s="7">
        <v>10947684.568254206</v>
      </c>
      <c r="D5685" s="7">
        <v>16191296.980757069</v>
      </c>
      <c r="E5685" s="7">
        <v>20836475.859819025</v>
      </c>
      <c r="F5685" s="7">
        <v>26845820.002582297</v>
      </c>
      <c r="G5685" s="7">
        <v>48633035.791432239</v>
      </c>
      <c r="H5685" s="7">
        <v>82370306.190650105</v>
      </c>
    </row>
    <row r="5686" spans="1:8" x14ac:dyDescent="0.2">
      <c r="A5686" s="10">
        <v>5680</v>
      </c>
      <c r="B5686" s="7">
        <v>3850000</v>
      </c>
      <c r="C5686" s="7">
        <v>12858848.836282371</v>
      </c>
      <c r="D5686" s="7">
        <v>33879028.611136101</v>
      </c>
      <c r="E5686" s="7">
        <v>109975104.11200836</v>
      </c>
      <c r="F5686" s="7">
        <v>239113675.50595123</v>
      </c>
      <c r="G5686" s="7">
        <v>644653691.14915514</v>
      </c>
      <c r="H5686" s="7">
        <v>1072943735.6927459</v>
      </c>
    </row>
    <row r="5687" spans="1:8" x14ac:dyDescent="0.2">
      <c r="A5687" s="10">
        <v>5681</v>
      </c>
      <c r="B5687" s="7">
        <v>3850000</v>
      </c>
      <c r="C5687" s="7">
        <v>11114599.334093178</v>
      </c>
      <c r="D5687" s="7">
        <v>17586066.141823359</v>
      </c>
      <c r="E5687" s="7">
        <v>28863177.851337083</v>
      </c>
      <c r="F5687" s="7">
        <v>66227457.699808396</v>
      </c>
      <c r="G5687" s="7">
        <v>156662700.04756868</v>
      </c>
      <c r="H5687" s="7">
        <v>207957126.30979162</v>
      </c>
    </row>
    <row r="5688" spans="1:8" x14ac:dyDescent="0.2">
      <c r="A5688" s="10">
        <v>5682</v>
      </c>
      <c r="B5688" s="7">
        <v>3850000</v>
      </c>
      <c r="C5688" s="7">
        <v>9272141.7444057744</v>
      </c>
      <c r="D5688" s="7">
        <v>12417972.192019332</v>
      </c>
      <c r="E5688" s="7">
        <v>12576268.40502926</v>
      </c>
      <c r="F5688" s="7">
        <v>22222073.464697503</v>
      </c>
      <c r="G5688" s="7">
        <v>26699948.478881057</v>
      </c>
      <c r="H5688" s="7">
        <v>33083839.386435293</v>
      </c>
    </row>
    <row r="5689" spans="1:8" x14ac:dyDescent="0.2">
      <c r="A5689" s="10">
        <v>5683</v>
      </c>
      <c r="B5689" s="7">
        <v>3850000</v>
      </c>
      <c r="C5689" s="7">
        <v>9096797.5982044395</v>
      </c>
      <c r="D5689" s="7">
        <v>17453032.85884051</v>
      </c>
      <c r="E5689" s="7">
        <v>22657780.978816837</v>
      </c>
      <c r="F5689" s="7">
        <v>33743533.391245089</v>
      </c>
      <c r="G5689" s="7">
        <v>40055638.654425196</v>
      </c>
      <c r="H5689" s="7">
        <v>42130892.337770492</v>
      </c>
    </row>
    <row r="5690" spans="1:8" x14ac:dyDescent="0.2">
      <c r="A5690" s="10">
        <v>5684</v>
      </c>
      <c r="B5690" s="7">
        <v>3850000</v>
      </c>
      <c r="C5690" s="7">
        <v>8607070.3526581749</v>
      </c>
      <c r="D5690" s="7">
        <v>22101201.343666181</v>
      </c>
      <c r="E5690" s="7">
        <v>39571770.855871603</v>
      </c>
      <c r="F5690" s="7">
        <v>95789843.616369158</v>
      </c>
      <c r="G5690" s="7">
        <v>184727673.85365307</v>
      </c>
      <c r="H5690" s="7">
        <v>248493558.10963422</v>
      </c>
    </row>
    <row r="5691" spans="1:8" x14ac:dyDescent="0.2">
      <c r="A5691" s="10">
        <v>5685</v>
      </c>
      <c r="B5691" s="7">
        <v>3850000</v>
      </c>
      <c r="C5691" s="7">
        <v>10367973.439619526</v>
      </c>
      <c r="D5691" s="7">
        <v>19549692.518750872</v>
      </c>
      <c r="E5691" s="7">
        <v>32926107.47202722</v>
      </c>
      <c r="F5691" s="7">
        <v>45682025.400419831</v>
      </c>
      <c r="G5691" s="7">
        <v>55904549.891645305</v>
      </c>
      <c r="H5691" s="7">
        <v>83033905.901911333</v>
      </c>
    </row>
    <row r="5692" spans="1:8" x14ac:dyDescent="0.2">
      <c r="A5692" s="10">
        <v>5686</v>
      </c>
      <c r="B5692" s="7">
        <v>3850000</v>
      </c>
      <c r="C5692" s="7">
        <v>11790716.449264793</v>
      </c>
      <c r="D5692" s="7">
        <v>32325286.94588951</v>
      </c>
      <c r="E5692" s="7">
        <v>53552150.883373663</v>
      </c>
      <c r="F5692" s="7">
        <v>128144586.38117823</v>
      </c>
      <c r="G5692" s="7">
        <v>350710781.16930002</v>
      </c>
      <c r="H5692" s="7">
        <v>496577163.70245934</v>
      </c>
    </row>
    <row r="5693" spans="1:8" x14ac:dyDescent="0.2">
      <c r="A5693" s="10">
        <v>5687</v>
      </c>
      <c r="B5693" s="7">
        <v>3850000</v>
      </c>
      <c r="C5693" s="7">
        <v>11866669.370844755</v>
      </c>
      <c r="D5693" s="7">
        <v>21312253.800232962</v>
      </c>
      <c r="E5693" s="7">
        <v>49003079.757019281</v>
      </c>
      <c r="F5693" s="7">
        <v>58770376.127032131</v>
      </c>
      <c r="G5693" s="7">
        <v>120153335.4086394</v>
      </c>
      <c r="H5693" s="7">
        <v>161474295.53913149</v>
      </c>
    </row>
    <row r="5694" spans="1:8" x14ac:dyDescent="0.2">
      <c r="A5694" s="10">
        <v>5688</v>
      </c>
      <c r="B5694" s="7">
        <v>3850000</v>
      </c>
      <c r="C5694" s="7">
        <v>10205409.459409887</v>
      </c>
      <c r="D5694" s="7">
        <v>14327969.471545648</v>
      </c>
      <c r="E5694" s="7">
        <v>26483765.210762385</v>
      </c>
      <c r="F5694" s="7">
        <v>37644587.87749584</v>
      </c>
      <c r="G5694" s="7">
        <v>75823914.104309261</v>
      </c>
      <c r="H5694" s="7">
        <v>106786222.07035948</v>
      </c>
    </row>
    <row r="5695" spans="1:8" x14ac:dyDescent="0.2">
      <c r="A5695" s="10">
        <v>5689</v>
      </c>
      <c r="B5695" s="7">
        <v>3850000</v>
      </c>
      <c r="C5695" s="7">
        <v>11890645.363814492</v>
      </c>
      <c r="D5695" s="7">
        <v>41036372.161180072</v>
      </c>
      <c r="E5695" s="7">
        <v>84136802.239216343</v>
      </c>
      <c r="F5695" s="7">
        <v>155647821.37732416</v>
      </c>
      <c r="G5695" s="7">
        <v>233571763.15122181</v>
      </c>
      <c r="H5695" s="7">
        <v>274136978.00004709</v>
      </c>
    </row>
    <row r="5696" spans="1:8" x14ac:dyDescent="0.2">
      <c r="A5696" s="10">
        <v>5690</v>
      </c>
      <c r="B5696" s="7">
        <v>3850000</v>
      </c>
      <c r="C5696" s="7">
        <v>9368621.6481570508</v>
      </c>
      <c r="D5696" s="7">
        <v>22065653.601221088</v>
      </c>
      <c r="E5696" s="7">
        <v>71826624.856336579</v>
      </c>
      <c r="F5696" s="7">
        <v>107337487.07830945</v>
      </c>
      <c r="G5696" s="7">
        <v>247258034.1930775</v>
      </c>
      <c r="H5696" s="7">
        <v>354125202.00739169</v>
      </c>
    </row>
    <row r="5697" spans="1:8" x14ac:dyDescent="0.2">
      <c r="A5697" s="10">
        <v>5691</v>
      </c>
      <c r="B5697" s="7">
        <v>3850000</v>
      </c>
      <c r="C5697" s="7">
        <v>8981267.4628806897</v>
      </c>
      <c r="D5697" s="7">
        <v>9337006.9390021618</v>
      </c>
      <c r="E5697" s="7">
        <v>10064083.985747878</v>
      </c>
      <c r="F5697" s="7">
        <v>10213757.846218752</v>
      </c>
      <c r="G5697" s="7">
        <v>8712302.8159066234</v>
      </c>
      <c r="H5697" s="7">
        <v>2184508.2463456951</v>
      </c>
    </row>
    <row r="5698" spans="1:8" x14ac:dyDescent="0.2">
      <c r="A5698" s="10">
        <v>5692</v>
      </c>
      <c r="B5698" s="7">
        <v>3850000</v>
      </c>
      <c r="C5698" s="7">
        <v>10204898.734483501</v>
      </c>
      <c r="D5698" s="7">
        <v>21239335.822669383</v>
      </c>
      <c r="E5698" s="7">
        <v>36581218.264634028</v>
      </c>
      <c r="F5698" s="7">
        <v>49200782.120901145</v>
      </c>
      <c r="G5698" s="7">
        <v>70960199.422368556</v>
      </c>
      <c r="H5698" s="7">
        <v>88717771.0313586</v>
      </c>
    </row>
    <row r="5699" spans="1:8" x14ac:dyDescent="0.2">
      <c r="A5699" s="10">
        <v>5693</v>
      </c>
      <c r="B5699" s="7">
        <v>3850000</v>
      </c>
      <c r="C5699" s="7">
        <v>12306658.508898025</v>
      </c>
      <c r="D5699" s="7">
        <v>22826203.134539261</v>
      </c>
      <c r="E5699" s="7">
        <v>35169258.393445395</v>
      </c>
      <c r="F5699" s="7">
        <v>131168481.73295432</v>
      </c>
      <c r="G5699" s="7">
        <v>379064422.86347401</v>
      </c>
      <c r="H5699" s="7">
        <v>552463806.9149034</v>
      </c>
    </row>
    <row r="5700" spans="1:8" x14ac:dyDescent="0.2">
      <c r="A5700" s="10">
        <v>5694</v>
      </c>
      <c r="B5700" s="7">
        <v>3850000</v>
      </c>
      <c r="C5700" s="7">
        <v>11724999.523083547</v>
      </c>
      <c r="D5700" s="7">
        <v>19375569.620523699</v>
      </c>
      <c r="E5700" s="7">
        <v>41703686.898821026</v>
      </c>
      <c r="F5700" s="7">
        <v>87810194.30107227</v>
      </c>
      <c r="G5700" s="7">
        <v>305732723.70967436</v>
      </c>
      <c r="H5700" s="7">
        <v>462265992.19062817</v>
      </c>
    </row>
    <row r="5701" spans="1:8" x14ac:dyDescent="0.2">
      <c r="A5701" s="10">
        <v>5695</v>
      </c>
      <c r="B5701" s="7">
        <v>3850000</v>
      </c>
      <c r="C5701" s="7">
        <v>8284281.4619583329</v>
      </c>
      <c r="D5701" s="7">
        <v>14861758.550762288</v>
      </c>
      <c r="E5701" s="7">
        <v>23141360.538166046</v>
      </c>
      <c r="F5701" s="7">
        <v>37800860.626473069</v>
      </c>
      <c r="G5701" s="7">
        <v>58898575.330307543</v>
      </c>
      <c r="H5701" s="7">
        <v>67921689.306303084</v>
      </c>
    </row>
    <row r="5702" spans="1:8" x14ac:dyDescent="0.2">
      <c r="A5702" s="10">
        <v>5696</v>
      </c>
      <c r="B5702" s="7">
        <v>3850000</v>
      </c>
      <c r="C5702" s="7">
        <v>12525701.67923723</v>
      </c>
      <c r="D5702" s="7">
        <v>26643967.20220523</v>
      </c>
      <c r="E5702" s="7">
        <v>42322764.294053182</v>
      </c>
      <c r="F5702" s="7">
        <v>68316774.540744394</v>
      </c>
      <c r="G5702" s="7">
        <v>105422101.18667489</v>
      </c>
      <c r="H5702" s="7">
        <v>183518095.7811228</v>
      </c>
    </row>
    <row r="5703" spans="1:8" x14ac:dyDescent="0.2">
      <c r="A5703" s="10">
        <v>5697</v>
      </c>
      <c r="B5703" s="7">
        <v>3850000</v>
      </c>
      <c r="C5703" s="7">
        <v>9876263.1299765334</v>
      </c>
      <c r="D5703" s="7">
        <v>17980966.903798245</v>
      </c>
      <c r="E5703" s="7">
        <v>27850201.167203359</v>
      </c>
      <c r="F5703" s="7">
        <v>43622559.633837342</v>
      </c>
      <c r="G5703" s="7">
        <v>110530119.80081315</v>
      </c>
      <c r="H5703" s="7">
        <v>193784528.07299477</v>
      </c>
    </row>
    <row r="5704" spans="1:8" x14ac:dyDescent="0.2">
      <c r="A5704" s="10">
        <v>5698</v>
      </c>
      <c r="B5704" s="7">
        <v>3850000</v>
      </c>
      <c r="C5704" s="7">
        <v>11394233.249183401</v>
      </c>
      <c r="D5704" s="7">
        <v>24601066.057126593</v>
      </c>
      <c r="E5704" s="7">
        <v>41865774.948080264</v>
      </c>
      <c r="F5704" s="7">
        <v>86208939.03720063</v>
      </c>
      <c r="G5704" s="7">
        <v>136809707.5045211</v>
      </c>
      <c r="H5704" s="7">
        <v>230321304.66606599</v>
      </c>
    </row>
    <row r="5705" spans="1:8" x14ac:dyDescent="0.2">
      <c r="A5705" s="10">
        <v>5699</v>
      </c>
      <c r="B5705" s="7">
        <v>3850000</v>
      </c>
      <c r="C5705" s="7">
        <v>11380258.897254406</v>
      </c>
      <c r="D5705" s="7">
        <v>28879496.705439746</v>
      </c>
      <c r="E5705" s="7">
        <v>65130718.681042671</v>
      </c>
      <c r="F5705" s="7">
        <v>148200104.50437361</v>
      </c>
      <c r="G5705" s="7">
        <v>317022994.68359172</v>
      </c>
      <c r="H5705" s="7">
        <v>418080520.50323421</v>
      </c>
    </row>
    <row r="5706" spans="1:8" x14ac:dyDescent="0.2">
      <c r="A5706" s="10">
        <v>5700</v>
      </c>
      <c r="B5706" s="7">
        <v>3850000</v>
      </c>
      <c r="C5706" s="7">
        <v>7771177.2874030415</v>
      </c>
      <c r="D5706" s="7">
        <v>11859024.737316275</v>
      </c>
      <c r="E5706" s="7">
        <v>22897316.838984095</v>
      </c>
      <c r="F5706" s="7">
        <v>52833665.796182893</v>
      </c>
      <c r="G5706" s="7">
        <v>141956558.09182975</v>
      </c>
      <c r="H5706" s="7">
        <v>228289690.36799729</v>
      </c>
    </row>
    <row r="5707" spans="1:8" x14ac:dyDescent="0.2">
      <c r="A5707" s="10">
        <v>5701</v>
      </c>
      <c r="B5707" s="7">
        <v>3850000</v>
      </c>
      <c r="C5707" s="7">
        <v>12200945.631326007</v>
      </c>
      <c r="D5707" s="7">
        <v>25703678.23904749</v>
      </c>
      <c r="E5707" s="7">
        <v>46046503.496741384</v>
      </c>
      <c r="F5707" s="7">
        <v>113568324.45695207</v>
      </c>
      <c r="G5707" s="7">
        <v>188430722.0643439</v>
      </c>
      <c r="H5707" s="7">
        <v>354102527.6041764</v>
      </c>
    </row>
    <row r="5708" spans="1:8" x14ac:dyDescent="0.2">
      <c r="A5708" s="10">
        <v>5702</v>
      </c>
      <c r="B5708" s="7">
        <v>3850000</v>
      </c>
      <c r="C5708" s="7">
        <v>11087079.357455809</v>
      </c>
      <c r="D5708" s="7">
        <v>22728350.39065069</v>
      </c>
      <c r="E5708" s="7">
        <v>58222695.268093057</v>
      </c>
      <c r="F5708" s="7">
        <v>130261242.22574848</v>
      </c>
      <c r="G5708" s="7">
        <v>308888887.09353042</v>
      </c>
      <c r="H5708" s="7">
        <v>553228021.08706415</v>
      </c>
    </row>
    <row r="5709" spans="1:8" x14ac:dyDescent="0.2">
      <c r="A5709" s="10">
        <v>5703</v>
      </c>
      <c r="B5709" s="7">
        <v>3850000</v>
      </c>
      <c r="C5709" s="7">
        <v>9648438.6638613828</v>
      </c>
      <c r="D5709" s="7">
        <v>19167424.264122277</v>
      </c>
      <c r="E5709" s="7">
        <v>45650279.646475464</v>
      </c>
      <c r="F5709" s="7">
        <v>54649335.750359364</v>
      </c>
      <c r="G5709" s="7">
        <v>138242167.55876642</v>
      </c>
      <c r="H5709" s="7">
        <v>179496628.71576983</v>
      </c>
    </row>
    <row r="5710" spans="1:8" x14ac:dyDescent="0.2">
      <c r="A5710" s="10">
        <v>5704</v>
      </c>
      <c r="B5710" s="7">
        <v>3850000</v>
      </c>
      <c r="C5710" s="7">
        <v>11379226.302285628</v>
      </c>
      <c r="D5710" s="7">
        <v>44658487.120154388</v>
      </c>
      <c r="E5710" s="7">
        <v>95329750.065652311</v>
      </c>
      <c r="F5710" s="7">
        <v>198236483.84039009</v>
      </c>
      <c r="G5710" s="7">
        <v>430641051.36990571</v>
      </c>
      <c r="H5710" s="7">
        <v>631970917.9432354</v>
      </c>
    </row>
    <row r="5711" spans="1:8" x14ac:dyDescent="0.2">
      <c r="A5711" s="10">
        <v>5705</v>
      </c>
      <c r="B5711" s="7">
        <v>3850000</v>
      </c>
      <c r="C5711" s="7">
        <v>8989876.5924592577</v>
      </c>
      <c r="D5711" s="7">
        <v>27325658.288046218</v>
      </c>
      <c r="E5711" s="7">
        <v>55743424.723980844</v>
      </c>
      <c r="F5711" s="7">
        <v>90304921.489763841</v>
      </c>
      <c r="G5711" s="7">
        <v>192120940.68346024</v>
      </c>
      <c r="H5711" s="7">
        <v>319070596.86629105</v>
      </c>
    </row>
    <row r="5712" spans="1:8" x14ac:dyDescent="0.2">
      <c r="A5712" s="10">
        <v>5706</v>
      </c>
      <c r="B5712" s="7">
        <v>3850000</v>
      </c>
      <c r="C5712" s="7">
        <v>8991489.7705377936</v>
      </c>
      <c r="D5712" s="7">
        <v>14175288.557649305</v>
      </c>
      <c r="E5712" s="7">
        <v>19264546.356037959</v>
      </c>
      <c r="F5712" s="7">
        <v>37640022.690613747</v>
      </c>
      <c r="G5712" s="7">
        <v>69293540.894743577</v>
      </c>
      <c r="H5712" s="7">
        <v>94487298.378231779</v>
      </c>
    </row>
    <row r="5713" spans="1:8" x14ac:dyDescent="0.2">
      <c r="A5713" s="10">
        <v>5707</v>
      </c>
      <c r="B5713" s="7">
        <v>3850000</v>
      </c>
      <c r="C5713" s="7">
        <v>12216565.780154096</v>
      </c>
      <c r="D5713" s="7">
        <v>24727270.743543416</v>
      </c>
      <c r="E5713" s="7">
        <v>44635927.234415829</v>
      </c>
      <c r="F5713" s="7">
        <v>106107064.37670842</v>
      </c>
      <c r="G5713" s="7">
        <v>228049351.49321353</v>
      </c>
      <c r="H5713" s="7">
        <v>334645922.60845792</v>
      </c>
    </row>
    <row r="5714" spans="1:8" x14ac:dyDescent="0.2">
      <c r="A5714" s="10">
        <v>5708</v>
      </c>
      <c r="B5714" s="7">
        <v>3850000</v>
      </c>
      <c r="C5714" s="7">
        <v>8386649.6241393778</v>
      </c>
      <c r="D5714" s="7">
        <v>17419814.682334628</v>
      </c>
      <c r="E5714" s="7">
        <v>19584561.999695823</v>
      </c>
      <c r="F5714" s="7">
        <v>23399364.010451365</v>
      </c>
      <c r="G5714" s="7">
        <v>33840295.682088286</v>
      </c>
      <c r="H5714" s="7">
        <v>49400096.33496619</v>
      </c>
    </row>
    <row r="5715" spans="1:8" x14ac:dyDescent="0.2">
      <c r="A5715" s="10">
        <v>5709</v>
      </c>
      <c r="B5715" s="7">
        <v>3850000</v>
      </c>
      <c r="C5715" s="7">
        <v>10543588.746219497</v>
      </c>
      <c r="D5715" s="7">
        <v>15447945.640763957</v>
      </c>
      <c r="E5715" s="7">
        <v>28185318.762798645</v>
      </c>
      <c r="F5715" s="7">
        <v>46574884.988965064</v>
      </c>
      <c r="G5715" s="7">
        <v>56017213.014973655</v>
      </c>
      <c r="H5715" s="7">
        <v>65497070.415499322</v>
      </c>
    </row>
    <row r="5716" spans="1:8" x14ac:dyDescent="0.2">
      <c r="A5716" s="10">
        <v>5710</v>
      </c>
      <c r="B5716" s="7">
        <v>3850000</v>
      </c>
      <c r="C5716" s="7">
        <v>9772844.2016354688</v>
      </c>
      <c r="D5716" s="7">
        <v>17157750.914055437</v>
      </c>
      <c r="E5716" s="7">
        <v>32743679.884911038</v>
      </c>
      <c r="F5716" s="7">
        <v>77933947.59751448</v>
      </c>
      <c r="G5716" s="7">
        <v>162591252.45884818</v>
      </c>
      <c r="H5716" s="7">
        <v>219754013.77464092</v>
      </c>
    </row>
    <row r="5717" spans="1:8" x14ac:dyDescent="0.2">
      <c r="A5717" s="10">
        <v>5711</v>
      </c>
      <c r="B5717" s="7">
        <v>3850000</v>
      </c>
      <c r="C5717" s="7">
        <v>13419316.235633764</v>
      </c>
      <c r="D5717" s="7">
        <v>31985031.749262836</v>
      </c>
      <c r="E5717" s="7">
        <v>52069270.896892026</v>
      </c>
      <c r="F5717" s="7">
        <v>96526577.836120322</v>
      </c>
      <c r="G5717" s="7">
        <v>265543833.12805843</v>
      </c>
      <c r="H5717" s="7">
        <v>399024858.75993341</v>
      </c>
    </row>
    <row r="5718" spans="1:8" x14ac:dyDescent="0.2">
      <c r="A5718" s="10">
        <v>5712</v>
      </c>
      <c r="B5718" s="7">
        <v>3850000</v>
      </c>
      <c r="C5718" s="7">
        <v>12592459.504912194</v>
      </c>
      <c r="D5718" s="7">
        <v>30810562.937399216</v>
      </c>
      <c r="E5718" s="7">
        <v>93078797.528142273</v>
      </c>
      <c r="F5718" s="7">
        <v>163357131.74461648</v>
      </c>
      <c r="G5718" s="7">
        <v>483880796.54238069</v>
      </c>
      <c r="H5718" s="7">
        <v>863205942.99157143</v>
      </c>
    </row>
    <row r="5719" spans="1:8" x14ac:dyDescent="0.2">
      <c r="A5719" s="10">
        <v>5713</v>
      </c>
      <c r="B5719" s="7">
        <v>3850000</v>
      </c>
      <c r="C5719" s="7">
        <v>9824947.1326599475</v>
      </c>
      <c r="D5719" s="7">
        <v>20169568.675386488</v>
      </c>
      <c r="E5719" s="7">
        <v>29926077.811176039</v>
      </c>
      <c r="F5719" s="7">
        <v>57874736.73621583</v>
      </c>
      <c r="G5719" s="7">
        <v>137880227.18468422</v>
      </c>
      <c r="H5719" s="7">
        <v>221369520.16065776</v>
      </c>
    </row>
    <row r="5720" spans="1:8" x14ac:dyDescent="0.2">
      <c r="A5720" s="10">
        <v>5714</v>
      </c>
      <c r="B5720" s="7">
        <v>3850000</v>
      </c>
      <c r="C5720" s="7">
        <v>10459792.410525933</v>
      </c>
      <c r="D5720" s="7">
        <v>20555051.123865567</v>
      </c>
      <c r="E5720" s="7">
        <v>32472873.432873733</v>
      </c>
      <c r="F5720" s="7">
        <v>55563824.081571303</v>
      </c>
      <c r="G5720" s="7">
        <v>78507500.695751503</v>
      </c>
      <c r="H5720" s="7">
        <v>133433783.87128782</v>
      </c>
    </row>
    <row r="5721" spans="1:8" x14ac:dyDescent="0.2">
      <c r="A5721" s="10">
        <v>5715</v>
      </c>
      <c r="B5721" s="7">
        <v>3850000</v>
      </c>
      <c r="C5721" s="7">
        <v>11061618.591608455</v>
      </c>
      <c r="D5721" s="7">
        <v>25651327.865800969</v>
      </c>
      <c r="E5721" s="7">
        <v>39688830.808338344</v>
      </c>
      <c r="F5721" s="7">
        <v>69609967.760544583</v>
      </c>
      <c r="G5721" s="7">
        <v>135027217.03477266</v>
      </c>
      <c r="H5721" s="7">
        <v>200891974.34061223</v>
      </c>
    </row>
    <row r="5722" spans="1:8" x14ac:dyDescent="0.2">
      <c r="A5722" s="10">
        <v>5716</v>
      </c>
      <c r="B5722" s="7">
        <v>3850000</v>
      </c>
      <c r="C5722" s="7">
        <v>10639752.307378089</v>
      </c>
      <c r="D5722" s="7">
        <v>32839172.587008018</v>
      </c>
      <c r="E5722" s="7">
        <v>58077503.015954778</v>
      </c>
      <c r="F5722" s="7">
        <v>106172622.24392474</v>
      </c>
      <c r="G5722" s="7">
        <v>316261784.23672402</v>
      </c>
      <c r="H5722" s="7">
        <v>569204828.29241538</v>
      </c>
    </row>
    <row r="5723" spans="1:8" x14ac:dyDescent="0.2">
      <c r="A5723" s="10">
        <v>5717</v>
      </c>
      <c r="B5723" s="7">
        <v>3850000</v>
      </c>
      <c r="C5723" s="7">
        <v>10246666.096018996</v>
      </c>
      <c r="D5723" s="7">
        <v>30623068.82035394</v>
      </c>
      <c r="E5723" s="7">
        <v>44923495.464387357</v>
      </c>
      <c r="F5723" s="7">
        <v>87136553.291195273</v>
      </c>
      <c r="G5723" s="7">
        <v>194940043.9225736</v>
      </c>
      <c r="H5723" s="7">
        <v>289620415.98773205</v>
      </c>
    </row>
    <row r="5724" spans="1:8" x14ac:dyDescent="0.2">
      <c r="A5724" s="10">
        <v>5718</v>
      </c>
      <c r="B5724" s="7">
        <v>3850000</v>
      </c>
      <c r="C5724" s="7">
        <v>10795857.284772851</v>
      </c>
      <c r="D5724" s="7">
        <v>18939514.764994774</v>
      </c>
      <c r="E5724" s="7">
        <v>30079777.811469771</v>
      </c>
      <c r="F5724" s="7">
        <v>69142457.843817919</v>
      </c>
      <c r="G5724" s="7">
        <v>169225130.74398375</v>
      </c>
      <c r="H5724" s="7">
        <v>292607290.02413106</v>
      </c>
    </row>
    <row r="5725" spans="1:8" x14ac:dyDescent="0.2">
      <c r="A5725" s="10">
        <v>5719</v>
      </c>
      <c r="B5725" s="7">
        <v>3850000</v>
      </c>
      <c r="C5725" s="7">
        <v>8773231.7508604079</v>
      </c>
      <c r="D5725" s="7">
        <v>16076723.619344383</v>
      </c>
      <c r="E5725" s="7">
        <v>25508903.050348684</v>
      </c>
      <c r="F5725" s="7">
        <v>33874623.386592902</v>
      </c>
      <c r="G5725" s="7">
        <v>54035538.660397895</v>
      </c>
      <c r="H5725" s="7">
        <v>89299532.018582344</v>
      </c>
    </row>
    <row r="5726" spans="1:8" x14ac:dyDescent="0.2">
      <c r="A5726" s="10">
        <v>5720</v>
      </c>
      <c r="B5726" s="7">
        <v>3850000</v>
      </c>
      <c r="C5726" s="7">
        <v>9045175.713082578</v>
      </c>
      <c r="D5726" s="7">
        <v>11885809.384193247</v>
      </c>
      <c r="E5726" s="7">
        <v>18655807.204890542</v>
      </c>
      <c r="F5726" s="7">
        <v>24242392.730146151</v>
      </c>
      <c r="G5726" s="7">
        <v>56428244.5080382</v>
      </c>
      <c r="H5726" s="7">
        <v>69661565.686389163</v>
      </c>
    </row>
    <row r="5727" spans="1:8" x14ac:dyDescent="0.2">
      <c r="A5727" s="10">
        <v>5721</v>
      </c>
      <c r="B5727" s="7">
        <v>3850000</v>
      </c>
      <c r="C5727" s="7">
        <v>8789290.1939863134</v>
      </c>
      <c r="D5727" s="7">
        <v>9223181.7771405634</v>
      </c>
      <c r="E5727" s="7">
        <v>9801005.5147292875</v>
      </c>
      <c r="F5727" s="7">
        <v>14341058.361247126</v>
      </c>
      <c r="G5727" s="7">
        <v>19989048.42285658</v>
      </c>
      <c r="H5727" s="7">
        <v>28023616.790202294</v>
      </c>
    </row>
    <row r="5728" spans="1:8" x14ac:dyDescent="0.2">
      <c r="A5728" s="10">
        <v>5722</v>
      </c>
      <c r="B5728" s="7">
        <v>3850000</v>
      </c>
      <c r="C5728" s="7">
        <v>9922061.3552367501</v>
      </c>
      <c r="D5728" s="7">
        <v>22346230.334671874</v>
      </c>
      <c r="E5728" s="7">
        <v>23840690.952079408</v>
      </c>
      <c r="F5728" s="7">
        <v>33550137.173226826</v>
      </c>
      <c r="G5728" s="7">
        <v>64330744.368614458</v>
      </c>
      <c r="H5728" s="7">
        <v>97039395.039839149</v>
      </c>
    </row>
    <row r="5729" spans="1:8" x14ac:dyDescent="0.2">
      <c r="A5729" s="10">
        <v>5723</v>
      </c>
      <c r="B5729" s="7">
        <v>3850000</v>
      </c>
      <c r="C5729" s="7">
        <v>11561273.6330385</v>
      </c>
      <c r="D5729" s="7">
        <v>21692806.883558519</v>
      </c>
      <c r="E5729" s="7">
        <v>36561344.157373816</v>
      </c>
      <c r="F5729" s="7">
        <v>88142621.97050485</v>
      </c>
      <c r="G5729" s="7">
        <v>211465813.90251988</v>
      </c>
      <c r="H5729" s="7">
        <v>340504956.90438926</v>
      </c>
    </row>
    <row r="5730" spans="1:8" x14ac:dyDescent="0.2">
      <c r="A5730" s="10">
        <v>5724</v>
      </c>
      <c r="B5730" s="7">
        <v>3850000</v>
      </c>
      <c r="C5730" s="7">
        <v>11734431.970208963</v>
      </c>
      <c r="D5730" s="7">
        <v>26139468.953403056</v>
      </c>
      <c r="E5730" s="7">
        <v>53524808.912438303</v>
      </c>
      <c r="F5730" s="7">
        <v>131990394.64467037</v>
      </c>
      <c r="G5730" s="7">
        <v>393346444.83765244</v>
      </c>
      <c r="H5730" s="7">
        <v>633459158.03174901</v>
      </c>
    </row>
    <row r="5731" spans="1:8" x14ac:dyDescent="0.2">
      <c r="A5731" s="10">
        <v>5725</v>
      </c>
      <c r="B5731" s="7">
        <v>3850000</v>
      </c>
      <c r="C5731" s="7">
        <v>12329156.952129278</v>
      </c>
      <c r="D5731" s="7">
        <v>13474147.982809816</v>
      </c>
      <c r="E5731" s="7">
        <v>32979167.024775408</v>
      </c>
      <c r="F5731" s="7">
        <v>63800217.566887751</v>
      </c>
      <c r="G5731" s="7">
        <v>136033691.2943837</v>
      </c>
      <c r="H5731" s="7">
        <v>189142009.97435915</v>
      </c>
    </row>
    <row r="5732" spans="1:8" x14ac:dyDescent="0.2">
      <c r="A5732" s="10">
        <v>5726</v>
      </c>
      <c r="B5732" s="7">
        <v>3850000</v>
      </c>
      <c r="C5732" s="7">
        <v>9244106.2622113638</v>
      </c>
      <c r="D5732" s="7">
        <v>12665329.329068545</v>
      </c>
      <c r="E5732" s="7">
        <v>11530812.279391095</v>
      </c>
      <c r="F5732" s="7">
        <v>15839584.092857711</v>
      </c>
      <c r="G5732" s="7">
        <v>16934953.127040699</v>
      </c>
      <c r="H5732" s="7">
        <v>19261830.830346074</v>
      </c>
    </row>
    <row r="5733" spans="1:8" x14ac:dyDescent="0.2">
      <c r="A5733" s="10">
        <v>5727</v>
      </c>
      <c r="B5733" s="7">
        <v>3850000</v>
      </c>
      <c r="C5733" s="7">
        <v>14016807.039253691</v>
      </c>
      <c r="D5733" s="7">
        <v>27783528.721718099</v>
      </c>
      <c r="E5733" s="7">
        <v>49308849.973826081</v>
      </c>
      <c r="F5733" s="7">
        <v>125558339.3025448</v>
      </c>
      <c r="G5733" s="7">
        <v>177103956.72002834</v>
      </c>
      <c r="H5733" s="7">
        <v>254555883.56685272</v>
      </c>
    </row>
    <row r="5734" spans="1:8" x14ac:dyDescent="0.2">
      <c r="A5734" s="10">
        <v>5728</v>
      </c>
      <c r="B5734" s="7">
        <v>3850000</v>
      </c>
      <c r="C5734" s="7">
        <v>7954248.2840388305</v>
      </c>
      <c r="D5734" s="7">
        <v>14904835.461990014</v>
      </c>
      <c r="E5734" s="7">
        <v>19234718.625916433</v>
      </c>
      <c r="F5734" s="7">
        <v>26685471.057251357</v>
      </c>
      <c r="G5734" s="7">
        <v>44379971.704460308</v>
      </c>
      <c r="H5734" s="7">
        <v>54088077.718564041</v>
      </c>
    </row>
    <row r="5735" spans="1:8" x14ac:dyDescent="0.2">
      <c r="A5735" s="10">
        <v>5729</v>
      </c>
      <c r="B5735" s="7">
        <v>3850000</v>
      </c>
      <c r="C5735" s="7">
        <v>14601867.163695248</v>
      </c>
      <c r="D5735" s="7">
        <v>28383827.494436271</v>
      </c>
      <c r="E5735" s="7">
        <v>79737117.660434842</v>
      </c>
      <c r="F5735" s="7">
        <v>163150760.77189666</v>
      </c>
      <c r="G5735" s="7">
        <v>394141752.99056566</v>
      </c>
      <c r="H5735" s="7">
        <v>472311473.66002107</v>
      </c>
    </row>
    <row r="5736" spans="1:8" x14ac:dyDescent="0.2">
      <c r="A5736" s="10">
        <v>5730</v>
      </c>
      <c r="B5736" s="7">
        <v>3850000</v>
      </c>
      <c r="C5736" s="7">
        <v>12312977.629565064</v>
      </c>
      <c r="D5736" s="7">
        <v>33768220.381984189</v>
      </c>
      <c r="E5736" s="7">
        <v>53906013.011489145</v>
      </c>
      <c r="F5736" s="7">
        <v>122341792.69433564</v>
      </c>
      <c r="G5736" s="7">
        <v>249740755.06862575</v>
      </c>
      <c r="H5736" s="7">
        <v>374546557.37461859</v>
      </c>
    </row>
    <row r="5737" spans="1:8" x14ac:dyDescent="0.2">
      <c r="A5737" s="10">
        <v>5731</v>
      </c>
      <c r="B5737" s="7">
        <v>3850000</v>
      </c>
      <c r="C5737" s="7">
        <v>13338856.922947912</v>
      </c>
      <c r="D5737" s="7">
        <v>34033512.541756414</v>
      </c>
      <c r="E5737" s="7">
        <v>92533958.380206078</v>
      </c>
      <c r="F5737" s="7">
        <v>110199138.8883945</v>
      </c>
      <c r="G5737" s="7">
        <v>182910184.41380146</v>
      </c>
      <c r="H5737" s="7">
        <v>266036291.16124576</v>
      </c>
    </row>
    <row r="5738" spans="1:8" x14ac:dyDescent="0.2">
      <c r="A5738" s="10">
        <v>5732</v>
      </c>
      <c r="B5738" s="7">
        <v>3850000</v>
      </c>
      <c r="C5738" s="7">
        <v>8575230.4862263314</v>
      </c>
      <c r="D5738" s="7">
        <v>9023239.771304829</v>
      </c>
      <c r="E5738" s="7">
        <v>6837628.4278231114</v>
      </c>
      <c r="F5738" s="7">
        <v>5389629.9632504126</v>
      </c>
      <c r="G5738" s="7">
        <v>-4495954.530017185</v>
      </c>
      <c r="H5738" s="7">
        <v>-15791787.576893697</v>
      </c>
    </row>
    <row r="5739" spans="1:8" x14ac:dyDescent="0.2">
      <c r="A5739" s="10">
        <v>5733</v>
      </c>
      <c r="B5739" s="7">
        <v>3850000</v>
      </c>
      <c r="C5739" s="7">
        <v>13394730.772058226</v>
      </c>
      <c r="D5739" s="7">
        <v>22378506.958817046</v>
      </c>
      <c r="E5739" s="7">
        <v>22445058.631446838</v>
      </c>
      <c r="F5739" s="7">
        <v>32633962.055254415</v>
      </c>
      <c r="G5739" s="7">
        <v>51224822.43931637</v>
      </c>
      <c r="H5739" s="7">
        <v>65844361.856589667</v>
      </c>
    </row>
    <row r="5740" spans="1:8" x14ac:dyDescent="0.2">
      <c r="A5740" s="10">
        <v>5734</v>
      </c>
      <c r="B5740" s="7">
        <v>3850000</v>
      </c>
      <c r="C5740" s="7">
        <v>13886799.783846965</v>
      </c>
      <c r="D5740" s="7">
        <v>25192974.186243888</v>
      </c>
      <c r="E5740" s="7">
        <v>41748101.564988069</v>
      </c>
      <c r="F5740" s="7">
        <v>79942363.383170515</v>
      </c>
      <c r="G5740" s="7">
        <v>145989414.50255704</v>
      </c>
      <c r="H5740" s="7">
        <v>130734310.71599865</v>
      </c>
    </row>
    <row r="5741" spans="1:8" x14ac:dyDescent="0.2">
      <c r="A5741" s="10">
        <v>5735</v>
      </c>
      <c r="B5741" s="7">
        <v>3850000</v>
      </c>
      <c r="C5741" s="7">
        <v>10178051.748515833</v>
      </c>
      <c r="D5741" s="7">
        <v>26033540.208031237</v>
      </c>
      <c r="E5741" s="7">
        <v>52100329.083030984</v>
      </c>
      <c r="F5741" s="7">
        <v>97980764.459704846</v>
      </c>
      <c r="G5741" s="7">
        <v>212690874.90461165</v>
      </c>
      <c r="H5741" s="7">
        <v>282159358.91136867</v>
      </c>
    </row>
    <row r="5742" spans="1:8" x14ac:dyDescent="0.2">
      <c r="A5742" s="10">
        <v>5736</v>
      </c>
      <c r="B5742" s="7">
        <v>3850000</v>
      </c>
      <c r="C5742" s="7">
        <v>8201744.6074329475</v>
      </c>
      <c r="D5742" s="7">
        <v>9779387.3443482351</v>
      </c>
      <c r="E5742" s="7">
        <v>10620356.955960192</v>
      </c>
      <c r="F5742" s="7">
        <v>15594792.476825381</v>
      </c>
      <c r="G5742" s="7">
        <v>25115846.006682057</v>
      </c>
      <c r="H5742" s="7">
        <v>34813340.688696988</v>
      </c>
    </row>
    <row r="5743" spans="1:8" x14ac:dyDescent="0.2">
      <c r="A5743" s="10">
        <v>5737</v>
      </c>
      <c r="B5743" s="7">
        <v>3850000</v>
      </c>
      <c r="C5743" s="7">
        <v>13044010.471199889</v>
      </c>
      <c r="D5743" s="7">
        <v>21887609.110698383</v>
      </c>
      <c r="E5743" s="7">
        <v>42767437.324788816</v>
      </c>
      <c r="F5743" s="7">
        <v>88780971.391842812</v>
      </c>
      <c r="G5743" s="7">
        <v>183480877.86613232</v>
      </c>
      <c r="H5743" s="7">
        <v>276824871.1340667</v>
      </c>
    </row>
    <row r="5744" spans="1:8" x14ac:dyDescent="0.2">
      <c r="A5744" s="10">
        <v>5738</v>
      </c>
      <c r="B5744" s="7">
        <v>3850000</v>
      </c>
      <c r="C5744" s="7">
        <v>11607172.226603435</v>
      </c>
      <c r="D5744" s="7">
        <v>19731202.916080371</v>
      </c>
      <c r="E5744" s="7">
        <v>29215467.888816807</v>
      </c>
      <c r="F5744" s="7">
        <v>68095478.604964301</v>
      </c>
      <c r="G5744" s="7">
        <v>154976324.84315598</v>
      </c>
      <c r="H5744" s="7">
        <v>244176857.43176383</v>
      </c>
    </row>
    <row r="5745" spans="1:8" x14ac:dyDescent="0.2">
      <c r="A5745" s="10">
        <v>5739</v>
      </c>
      <c r="B5745" s="7">
        <v>3850000</v>
      </c>
      <c r="C5745" s="7">
        <v>12235743.283576947</v>
      </c>
      <c r="D5745" s="7">
        <v>26231209.675608583</v>
      </c>
      <c r="E5745" s="7">
        <v>60778702.506735161</v>
      </c>
      <c r="F5745" s="7">
        <v>155267275.62872866</v>
      </c>
      <c r="G5745" s="7">
        <v>367117215.70185399</v>
      </c>
      <c r="H5745" s="7">
        <v>483552685.77864647</v>
      </c>
    </row>
    <row r="5746" spans="1:8" x14ac:dyDescent="0.2">
      <c r="A5746" s="10">
        <v>5740</v>
      </c>
      <c r="B5746" s="7">
        <v>3850000</v>
      </c>
      <c r="C5746" s="7">
        <v>11722694.928370152</v>
      </c>
      <c r="D5746" s="7">
        <v>26939829.13876909</v>
      </c>
      <c r="E5746" s="7">
        <v>57421997.943033814</v>
      </c>
      <c r="F5746" s="7">
        <v>119993579.17852597</v>
      </c>
      <c r="G5746" s="7">
        <v>251080746.39841801</v>
      </c>
      <c r="H5746" s="7">
        <v>344421075.85224301</v>
      </c>
    </row>
    <row r="5747" spans="1:8" x14ac:dyDescent="0.2">
      <c r="A5747" s="10">
        <v>5741</v>
      </c>
      <c r="B5747" s="7">
        <v>3850000</v>
      </c>
      <c r="C5747" s="7">
        <v>17811045.686764851</v>
      </c>
      <c r="D5747" s="7">
        <v>40820309.204235159</v>
      </c>
      <c r="E5747" s="7">
        <v>120450067.85799438</v>
      </c>
      <c r="F5747" s="7">
        <v>296877633.69644338</v>
      </c>
      <c r="G5747" s="7">
        <v>569494745.20440054</v>
      </c>
      <c r="H5747" s="7">
        <v>830829134.51136029</v>
      </c>
    </row>
    <row r="5748" spans="1:8" x14ac:dyDescent="0.2">
      <c r="A5748" s="10">
        <v>5742</v>
      </c>
      <c r="B5748" s="7">
        <v>3850000</v>
      </c>
      <c r="C5748" s="7">
        <v>14061026.707951918</v>
      </c>
      <c r="D5748" s="7">
        <v>22410718.301241763</v>
      </c>
      <c r="E5748" s="7">
        <v>63620927.28771475</v>
      </c>
      <c r="F5748" s="7">
        <v>155283184.4536193</v>
      </c>
      <c r="G5748" s="7">
        <v>430030697.13440055</v>
      </c>
      <c r="H5748" s="7">
        <v>649879893.45829844</v>
      </c>
    </row>
    <row r="5749" spans="1:8" x14ac:dyDescent="0.2">
      <c r="A5749" s="10">
        <v>5743</v>
      </c>
      <c r="B5749" s="7">
        <v>3850000</v>
      </c>
      <c r="C5749" s="7">
        <v>9940119.8910060488</v>
      </c>
      <c r="D5749" s="7">
        <v>15129209.45874745</v>
      </c>
      <c r="E5749" s="7">
        <v>34162791.118863888</v>
      </c>
      <c r="F5749" s="7">
        <v>69402754.044448644</v>
      </c>
      <c r="G5749" s="7">
        <v>117396968.09614497</v>
      </c>
      <c r="H5749" s="7">
        <v>200531730.97863978</v>
      </c>
    </row>
    <row r="5750" spans="1:8" x14ac:dyDescent="0.2">
      <c r="A5750" s="10">
        <v>5744</v>
      </c>
      <c r="B5750" s="7">
        <v>3850000</v>
      </c>
      <c r="C5750" s="7">
        <v>8725244.3472627439</v>
      </c>
      <c r="D5750" s="7">
        <v>17996740.657098286</v>
      </c>
      <c r="E5750" s="7">
        <v>26783035.976374283</v>
      </c>
      <c r="F5750" s="7">
        <v>22287224.602905415</v>
      </c>
      <c r="G5750" s="7">
        <v>30539326.334013522</v>
      </c>
      <c r="H5750" s="7">
        <v>33420956.630185969</v>
      </c>
    </row>
    <row r="5751" spans="1:8" x14ac:dyDescent="0.2">
      <c r="A5751" s="10">
        <v>5745</v>
      </c>
      <c r="B5751" s="7">
        <v>3850000</v>
      </c>
      <c r="C5751" s="7">
        <v>8092918.3238770887</v>
      </c>
      <c r="D5751" s="7">
        <v>18590610.857987441</v>
      </c>
      <c r="E5751" s="7">
        <v>36540712.758388422</v>
      </c>
      <c r="F5751" s="7">
        <v>47760909.587900653</v>
      </c>
      <c r="G5751" s="7">
        <v>92588146.972564772</v>
      </c>
      <c r="H5751" s="7">
        <v>136356660.93668264</v>
      </c>
    </row>
    <row r="5752" spans="1:8" x14ac:dyDescent="0.2">
      <c r="A5752" s="10">
        <v>5746</v>
      </c>
      <c r="B5752" s="7">
        <v>3850000</v>
      </c>
      <c r="C5752" s="7">
        <v>9359072.0971911363</v>
      </c>
      <c r="D5752" s="7">
        <v>23049542.985279005</v>
      </c>
      <c r="E5752" s="7">
        <v>59608233.617507726</v>
      </c>
      <c r="F5752" s="7">
        <v>164998250.56405434</v>
      </c>
      <c r="G5752" s="7">
        <v>393021809.28330785</v>
      </c>
      <c r="H5752" s="7">
        <v>681704120.43700266</v>
      </c>
    </row>
    <row r="5753" spans="1:8" x14ac:dyDescent="0.2">
      <c r="A5753" s="10">
        <v>5747</v>
      </c>
      <c r="B5753" s="7">
        <v>3850000</v>
      </c>
      <c r="C5753" s="7">
        <v>12636543.622663654</v>
      </c>
      <c r="D5753" s="7">
        <v>24547290.585431896</v>
      </c>
      <c r="E5753" s="7">
        <v>56844598.391689613</v>
      </c>
      <c r="F5753" s="7">
        <v>149697164.49327427</v>
      </c>
      <c r="G5753" s="7">
        <v>385511363.39230573</v>
      </c>
      <c r="H5753" s="7">
        <v>481713388.55731463</v>
      </c>
    </row>
    <row r="5754" spans="1:8" x14ac:dyDescent="0.2">
      <c r="A5754" s="10">
        <v>5748</v>
      </c>
      <c r="B5754" s="7">
        <v>3850000</v>
      </c>
      <c r="C5754" s="7">
        <v>12425054.116977459</v>
      </c>
      <c r="D5754" s="7">
        <v>24065598.362022284</v>
      </c>
      <c r="E5754" s="7">
        <v>47167758.14283748</v>
      </c>
      <c r="F5754" s="7">
        <v>73432849.930244923</v>
      </c>
      <c r="G5754" s="7">
        <v>159004333.15753227</v>
      </c>
      <c r="H5754" s="7">
        <v>212405886.9336735</v>
      </c>
    </row>
    <row r="5755" spans="1:8" x14ac:dyDescent="0.2">
      <c r="A5755" s="10">
        <v>5749</v>
      </c>
      <c r="B5755" s="7">
        <v>3850000</v>
      </c>
      <c r="C5755" s="7">
        <v>9892339.1230209675</v>
      </c>
      <c r="D5755" s="7">
        <v>21043024.903143682</v>
      </c>
      <c r="E5755" s="7">
        <v>39756751.509565882</v>
      </c>
      <c r="F5755" s="7">
        <v>60191064.440057278</v>
      </c>
      <c r="G5755" s="7">
        <v>170037173.65561223</v>
      </c>
      <c r="H5755" s="7">
        <v>307917755.93435878</v>
      </c>
    </row>
    <row r="5756" spans="1:8" x14ac:dyDescent="0.2">
      <c r="A5756" s="10">
        <v>5750</v>
      </c>
      <c r="B5756" s="7">
        <v>3850000</v>
      </c>
      <c r="C5756" s="7">
        <v>9145377.9348490015</v>
      </c>
      <c r="D5756" s="7">
        <v>16391759.34364791</v>
      </c>
      <c r="E5756" s="7">
        <v>31424259.099729378</v>
      </c>
      <c r="F5756" s="7">
        <v>49224702.346441343</v>
      </c>
      <c r="G5756" s="7">
        <v>87224056.690528154</v>
      </c>
      <c r="H5756" s="7">
        <v>134063995.01980481</v>
      </c>
    </row>
    <row r="5757" spans="1:8" x14ac:dyDescent="0.2">
      <c r="A5757" s="10">
        <v>5751</v>
      </c>
      <c r="B5757" s="7">
        <v>3850000</v>
      </c>
      <c r="C5757" s="7">
        <v>10043386.640659757</v>
      </c>
      <c r="D5757" s="7">
        <v>18054614.454627551</v>
      </c>
      <c r="E5757" s="7">
        <v>31541204.989939488</v>
      </c>
      <c r="F5757" s="7">
        <v>60851648.333397932</v>
      </c>
      <c r="G5757" s="7">
        <v>132463516.48413835</v>
      </c>
      <c r="H5757" s="7">
        <v>192755902.37483636</v>
      </c>
    </row>
    <row r="5758" spans="1:8" x14ac:dyDescent="0.2">
      <c r="A5758" s="10">
        <v>5752</v>
      </c>
      <c r="B5758" s="7">
        <v>3850000</v>
      </c>
      <c r="C5758" s="7">
        <v>11355731.200389262</v>
      </c>
      <c r="D5758" s="7">
        <v>17647524.745099891</v>
      </c>
      <c r="E5758" s="7">
        <v>40204034.707637921</v>
      </c>
      <c r="F5758" s="7">
        <v>104861914.74929187</v>
      </c>
      <c r="G5758" s="7">
        <v>152487708.16390774</v>
      </c>
      <c r="H5758" s="7">
        <v>182586066.77778423</v>
      </c>
    </row>
    <row r="5759" spans="1:8" x14ac:dyDescent="0.2">
      <c r="A5759" s="10">
        <v>5753</v>
      </c>
      <c r="B5759" s="7">
        <v>3850000</v>
      </c>
      <c r="C5759" s="7">
        <v>8391807.37525855</v>
      </c>
      <c r="D5759" s="7">
        <v>11413624.178000137</v>
      </c>
      <c r="E5759" s="7">
        <v>25429906.803616039</v>
      </c>
      <c r="F5759" s="7">
        <v>46066602.653229997</v>
      </c>
      <c r="G5759" s="7">
        <v>108154106.24804106</v>
      </c>
      <c r="H5759" s="7">
        <v>167786303.61836973</v>
      </c>
    </row>
    <row r="5760" spans="1:8" x14ac:dyDescent="0.2">
      <c r="A5760" s="10">
        <v>5754</v>
      </c>
      <c r="B5760" s="7">
        <v>3850000</v>
      </c>
      <c r="C5760" s="7">
        <v>10317165.843641728</v>
      </c>
      <c r="D5760" s="7">
        <v>18918821.299803175</v>
      </c>
      <c r="E5760" s="7">
        <v>27618746.924598515</v>
      </c>
      <c r="F5760" s="7">
        <v>42417534.08002869</v>
      </c>
      <c r="G5760" s="7">
        <v>68714787.63801536</v>
      </c>
      <c r="H5760" s="7">
        <v>91836131.566074267</v>
      </c>
    </row>
    <row r="5761" spans="1:8" x14ac:dyDescent="0.2">
      <c r="A5761" s="10">
        <v>5755</v>
      </c>
      <c r="B5761" s="7">
        <v>3850000</v>
      </c>
      <c r="C5761" s="7">
        <v>8186139.4860097785</v>
      </c>
      <c r="D5761" s="7">
        <v>12994602.624711402</v>
      </c>
      <c r="E5761" s="7">
        <v>26303394.751953132</v>
      </c>
      <c r="F5761" s="7">
        <v>40875481.131202422</v>
      </c>
      <c r="G5761" s="7">
        <v>61438839.063741438</v>
      </c>
      <c r="H5761" s="7">
        <v>88199427.137556776</v>
      </c>
    </row>
    <row r="5762" spans="1:8" x14ac:dyDescent="0.2">
      <c r="A5762" s="10">
        <v>5756</v>
      </c>
      <c r="B5762" s="7">
        <v>3850000</v>
      </c>
      <c r="C5762" s="7">
        <v>9867217.4602169581</v>
      </c>
      <c r="D5762" s="7">
        <v>15880123.44396849</v>
      </c>
      <c r="E5762" s="7">
        <v>19887693.038691338</v>
      </c>
      <c r="F5762" s="7">
        <v>22120874.839945469</v>
      </c>
      <c r="G5762" s="7">
        <v>46791846.630054548</v>
      </c>
      <c r="H5762" s="7">
        <v>58067735.950896181</v>
      </c>
    </row>
    <row r="5763" spans="1:8" x14ac:dyDescent="0.2">
      <c r="A5763" s="10">
        <v>5757</v>
      </c>
      <c r="B5763" s="7">
        <v>3850000</v>
      </c>
      <c r="C5763" s="7">
        <v>8902653.274192024</v>
      </c>
      <c r="D5763" s="7">
        <v>11735899.163803257</v>
      </c>
      <c r="E5763" s="7">
        <v>17399523.592670307</v>
      </c>
      <c r="F5763" s="7">
        <v>22533023.924904525</v>
      </c>
      <c r="G5763" s="7">
        <v>40609300.423786804</v>
      </c>
      <c r="H5763" s="7">
        <v>69470328.708445117</v>
      </c>
    </row>
    <row r="5764" spans="1:8" x14ac:dyDescent="0.2">
      <c r="A5764" s="10">
        <v>5758</v>
      </c>
      <c r="B5764" s="7">
        <v>3850000</v>
      </c>
      <c r="C5764" s="7">
        <v>9447178.3905984443</v>
      </c>
      <c r="D5764" s="7">
        <v>19688044.3893051</v>
      </c>
      <c r="E5764" s="7">
        <v>41236807.697610959</v>
      </c>
      <c r="F5764" s="7">
        <v>104795765.44674733</v>
      </c>
      <c r="G5764" s="7">
        <v>204240682.51068944</v>
      </c>
      <c r="H5764" s="7">
        <v>326642781.12190223</v>
      </c>
    </row>
    <row r="5765" spans="1:8" x14ac:dyDescent="0.2">
      <c r="A5765" s="10">
        <v>5759</v>
      </c>
      <c r="B5765" s="7">
        <v>3850000</v>
      </c>
      <c r="C5765" s="7">
        <v>10418648.585502274</v>
      </c>
      <c r="D5765" s="7">
        <v>20583837.476132222</v>
      </c>
      <c r="E5765" s="7">
        <v>36782550.854326047</v>
      </c>
      <c r="F5765" s="7">
        <v>90322557.441720635</v>
      </c>
      <c r="G5765" s="7">
        <v>205725302.93721601</v>
      </c>
      <c r="H5765" s="7">
        <v>263845638.24217379</v>
      </c>
    </row>
    <row r="5766" spans="1:8" x14ac:dyDescent="0.2">
      <c r="A5766" s="10">
        <v>5760</v>
      </c>
      <c r="B5766" s="7">
        <v>3850000</v>
      </c>
      <c r="C5766" s="7">
        <v>10354607.63002125</v>
      </c>
      <c r="D5766" s="7">
        <v>18661955.739783987</v>
      </c>
      <c r="E5766" s="7">
        <v>46087856.704924464</v>
      </c>
      <c r="F5766" s="7">
        <v>118023059.77780506</v>
      </c>
      <c r="G5766" s="7">
        <v>313884783.42654836</v>
      </c>
      <c r="H5766" s="7">
        <v>348379955.89190161</v>
      </c>
    </row>
    <row r="5767" spans="1:8" x14ac:dyDescent="0.2">
      <c r="A5767" s="10">
        <v>5761</v>
      </c>
      <c r="B5767" s="7">
        <v>3850000</v>
      </c>
      <c r="C5767" s="7">
        <v>12536629.206598133</v>
      </c>
      <c r="D5767" s="7">
        <v>11744518.992960703</v>
      </c>
      <c r="E5767" s="7">
        <v>17805419.685301401</v>
      </c>
      <c r="F5767" s="7">
        <v>19891146.947733592</v>
      </c>
      <c r="G5767" s="7">
        <v>39402492.381748967</v>
      </c>
      <c r="H5767" s="7">
        <v>45381438.842032902</v>
      </c>
    </row>
    <row r="5768" spans="1:8" x14ac:dyDescent="0.2">
      <c r="A5768" s="10">
        <v>5762</v>
      </c>
      <c r="B5768" s="7">
        <v>3850000</v>
      </c>
      <c r="C5768" s="7">
        <v>13660882.84514346</v>
      </c>
      <c r="D5768" s="7">
        <v>31371306.726230443</v>
      </c>
      <c r="E5768" s="7">
        <v>76196230.516435772</v>
      </c>
      <c r="F5768" s="7">
        <v>122017944.8725563</v>
      </c>
      <c r="G5768" s="7">
        <v>285300245.46652478</v>
      </c>
      <c r="H5768" s="7">
        <v>376352541.04603904</v>
      </c>
    </row>
    <row r="5769" spans="1:8" x14ac:dyDescent="0.2">
      <c r="A5769" s="10">
        <v>5763</v>
      </c>
      <c r="B5769" s="7">
        <v>3850000</v>
      </c>
      <c r="C5769" s="7">
        <v>9609089.5761216916</v>
      </c>
      <c r="D5769" s="7">
        <v>20078964.804717526</v>
      </c>
      <c r="E5769" s="7">
        <v>28225251.666437477</v>
      </c>
      <c r="F5769" s="7">
        <v>47829332.151494093</v>
      </c>
      <c r="G5769" s="7">
        <v>104787162.98555627</v>
      </c>
      <c r="H5769" s="7">
        <v>158406793.07344159</v>
      </c>
    </row>
    <row r="5770" spans="1:8" x14ac:dyDescent="0.2">
      <c r="A5770" s="10">
        <v>5764</v>
      </c>
      <c r="B5770" s="7">
        <v>3850000</v>
      </c>
      <c r="C5770" s="7">
        <v>14655444.383725453</v>
      </c>
      <c r="D5770" s="7">
        <v>40846764.509280458</v>
      </c>
      <c r="E5770" s="7">
        <v>85209434.671566695</v>
      </c>
      <c r="F5770" s="7">
        <v>194263156.39154345</v>
      </c>
      <c r="G5770" s="7">
        <v>395983588.73967278</v>
      </c>
      <c r="H5770" s="7">
        <v>544693308.67969465</v>
      </c>
    </row>
    <row r="5771" spans="1:8" x14ac:dyDescent="0.2">
      <c r="A5771" s="10">
        <v>5765</v>
      </c>
      <c r="B5771" s="7">
        <v>3850000</v>
      </c>
      <c r="C5771" s="7">
        <v>13032679.964435525</v>
      </c>
      <c r="D5771" s="7">
        <v>27471062.130392402</v>
      </c>
      <c r="E5771" s="7">
        <v>53442601.542501561</v>
      </c>
      <c r="F5771" s="7">
        <v>129445807.03848547</v>
      </c>
      <c r="G5771" s="7">
        <v>358203565.68988007</v>
      </c>
      <c r="H5771" s="7">
        <v>456662601.37577343</v>
      </c>
    </row>
    <row r="5772" spans="1:8" x14ac:dyDescent="0.2">
      <c r="A5772" s="10">
        <v>5766</v>
      </c>
      <c r="B5772" s="7">
        <v>3850000</v>
      </c>
      <c r="C5772" s="7">
        <v>9409031.5254533794</v>
      </c>
      <c r="D5772" s="7">
        <v>21570824.350954548</v>
      </c>
      <c r="E5772" s="7">
        <v>43081530.990206286</v>
      </c>
      <c r="F5772" s="7">
        <v>103522212.25354534</v>
      </c>
      <c r="G5772" s="7">
        <v>184262995.5312348</v>
      </c>
      <c r="H5772" s="7">
        <v>292186312.59691036</v>
      </c>
    </row>
    <row r="5773" spans="1:8" x14ac:dyDescent="0.2">
      <c r="A5773" s="10">
        <v>5767</v>
      </c>
      <c r="B5773" s="7">
        <v>3850000</v>
      </c>
      <c r="C5773" s="7">
        <v>11831189.03981952</v>
      </c>
      <c r="D5773" s="7">
        <v>20647309.564075865</v>
      </c>
      <c r="E5773" s="7">
        <v>30753566.163875997</v>
      </c>
      <c r="F5773" s="7">
        <v>64837855.159506708</v>
      </c>
      <c r="G5773" s="7">
        <v>158047425.68341583</v>
      </c>
      <c r="H5773" s="7">
        <v>236935758.74590492</v>
      </c>
    </row>
    <row r="5774" spans="1:8" x14ac:dyDescent="0.2">
      <c r="A5774" s="10">
        <v>5768</v>
      </c>
      <c r="B5774" s="7">
        <v>3850000</v>
      </c>
      <c r="C5774" s="7">
        <v>14673279.972795509</v>
      </c>
      <c r="D5774" s="7">
        <v>26345285.925793283</v>
      </c>
      <c r="E5774" s="7">
        <v>49403947.982983291</v>
      </c>
      <c r="F5774" s="7">
        <v>96026607.221437097</v>
      </c>
      <c r="G5774" s="7">
        <v>225920875.22641605</v>
      </c>
      <c r="H5774" s="7">
        <v>375211253.13537389</v>
      </c>
    </row>
    <row r="5775" spans="1:8" x14ac:dyDescent="0.2">
      <c r="A5775" s="10">
        <v>5769</v>
      </c>
      <c r="B5775" s="7">
        <v>3850000</v>
      </c>
      <c r="C5775" s="7">
        <v>11237624.504971188</v>
      </c>
      <c r="D5775" s="7">
        <v>14003876.394217024</v>
      </c>
      <c r="E5775" s="7">
        <v>18413329.720414817</v>
      </c>
      <c r="F5775" s="7">
        <v>16628501.711248657</v>
      </c>
      <c r="G5775" s="7">
        <v>17178705.903919585</v>
      </c>
      <c r="H5775" s="7">
        <v>21012225.007269762</v>
      </c>
    </row>
    <row r="5776" spans="1:8" x14ac:dyDescent="0.2">
      <c r="A5776" s="10">
        <v>5770</v>
      </c>
      <c r="B5776" s="7">
        <v>3850000</v>
      </c>
      <c r="C5776" s="7">
        <v>9952109.1360733937</v>
      </c>
      <c r="D5776" s="7">
        <v>18798902.714735478</v>
      </c>
      <c r="E5776" s="7">
        <v>29068803.506857984</v>
      </c>
      <c r="F5776" s="7">
        <v>48903805.989825994</v>
      </c>
      <c r="G5776" s="7">
        <v>88549175.422602475</v>
      </c>
      <c r="H5776" s="7">
        <v>125650648.81764449</v>
      </c>
    </row>
    <row r="5777" spans="1:8" x14ac:dyDescent="0.2">
      <c r="A5777" s="10">
        <v>5771</v>
      </c>
      <c r="B5777" s="7">
        <v>3850000</v>
      </c>
      <c r="C5777" s="7">
        <v>11268748.843915917</v>
      </c>
      <c r="D5777" s="7">
        <v>30126009.500866279</v>
      </c>
      <c r="E5777" s="7">
        <v>75780313.298062667</v>
      </c>
      <c r="F5777" s="7">
        <v>187802632.14367092</v>
      </c>
      <c r="G5777" s="7">
        <v>512177893.06623483</v>
      </c>
      <c r="H5777" s="7">
        <v>800049936.2028873</v>
      </c>
    </row>
    <row r="5778" spans="1:8" x14ac:dyDescent="0.2">
      <c r="A5778" s="10">
        <v>5772</v>
      </c>
      <c r="B5778" s="7">
        <v>3850000</v>
      </c>
      <c r="C5778" s="7">
        <v>12483450.038551986</v>
      </c>
      <c r="D5778" s="7">
        <v>29398351.534481958</v>
      </c>
      <c r="E5778" s="7">
        <v>49295696.126020931</v>
      </c>
      <c r="F5778" s="7">
        <v>150241087.21087956</v>
      </c>
      <c r="G5778" s="7">
        <v>305386834.46627891</v>
      </c>
      <c r="H5778" s="7">
        <v>464480526.38471866</v>
      </c>
    </row>
    <row r="5779" spans="1:8" x14ac:dyDescent="0.2">
      <c r="A5779" s="10">
        <v>5773</v>
      </c>
      <c r="B5779" s="7">
        <v>3850000</v>
      </c>
      <c r="C5779" s="7">
        <v>9299093.0162060782</v>
      </c>
      <c r="D5779" s="7">
        <v>20292518.45911631</v>
      </c>
      <c r="E5779" s="7">
        <v>41665742.024322651</v>
      </c>
      <c r="F5779" s="7">
        <v>82625568.206759781</v>
      </c>
      <c r="G5779" s="7">
        <v>166380941.52811503</v>
      </c>
      <c r="H5779" s="7">
        <v>226784298.11808497</v>
      </c>
    </row>
    <row r="5780" spans="1:8" x14ac:dyDescent="0.2">
      <c r="A5780" s="10">
        <v>5774</v>
      </c>
      <c r="B5780" s="7">
        <v>3850000</v>
      </c>
      <c r="C5780" s="7">
        <v>10092319.795251135</v>
      </c>
      <c r="D5780" s="7">
        <v>13333427.040932043</v>
      </c>
      <c r="E5780" s="7">
        <v>14052580.581308033</v>
      </c>
      <c r="F5780" s="7">
        <v>21226827.234136529</v>
      </c>
      <c r="G5780" s="7">
        <v>38866440.022872798</v>
      </c>
      <c r="H5780" s="7">
        <v>49235648.892900482</v>
      </c>
    </row>
    <row r="5781" spans="1:8" x14ac:dyDescent="0.2">
      <c r="A5781" s="10">
        <v>5775</v>
      </c>
      <c r="B5781" s="7">
        <v>3850000</v>
      </c>
      <c r="C5781" s="7">
        <v>15517658.335137449</v>
      </c>
      <c r="D5781" s="7">
        <v>40480121.432945222</v>
      </c>
      <c r="E5781" s="7">
        <v>90322566.297411695</v>
      </c>
      <c r="F5781" s="7">
        <v>195764852.13036063</v>
      </c>
      <c r="G5781" s="7">
        <v>451430685.93487513</v>
      </c>
      <c r="H5781" s="7">
        <v>563487394.76593924</v>
      </c>
    </row>
    <row r="5782" spans="1:8" x14ac:dyDescent="0.2">
      <c r="A5782" s="10">
        <v>5776</v>
      </c>
      <c r="B5782" s="7">
        <v>3850000</v>
      </c>
      <c r="C5782" s="7">
        <v>10704943.361161562</v>
      </c>
      <c r="D5782" s="7">
        <v>19090667.601238865</v>
      </c>
      <c r="E5782" s="7">
        <v>40132533.991461307</v>
      </c>
      <c r="F5782" s="7">
        <v>87927758.536554962</v>
      </c>
      <c r="G5782" s="7">
        <v>150557732.18487883</v>
      </c>
      <c r="H5782" s="7">
        <v>198208577.38269258</v>
      </c>
    </row>
    <row r="5783" spans="1:8" x14ac:dyDescent="0.2">
      <c r="A5783" s="10">
        <v>5777</v>
      </c>
      <c r="B5783" s="7">
        <v>3850000</v>
      </c>
      <c r="C5783" s="7">
        <v>7436673.96552552</v>
      </c>
      <c r="D5783" s="7">
        <v>12667662.931558527</v>
      </c>
      <c r="E5783" s="7">
        <v>25500585.539533719</v>
      </c>
      <c r="F5783" s="7">
        <v>62744016.08269909</v>
      </c>
      <c r="G5783" s="7">
        <v>115359617.26266794</v>
      </c>
      <c r="H5783" s="7">
        <v>145529994.05580801</v>
      </c>
    </row>
    <row r="5784" spans="1:8" x14ac:dyDescent="0.2">
      <c r="A5784" s="10">
        <v>5778</v>
      </c>
      <c r="B5784" s="7">
        <v>3850000</v>
      </c>
      <c r="C5784" s="7">
        <v>9653435.8395045307</v>
      </c>
      <c r="D5784" s="7">
        <v>19116236.54218328</v>
      </c>
      <c r="E5784" s="7">
        <v>46642467.10228999</v>
      </c>
      <c r="F5784" s="7">
        <v>84142102.548663825</v>
      </c>
      <c r="G5784" s="7">
        <v>192590411.58016124</v>
      </c>
      <c r="H5784" s="7">
        <v>178018995.45491558</v>
      </c>
    </row>
    <row r="5785" spans="1:8" x14ac:dyDescent="0.2">
      <c r="A5785" s="10">
        <v>5779</v>
      </c>
      <c r="B5785" s="7">
        <v>3850000</v>
      </c>
      <c r="C5785" s="7">
        <v>7481427.2390379813</v>
      </c>
      <c r="D5785" s="7">
        <v>10932530.078660052</v>
      </c>
      <c r="E5785" s="7">
        <v>11879037.038542643</v>
      </c>
      <c r="F5785" s="7">
        <v>16515497.932398086</v>
      </c>
      <c r="G5785" s="7">
        <v>30275395.135210462</v>
      </c>
      <c r="H5785" s="7">
        <v>34009316.044966944</v>
      </c>
    </row>
    <row r="5786" spans="1:8" x14ac:dyDescent="0.2">
      <c r="A5786" s="10">
        <v>5780</v>
      </c>
      <c r="B5786" s="7">
        <v>3850000</v>
      </c>
      <c r="C5786" s="7">
        <v>12540581.554393495</v>
      </c>
      <c r="D5786" s="7">
        <v>35208705.473957814</v>
      </c>
      <c r="E5786" s="7">
        <v>76284886.656022459</v>
      </c>
      <c r="F5786" s="7">
        <v>180476026.14438897</v>
      </c>
      <c r="G5786" s="7">
        <v>469967871.74427593</v>
      </c>
      <c r="H5786" s="7">
        <v>799897110.3192488</v>
      </c>
    </row>
    <row r="5787" spans="1:8" x14ac:dyDescent="0.2">
      <c r="A5787" s="10">
        <v>5781</v>
      </c>
      <c r="B5787" s="7">
        <v>3850000</v>
      </c>
      <c r="C5787" s="7">
        <v>12176033.603928024</v>
      </c>
      <c r="D5787" s="7">
        <v>19502507.827586215</v>
      </c>
      <c r="E5787" s="7">
        <v>33993341.500148393</v>
      </c>
      <c r="F5787" s="7">
        <v>65321431.574408099</v>
      </c>
      <c r="G5787" s="7">
        <v>97312007.156106442</v>
      </c>
      <c r="H5787" s="7">
        <v>139955646.31082752</v>
      </c>
    </row>
    <row r="5788" spans="1:8" x14ac:dyDescent="0.2">
      <c r="A5788" s="10">
        <v>5782</v>
      </c>
      <c r="B5788" s="7">
        <v>3850000</v>
      </c>
      <c r="C5788" s="7">
        <v>10356514.736698771</v>
      </c>
      <c r="D5788" s="7">
        <v>19800187.17801309</v>
      </c>
      <c r="E5788" s="7">
        <v>34090296.273202553</v>
      </c>
      <c r="F5788" s="7">
        <v>57947958.422086403</v>
      </c>
      <c r="G5788" s="7">
        <v>89510635.324855506</v>
      </c>
      <c r="H5788" s="7">
        <v>120856052.45534566</v>
      </c>
    </row>
    <row r="5789" spans="1:8" x14ac:dyDescent="0.2">
      <c r="A5789" s="10">
        <v>5783</v>
      </c>
      <c r="B5789" s="7">
        <v>3850000</v>
      </c>
      <c r="C5789" s="7">
        <v>12346277.676955899</v>
      </c>
      <c r="D5789" s="7">
        <v>18359284.267135311</v>
      </c>
      <c r="E5789" s="7">
        <v>31064807.094102874</v>
      </c>
      <c r="F5789" s="7">
        <v>35836568.655565418</v>
      </c>
      <c r="G5789" s="7">
        <v>48644565.60918545</v>
      </c>
      <c r="H5789" s="7">
        <v>45105628.964485712</v>
      </c>
    </row>
    <row r="5790" spans="1:8" x14ac:dyDescent="0.2">
      <c r="A5790" s="10">
        <v>5784</v>
      </c>
      <c r="B5790" s="7">
        <v>3850000</v>
      </c>
      <c r="C5790" s="7">
        <v>10469826.387518078</v>
      </c>
      <c r="D5790" s="7">
        <v>18930580.923910748</v>
      </c>
      <c r="E5790" s="7">
        <v>23677218.786838777</v>
      </c>
      <c r="F5790" s="7">
        <v>26782564.699413776</v>
      </c>
      <c r="G5790" s="7">
        <v>23937598.773610376</v>
      </c>
      <c r="H5790" s="7">
        <v>32679573.413591325</v>
      </c>
    </row>
    <row r="5791" spans="1:8" x14ac:dyDescent="0.2">
      <c r="A5791" s="10">
        <v>5785</v>
      </c>
      <c r="B5791" s="7">
        <v>3850000</v>
      </c>
      <c r="C5791" s="7">
        <v>11941101.714586632</v>
      </c>
      <c r="D5791" s="7">
        <v>18853794.671096724</v>
      </c>
      <c r="E5791" s="7">
        <v>30448926.209861133</v>
      </c>
      <c r="F5791" s="7">
        <v>32763173.105603732</v>
      </c>
      <c r="G5791" s="7">
        <v>62072403.065114759</v>
      </c>
      <c r="H5791" s="7">
        <v>90848345.415544242</v>
      </c>
    </row>
    <row r="5792" spans="1:8" x14ac:dyDescent="0.2">
      <c r="A5792" s="10">
        <v>5786</v>
      </c>
      <c r="B5792" s="7">
        <v>3850000</v>
      </c>
      <c r="C5792" s="7">
        <v>9137434.6051668338</v>
      </c>
      <c r="D5792" s="7">
        <v>20171369.524847064</v>
      </c>
      <c r="E5792" s="7">
        <v>36792952.971542284</v>
      </c>
      <c r="F5792" s="7">
        <v>48269028.214709185</v>
      </c>
      <c r="G5792" s="7">
        <v>123709522.00466833</v>
      </c>
      <c r="H5792" s="7">
        <v>174737902.49844983</v>
      </c>
    </row>
    <row r="5793" spans="1:8" x14ac:dyDescent="0.2">
      <c r="A5793" s="10">
        <v>5787</v>
      </c>
      <c r="B5793" s="7">
        <v>3850000</v>
      </c>
      <c r="C5793" s="7">
        <v>12304020.124378119</v>
      </c>
      <c r="D5793" s="7">
        <v>17267712.72958672</v>
      </c>
      <c r="E5793" s="7">
        <v>32196963.409699254</v>
      </c>
      <c r="F5793" s="7">
        <v>70892971.744291693</v>
      </c>
      <c r="G5793" s="7">
        <v>121635112.10209849</v>
      </c>
      <c r="H5793" s="7">
        <v>166792245.772324</v>
      </c>
    </row>
    <row r="5794" spans="1:8" x14ac:dyDescent="0.2">
      <c r="A5794" s="10">
        <v>5788</v>
      </c>
      <c r="B5794" s="7">
        <v>3850000</v>
      </c>
      <c r="C5794" s="7">
        <v>11182035.391172769</v>
      </c>
      <c r="D5794" s="7">
        <v>22011692.166221589</v>
      </c>
      <c r="E5794" s="7">
        <v>37912841.743169174</v>
      </c>
      <c r="F5794" s="7">
        <v>80008110.924501285</v>
      </c>
      <c r="G5794" s="7">
        <v>156167931.23413709</v>
      </c>
      <c r="H5794" s="7">
        <v>290450095.21507138</v>
      </c>
    </row>
    <row r="5795" spans="1:8" x14ac:dyDescent="0.2">
      <c r="A5795" s="10">
        <v>5789</v>
      </c>
      <c r="B5795" s="7">
        <v>3850000</v>
      </c>
      <c r="C5795" s="7">
        <v>7294074.1072977781</v>
      </c>
      <c r="D5795" s="7">
        <v>9987209.8980394602</v>
      </c>
      <c r="E5795" s="7">
        <v>12904023.456534892</v>
      </c>
      <c r="F5795" s="7">
        <v>15191622.562154712</v>
      </c>
      <c r="G5795" s="7">
        <v>25069552.122363105</v>
      </c>
      <c r="H5795" s="7">
        <v>29649001.706022605</v>
      </c>
    </row>
    <row r="5796" spans="1:8" x14ac:dyDescent="0.2">
      <c r="A5796" s="10">
        <v>5790</v>
      </c>
      <c r="B5796" s="7">
        <v>3850000</v>
      </c>
      <c r="C5796" s="7">
        <v>12285087.718112059</v>
      </c>
      <c r="D5796" s="7">
        <v>24799848.049183797</v>
      </c>
      <c r="E5796" s="7">
        <v>48027671.461780407</v>
      </c>
      <c r="F5796" s="7">
        <v>73198342.6708581</v>
      </c>
      <c r="G5796" s="7">
        <v>174851344.02285671</v>
      </c>
      <c r="H5796" s="7">
        <v>296177783.99546492</v>
      </c>
    </row>
    <row r="5797" spans="1:8" x14ac:dyDescent="0.2">
      <c r="A5797" s="10">
        <v>5791</v>
      </c>
      <c r="B5797" s="7">
        <v>3850000</v>
      </c>
      <c r="C5797" s="7">
        <v>15210598.521116596</v>
      </c>
      <c r="D5797" s="7">
        <v>34001032.226970196</v>
      </c>
      <c r="E5797" s="7">
        <v>82355082.34695825</v>
      </c>
      <c r="F5797" s="7">
        <v>144432556.42305815</v>
      </c>
      <c r="G5797" s="7">
        <v>418305752.70047563</v>
      </c>
      <c r="H5797" s="7">
        <v>621581792.21128702</v>
      </c>
    </row>
    <row r="5798" spans="1:8" x14ac:dyDescent="0.2">
      <c r="A5798" s="10">
        <v>5792</v>
      </c>
      <c r="B5798" s="7">
        <v>3850000</v>
      </c>
      <c r="C5798" s="7">
        <v>11159803.949006923</v>
      </c>
      <c r="D5798" s="7">
        <v>26599647.250158507</v>
      </c>
      <c r="E5798" s="7">
        <v>39125056.375890039</v>
      </c>
      <c r="F5798" s="7">
        <v>54831281.114619866</v>
      </c>
      <c r="G5798" s="7">
        <v>90430842.645724297</v>
      </c>
      <c r="H5798" s="7">
        <v>114052503.9795807</v>
      </c>
    </row>
    <row r="5799" spans="1:8" x14ac:dyDescent="0.2">
      <c r="A5799" s="10">
        <v>5793</v>
      </c>
      <c r="B5799" s="7">
        <v>3850000</v>
      </c>
      <c r="C5799" s="7">
        <v>9697496.7652049623</v>
      </c>
      <c r="D5799" s="7">
        <v>17875222.896157622</v>
      </c>
      <c r="E5799" s="7">
        <v>34595175.544338107</v>
      </c>
      <c r="F5799" s="7">
        <v>58539179.558184624</v>
      </c>
      <c r="G5799" s="7">
        <v>99223795.418312818</v>
      </c>
      <c r="H5799" s="7">
        <v>169451705.15502888</v>
      </c>
    </row>
    <row r="5800" spans="1:8" x14ac:dyDescent="0.2">
      <c r="A5800" s="10">
        <v>5794</v>
      </c>
      <c r="B5800" s="7">
        <v>3850000</v>
      </c>
      <c r="C5800" s="7">
        <v>10067420.455178661</v>
      </c>
      <c r="D5800" s="7">
        <v>13255095.541442174</v>
      </c>
      <c r="E5800" s="7">
        <v>21276845.945444826</v>
      </c>
      <c r="F5800" s="7">
        <v>21235334.416609634</v>
      </c>
      <c r="G5800" s="7">
        <v>50157029.931079343</v>
      </c>
      <c r="H5800" s="7">
        <v>66728113.442008592</v>
      </c>
    </row>
    <row r="5801" spans="1:8" x14ac:dyDescent="0.2">
      <c r="A5801" s="10">
        <v>5795</v>
      </c>
      <c r="B5801" s="7">
        <v>3850000</v>
      </c>
      <c r="C5801" s="7">
        <v>15751400.399424061</v>
      </c>
      <c r="D5801" s="7">
        <v>45426602.114409789</v>
      </c>
      <c r="E5801" s="7">
        <v>95472177.04013975</v>
      </c>
      <c r="F5801" s="7">
        <v>173686540.26290953</v>
      </c>
      <c r="G5801" s="7">
        <v>404144294.22677898</v>
      </c>
      <c r="H5801" s="7">
        <v>518336535.09905934</v>
      </c>
    </row>
    <row r="5802" spans="1:8" x14ac:dyDescent="0.2">
      <c r="A5802" s="10">
        <v>5796</v>
      </c>
      <c r="B5802" s="7">
        <v>3850000</v>
      </c>
      <c r="C5802" s="7">
        <v>12568342.013088129</v>
      </c>
      <c r="D5802" s="7">
        <v>19424686.535212249</v>
      </c>
      <c r="E5802" s="7">
        <v>21570128.317644518</v>
      </c>
      <c r="F5802" s="7">
        <v>42060205.771725878</v>
      </c>
      <c r="G5802" s="7">
        <v>69108789.537413239</v>
      </c>
      <c r="H5802" s="7">
        <v>105288991.01517148</v>
      </c>
    </row>
    <row r="5803" spans="1:8" x14ac:dyDescent="0.2">
      <c r="A5803" s="10">
        <v>5797</v>
      </c>
      <c r="B5803" s="7">
        <v>3850000</v>
      </c>
      <c r="C5803" s="7">
        <v>12633764.927951334</v>
      </c>
      <c r="D5803" s="7">
        <v>27579129.415322486</v>
      </c>
      <c r="E5803" s="7">
        <v>55731884.748582482</v>
      </c>
      <c r="F5803" s="7">
        <v>112741057.05229828</v>
      </c>
      <c r="G5803" s="7">
        <v>295000351.9689393</v>
      </c>
      <c r="H5803" s="7">
        <v>489620493.45569885</v>
      </c>
    </row>
    <row r="5804" spans="1:8" x14ac:dyDescent="0.2">
      <c r="A5804" s="10">
        <v>5798</v>
      </c>
      <c r="B5804" s="7">
        <v>3850000</v>
      </c>
      <c r="C5804" s="7">
        <v>9941218.4989664033</v>
      </c>
      <c r="D5804" s="7">
        <v>18079111.242849253</v>
      </c>
      <c r="E5804" s="7">
        <v>31985789.944225594</v>
      </c>
      <c r="F5804" s="7">
        <v>67987756.158796951</v>
      </c>
      <c r="G5804" s="7">
        <v>130173797.19080161</v>
      </c>
      <c r="H5804" s="7">
        <v>206125855.38281447</v>
      </c>
    </row>
    <row r="5805" spans="1:8" x14ac:dyDescent="0.2">
      <c r="A5805" s="10">
        <v>5799</v>
      </c>
      <c r="B5805" s="7">
        <v>3850000</v>
      </c>
      <c r="C5805" s="7">
        <v>13794374.432402205</v>
      </c>
      <c r="D5805" s="7">
        <v>19506792.649401885</v>
      </c>
      <c r="E5805" s="7">
        <v>35464931.891499884</v>
      </c>
      <c r="F5805" s="7">
        <v>51761123.241462</v>
      </c>
      <c r="G5805" s="7">
        <v>110427260.34859198</v>
      </c>
      <c r="H5805" s="7">
        <v>113237489.24940915</v>
      </c>
    </row>
    <row r="5806" spans="1:8" x14ac:dyDescent="0.2">
      <c r="A5806" s="10">
        <v>5800</v>
      </c>
      <c r="B5806" s="7">
        <v>3850000</v>
      </c>
      <c r="C5806" s="7">
        <v>7903919.3204715755</v>
      </c>
      <c r="D5806" s="7">
        <v>17951659.28192053</v>
      </c>
      <c r="E5806" s="7">
        <v>26919990.536390264</v>
      </c>
      <c r="F5806" s="7">
        <v>46794179.353783019</v>
      </c>
      <c r="G5806" s="7">
        <v>66962744.760097511</v>
      </c>
      <c r="H5806" s="7">
        <v>99428317.999995992</v>
      </c>
    </row>
    <row r="5807" spans="1:8" x14ac:dyDescent="0.2">
      <c r="A5807" s="10">
        <v>5801</v>
      </c>
      <c r="B5807" s="7">
        <v>3850000</v>
      </c>
      <c r="C5807" s="7">
        <v>10807553.691607084</v>
      </c>
      <c r="D5807" s="7">
        <v>17903191.599806618</v>
      </c>
      <c r="E5807" s="7">
        <v>29930348.369794995</v>
      </c>
      <c r="F5807" s="7">
        <v>65935198.532290488</v>
      </c>
      <c r="G5807" s="7">
        <v>142141424.42379874</v>
      </c>
      <c r="H5807" s="7">
        <v>190667214.69473445</v>
      </c>
    </row>
    <row r="5808" spans="1:8" x14ac:dyDescent="0.2">
      <c r="A5808" s="10">
        <v>5802</v>
      </c>
      <c r="B5808" s="7">
        <v>3850000</v>
      </c>
      <c r="C5808" s="7">
        <v>11141440.96116039</v>
      </c>
      <c r="D5808" s="7">
        <v>21738164.17769789</v>
      </c>
      <c r="E5808" s="7">
        <v>35139409.114760548</v>
      </c>
      <c r="F5808" s="7">
        <v>54752325.139253885</v>
      </c>
      <c r="G5808" s="7">
        <v>104574273.52418989</v>
      </c>
      <c r="H5808" s="7">
        <v>128278948.0903753</v>
      </c>
    </row>
    <row r="5809" spans="1:8" x14ac:dyDescent="0.2">
      <c r="A5809" s="10">
        <v>5803</v>
      </c>
      <c r="B5809" s="7">
        <v>3850000</v>
      </c>
      <c r="C5809" s="7">
        <v>7686981.5507531818</v>
      </c>
      <c r="D5809" s="7">
        <v>16080793.08101394</v>
      </c>
      <c r="E5809" s="7">
        <v>42566097.902752064</v>
      </c>
      <c r="F5809" s="7">
        <v>83279253.718465179</v>
      </c>
      <c r="G5809" s="7">
        <v>157127825.58155274</v>
      </c>
      <c r="H5809" s="7">
        <v>226315655.76563179</v>
      </c>
    </row>
    <row r="5810" spans="1:8" x14ac:dyDescent="0.2">
      <c r="A5810" s="10">
        <v>5804</v>
      </c>
      <c r="B5810" s="7">
        <v>3850000</v>
      </c>
      <c r="C5810" s="7">
        <v>11517601.504686706</v>
      </c>
      <c r="D5810" s="7">
        <v>19493961.47056808</v>
      </c>
      <c r="E5810" s="7">
        <v>35162557.903875887</v>
      </c>
      <c r="F5810" s="7">
        <v>62062657.396155968</v>
      </c>
      <c r="G5810" s="7">
        <v>156909870.3886826</v>
      </c>
      <c r="H5810" s="7">
        <v>221731933.53685749</v>
      </c>
    </row>
    <row r="5811" spans="1:8" x14ac:dyDescent="0.2">
      <c r="A5811" s="10">
        <v>5805</v>
      </c>
      <c r="B5811" s="7">
        <v>3850000</v>
      </c>
      <c r="C5811" s="7">
        <v>10933114.463454714</v>
      </c>
      <c r="D5811" s="7">
        <v>19603687.044459835</v>
      </c>
      <c r="E5811" s="7">
        <v>24818322.98178691</v>
      </c>
      <c r="F5811" s="7">
        <v>38171087.10145022</v>
      </c>
      <c r="G5811" s="7">
        <v>111216976.4057565</v>
      </c>
      <c r="H5811" s="7">
        <v>128106020.9706355</v>
      </c>
    </row>
    <row r="5812" spans="1:8" x14ac:dyDescent="0.2">
      <c r="A5812" s="10">
        <v>5806</v>
      </c>
      <c r="B5812" s="7">
        <v>3850000</v>
      </c>
      <c r="C5812" s="7">
        <v>9407126.879110951</v>
      </c>
      <c r="D5812" s="7">
        <v>18244097.514574859</v>
      </c>
      <c r="E5812" s="7">
        <v>22931843.86771135</v>
      </c>
      <c r="F5812" s="7">
        <v>44010609.965563506</v>
      </c>
      <c r="G5812" s="7">
        <v>71070893.64214693</v>
      </c>
      <c r="H5812" s="7">
        <v>98158937.788908213</v>
      </c>
    </row>
    <row r="5813" spans="1:8" x14ac:dyDescent="0.2">
      <c r="A5813" s="10">
        <v>5807</v>
      </c>
      <c r="B5813" s="7">
        <v>3850000</v>
      </c>
      <c r="C5813" s="7">
        <v>7817236.596894661</v>
      </c>
      <c r="D5813" s="7">
        <v>11204800.308942879</v>
      </c>
      <c r="E5813" s="7">
        <v>12867614.04736216</v>
      </c>
      <c r="F5813" s="7">
        <v>20472356.811264094</v>
      </c>
      <c r="G5813" s="7">
        <v>37491173.931778722</v>
      </c>
      <c r="H5813" s="7">
        <v>61322598.559071384</v>
      </c>
    </row>
    <row r="5814" spans="1:8" x14ac:dyDescent="0.2">
      <c r="A5814" s="10">
        <v>5808</v>
      </c>
      <c r="B5814" s="7">
        <v>3850000</v>
      </c>
      <c r="C5814" s="7">
        <v>9406079.3181075007</v>
      </c>
      <c r="D5814" s="7">
        <v>13578065.674484208</v>
      </c>
      <c r="E5814" s="7">
        <v>18634891.712252919</v>
      </c>
      <c r="F5814" s="7">
        <v>26991012.724950276</v>
      </c>
      <c r="G5814" s="7">
        <v>57035281.500302099</v>
      </c>
      <c r="H5814" s="7">
        <v>66783926.529529236</v>
      </c>
    </row>
    <row r="5815" spans="1:8" x14ac:dyDescent="0.2">
      <c r="A5815" s="10">
        <v>5809</v>
      </c>
      <c r="B5815" s="7">
        <v>3850000</v>
      </c>
      <c r="C5815" s="7">
        <v>12960756.179395895</v>
      </c>
      <c r="D5815" s="7">
        <v>29842797.089272611</v>
      </c>
      <c r="E5815" s="7">
        <v>60185251.475017413</v>
      </c>
      <c r="F5815" s="7">
        <v>156467901.81757566</v>
      </c>
      <c r="G5815" s="7">
        <v>385550126.64047086</v>
      </c>
      <c r="H5815" s="7">
        <v>603292542.644629</v>
      </c>
    </row>
    <row r="5816" spans="1:8" x14ac:dyDescent="0.2">
      <c r="A5816" s="10">
        <v>5810</v>
      </c>
      <c r="B5816" s="7">
        <v>3850000</v>
      </c>
      <c r="C5816" s="7">
        <v>10658169.06606229</v>
      </c>
      <c r="D5816" s="7">
        <v>14934267.061693417</v>
      </c>
      <c r="E5816" s="7">
        <v>25473868.705723569</v>
      </c>
      <c r="F5816" s="7">
        <v>52054915.989609994</v>
      </c>
      <c r="G5816" s="7">
        <v>99034191.308522791</v>
      </c>
      <c r="H5816" s="7">
        <v>105242719.00610201</v>
      </c>
    </row>
    <row r="5817" spans="1:8" x14ac:dyDescent="0.2">
      <c r="A5817" s="10">
        <v>5811</v>
      </c>
      <c r="B5817" s="7">
        <v>3850000</v>
      </c>
      <c r="C5817" s="7">
        <v>11363215.208734402</v>
      </c>
      <c r="D5817" s="7">
        <v>20759472.398418173</v>
      </c>
      <c r="E5817" s="7">
        <v>46064902.65823938</v>
      </c>
      <c r="F5817" s="7">
        <v>67826676.261577621</v>
      </c>
      <c r="G5817" s="7">
        <v>108980249.21873844</v>
      </c>
      <c r="H5817" s="7">
        <v>153519893.2953999</v>
      </c>
    </row>
    <row r="5818" spans="1:8" x14ac:dyDescent="0.2">
      <c r="A5818" s="10">
        <v>5812</v>
      </c>
      <c r="B5818" s="7">
        <v>3850000</v>
      </c>
      <c r="C5818" s="7">
        <v>12353220.788799055</v>
      </c>
      <c r="D5818" s="7">
        <v>25042523.051176321</v>
      </c>
      <c r="E5818" s="7">
        <v>45213446.850573041</v>
      </c>
      <c r="F5818" s="7">
        <v>58784117.123527475</v>
      </c>
      <c r="G5818" s="7">
        <v>173180046.53947854</v>
      </c>
      <c r="H5818" s="7">
        <v>293806110.1107856</v>
      </c>
    </row>
    <row r="5819" spans="1:8" x14ac:dyDescent="0.2">
      <c r="A5819" s="10">
        <v>5813</v>
      </c>
      <c r="B5819" s="7">
        <v>3850000</v>
      </c>
      <c r="C5819" s="7">
        <v>9457317.8566101454</v>
      </c>
      <c r="D5819" s="7">
        <v>19152839.184054457</v>
      </c>
      <c r="E5819" s="7">
        <v>25299861.774983685</v>
      </c>
      <c r="F5819" s="7">
        <v>28966155.157198101</v>
      </c>
      <c r="G5819" s="7">
        <v>35952855.196924545</v>
      </c>
      <c r="H5819" s="7">
        <v>41357946.103416488</v>
      </c>
    </row>
    <row r="5820" spans="1:8" x14ac:dyDescent="0.2">
      <c r="A5820" s="10">
        <v>5814</v>
      </c>
      <c r="B5820" s="7">
        <v>3850000</v>
      </c>
      <c r="C5820" s="7">
        <v>11392888.359669188</v>
      </c>
      <c r="D5820" s="7">
        <v>32243704.65027374</v>
      </c>
      <c r="E5820" s="7">
        <v>68322414.528816938</v>
      </c>
      <c r="F5820" s="7">
        <v>138618970.0614239</v>
      </c>
      <c r="G5820" s="7">
        <v>355960271.17386365</v>
      </c>
      <c r="H5820" s="7">
        <v>438963662.46486801</v>
      </c>
    </row>
    <row r="5821" spans="1:8" x14ac:dyDescent="0.2">
      <c r="A5821" s="10">
        <v>5815</v>
      </c>
      <c r="B5821" s="7">
        <v>3850000</v>
      </c>
      <c r="C5821" s="7">
        <v>7251149.6323040733</v>
      </c>
      <c r="D5821" s="7">
        <v>15328691.888031814</v>
      </c>
      <c r="E5821" s="7">
        <v>26029952.616018213</v>
      </c>
      <c r="F5821" s="7">
        <v>36386990.31976603</v>
      </c>
      <c r="G5821" s="7">
        <v>55761550.445204288</v>
      </c>
      <c r="H5821" s="7">
        <v>67771589.964023128</v>
      </c>
    </row>
    <row r="5822" spans="1:8" x14ac:dyDescent="0.2">
      <c r="A5822" s="10">
        <v>5816</v>
      </c>
      <c r="B5822" s="7">
        <v>3850000</v>
      </c>
      <c r="C5822" s="7">
        <v>16153204.228815641</v>
      </c>
      <c r="D5822" s="7">
        <v>26712544.049630918</v>
      </c>
      <c r="E5822" s="7">
        <v>44882706.235020593</v>
      </c>
      <c r="F5822" s="7">
        <v>71148360.454584122</v>
      </c>
      <c r="G5822" s="7">
        <v>149520387.2735405</v>
      </c>
      <c r="H5822" s="7">
        <v>192806611.18089914</v>
      </c>
    </row>
    <row r="5823" spans="1:8" x14ac:dyDescent="0.2">
      <c r="A5823" s="10">
        <v>5817</v>
      </c>
      <c r="B5823" s="7">
        <v>3850000</v>
      </c>
      <c r="C5823" s="7">
        <v>9363495.8861012701</v>
      </c>
      <c r="D5823" s="7">
        <v>19199340.611628123</v>
      </c>
      <c r="E5823" s="7">
        <v>26305774.712811366</v>
      </c>
      <c r="F5823" s="7">
        <v>42659310.553910434</v>
      </c>
      <c r="G5823" s="7">
        <v>77800290.823721439</v>
      </c>
      <c r="H5823" s="7">
        <v>80104002.217064872</v>
      </c>
    </row>
    <row r="5824" spans="1:8" x14ac:dyDescent="0.2">
      <c r="A5824" s="10">
        <v>5818</v>
      </c>
      <c r="B5824" s="7">
        <v>3850000</v>
      </c>
      <c r="C5824" s="7">
        <v>10502285.293140372</v>
      </c>
      <c r="D5824" s="7">
        <v>19387476.983419247</v>
      </c>
      <c r="E5824" s="7">
        <v>40911157.143698558</v>
      </c>
      <c r="F5824" s="7">
        <v>55108923.721767008</v>
      </c>
      <c r="G5824" s="7">
        <v>120999508.38425004</v>
      </c>
      <c r="H5824" s="7">
        <v>150805414.02666238</v>
      </c>
    </row>
    <row r="5825" spans="1:8" x14ac:dyDescent="0.2">
      <c r="A5825" s="10">
        <v>5819</v>
      </c>
      <c r="B5825" s="7">
        <v>3850000</v>
      </c>
      <c r="C5825" s="7">
        <v>8225404.3750359118</v>
      </c>
      <c r="D5825" s="7">
        <v>12514174.222387958</v>
      </c>
      <c r="E5825" s="7">
        <v>28738169.980503686</v>
      </c>
      <c r="F5825" s="7">
        <v>60857837.10670118</v>
      </c>
      <c r="G5825" s="7">
        <v>170246484.39344811</v>
      </c>
      <c r="H5825" s="7">
        <v>283936026.39720833</v>
      </c>
    </row>
    <row r="5826" spans="1:8" x14ac:dyDescent="0.2">
      <c r="A5826" s="10">
        <v>5820</v>
      </c>
      <c r="B5826" s="7">
        <v>3850000</v>
      </c>
      <c r="C5826" s="7">
        <v>6038220.0341179613</v>
      </c>
      <c r="D5826" s="7">
        <v>8926422.1907519773</v>
      </c>
      <c r="E5826" s="7">
        <v>8217918.0471481709</v>
      </c>
      <c r="F5826" s="7">
        <v>5411241.4393145237</v>
      </c>
      <c r="G5826" s="7">
        <v>-4443128.1078539919</v>
      </c>
      <c r="H5826" s="7">
        <v>-15140479.092560308</v>
      </c>
    </row>
    <row r="5827" spans="1:8" x14ac:dyDescent="0.2">
      <c r="A5827" s="10">
        <v>5821</v>
      </c>
      <c r="B5827" s="7">
        <v>3850000</v>
      </c>
      <c r="C5827" s="7">
        <v>10348179.449235993</v>
      </c>
      <c r="D5827" s="7">
        <v>20243221.081915524</v>
      </c>
      <c r="E5827" s="7">
        <v>49464928.32505656</v>
      </c>
      <c r="F5827" s="7">
        <v>59206147.618838921</v>
      </c>
      <c r="G5827" s="7">
        <v>107135807.38429603</v>
      </c>
      <c r="H5827" s="7">
        <v>157303384.58568448</v>
      </c>
    </row>
    <row r="5828" spans="1:8" x14ac:dyDescent="0.2">
      <c r="A5828" s="10">
        <v>5822</v>
      </c>
      <c r="B5828" s="7">
        <v>3850000</v>
      </c>
      <c r="C5828" s="7">
        <v>11844447.122893337</v>
      </c>
      <c r="D5828" s="7">
        <v>30870160.800135836</v>
      </c>
      <c r="E5828" s="7">
        <v>47765613.329342008</v>
      </c>
      <c r="F5828" s="7">
        <v>95947310.358578831</v>
      </c>
      <c r="G5828" s="7">
        <v>165774677.17533141</v>
      </c>
      <c r="H5828" s="7">
        <v>214516350.40491393</v>
      </c>
    </row>
    <row r="5829" spans="1:8" x14ac:dyDescent="0.2">
      <c r="A5829" s="10">
        <v>5823</v>
      </c>
      <c r="B5829" s="7">
        <v>3850000</v>
      </c>
      <c r="C5829" s="7">
        <v>9751489.7452813983</v>
      </c>
      <c r="D5829" s="7">
        <v>14331271.270944135</v>
      </c>
      <c r="E5829" s="7">
        <v>21238956.220539272</v>
      </c>
      <c r="F5829" s="7">
        <v>28353688.098275311</v>
      </c>
      <c r="G5829" s="7">
        <v>51131111.977667749</v>
      </c>
      <c r="H5829" s="7">
        <v>64807944.154817201</v>
      </c>
    </row>
    <row r="5830" spans="1:8" x14ac:dyDescent="0.2">
      <c r="A5830" s="10">
        <v>5824</v>
      </c>
      <c r="B5830" s="7">
        <v>3850000</v>
      </c>
      <c r="C5830" s="7">
        <v>9557954.7417201586</v>
      </c>
      <c r="D5830" s="7">
        <v>16018391.042273538</v>
      </c>
      <c r="E5830" s="7">
        <v>24540463.727512635</v>
      </c>
      <c r="F5830" s="7">
        <v>44079481.574735209</v>
      </c>
      <c r="G5830" s="7">
        <v>51243083.063050732</v>
      </c>
      <c r="H5830" s="7">
        <v>79553961.950466156</v>
      </c>
    </row>
    <row r="5831" spans="1:8" x14ac:dyDescent="0.2">
      <c r="A5831" s="10">
        <v>5825</v>
      </c>
      <c r="B5831" s="7">
        <v>3850000</v>
      </c>
      <c r="C5831" s="7">
        <v>7079269.499455709</v>
      </c>
      <c r="D5831" s="7">
        <v>12781404.666066112</v>
      </c>
      <c r="E5831" s="7">
        <v>13790104.039684504</v>
      </c>
      <c r="F5831" s="7">
        <v>18816033.005006205</v>
      </c>
      <c r="G5831" s="7">
        <v>26266936.428523201</v>
      </c>
      <c r="H5831" s="7">
        <v>34314715.551407807</v>
      </c>
    </row>
    <row r="5832" spans="1:8" x14ac:dyDescent="0.2">
      <c r="A5832" s="10">
        <v>5826</v>
      </c>
      <c r="B5832" s="7">
        <v>3850000</v>
      </c>
      <c r="C5832" s="7">
        <v>10369042.582222654</v>
      </c>
      <c r="D5832" s="7">
        <v>31184451.174753688</v>
      </c>
      <c r="E5832" s="7">
        <v>57941340.982630223</v>
      </c>
      <c r="F5832" s="7">
        <v>88500200.804160833</v>
      </c>
      <c r="G5832" s="7">
        <v>183506255.99258751</v>
      </c>
      <c r="H5832" s="7">
        <v>309754600.12083232</v>
      </c>
    </row>
    <row r="5833" spans="1:8" x14ac:dyDescent="0.2">
      <c r="A5833" s="10">
        <v>5827</v>
      </c>
      <c r="B5833" s="7">
        <v>3850000</v>
      </c>
      <c r="C5833" s="7">
        <v>15799122.431423904</v>
      </c>
      <c r="D5833" s="7">
        <v>37475756.886773288</v>
      </c>
      <c r="E5833" s="7">
        <v>83560978.771229193</v>
      </c>
      <c r="F5833" s="7">
        <v>226451081.85105163</v>
      </c>
      <c r="G5833" s="7">
        <v>434681636.76239002</v>
      </c>
      <c r="H5833" s="7">
        <v>765815741.3469851</v>
      </c>
    </row>
    <row r="5834" spans="1:8" x14ac:dyDescent="0.2">
      <c r="A5834" s="10">
        <v>5828</v>
      </c>
      <c r="B5834" s="7">
        <v>3850000</v>
      </c>
      <c r="C5834" s="7">
        <v>10297500.061526567</v>
      </c>
      <c r="D5834" s="7">
        <v>25416902.506956384</v>
      </c>
      <c r="E5834" s="7">
        <v>68766259.044179842</v>
      </c>
      <c r="F5834" s="7">
        <v>148597416.23321223</v>
      </c>
      <c r="G5834" s="7">
        <v>357707413.25780922</v>
      </c>
      <c r="H5834" s="7">
        <v>521175157.81325126</v>
      </c>
    </row>
    <row r="5835" spans="1:8" x14ac:dyDescent="0.2">
      <c r="A5835" s="10">
        <v>5829</v>
      </c>
      <c r="B5835" s="7">
        <v>3850000</v>
      </c>
      <c r="C5835" s="7">
        <v>9619319.428567661</v>
      </c>
      <c r="D5835" s="7">
        <v>24584628.987135418</v>
      </c>
      <c r="E5835" s="7">
        <v>50371042.964593753</v>
      </c>
      <c r="F5835" s="7">
        <v>97084766.379916936</v>
      </c>
      <c r="G5835" s="7">
        <v>212520866.97744209</v>
      </c>
      <c r="H5835" s="7">
        <v>353578205.58919466</v>
      </c>
    </row>
    <row r="5836" spans="1:8" x14ac:dyDescent="0.2">
      <c r="A5836" s="10">
        <v>5830</v>
      </c>
      <c r="B5836" s="7">
        <v>3850000</v>
      </c>
      <c r="C5836" s="7">
        <v>9550155.913366653</v>
      </c>
      <c r="D5836" s="7">
        <v>23532536.904743601</v>
      </c>
      <c r="E5836" s="7">
        <v>34665426.043024808</v>
      </c>
      <c r="F5836" s="7">
        <v>49125959.716016918</v>
      </c>
      <c r="G5836" s="7">
        <v>118934383.41381396</v>
      </c>
      <c r="H5836" s="7">
        <v>180755578.32407287</v>
      </c>
    </row>
    <row r="5837" spans="1:8" x14ac:dyDescent="0.2">
      <c r="A5837" s="10">
        <v>5831</v>
      </c>
      <c r="B5837" s="7">
        <v>3850000</v>
      </c>
      <c r="C5837" s="7">
        <v>13621972.354477296</v>
      </c>
      <c r="D5837" s="7">
        <v>33284307.038188398</v>
      </c>
      <c r="E5837" s="7">
        <v>59666180.781158388</v>
      </c>
      <c r="F5837" s="7">
        <v>155164112.50252455</v>
      </c>
      <c r="G5837" s="7">
        <v>256748874.29407179</v>
      </c>
      <c r="H5837" s="7">
        <v>451966983.5111571</v>
      </c>
    </row>
    <row r="5838" spans="1:8" x14ac:dyDescent="0.2">
      <c r="A5838" s="10">
        <v>5832</v>
      </c>
      <c r="B5838" s="7">
        <v>3850000</v>
      </c>
      <c r="C5838" s="7">
        <v>12045769.139301552</v>
      </c>
      <c r="D5838" s="7">
        <v>23988804.321159028</v>
      </c>
      <c r="E5838" s="7">
        <v>31838839.862784572</v>
      </c>
      <c r="F5838" s="7">
        <v>50214304.447994202</v>
      </c>
      <c r="G5838" s="7">
        <v>89602936.207891613</v>
      </c>
      <c r="H5838" s="7">
        <v>161100908.7862258</v>
      </c>
    </row>
    <row r="5839" spans="1:8" x14ac:dyDescent="0.2">
      <c r="A5839" s="10">
        <v>5833</v>
      </c>
      <c r="B5839" s="7">
        <v>3850000</v>
      </c>
      <c r="C5839" s="7">
        <v>12028845.57560662</v>
      </c>
      <c r="D5839" s="7">
        <v>26089578.338632606</v>
      </c>
      <c r="E5839" s="7">
        <v>53569050.022689655</v>
      </c>
      <c r="F5839" s="7">
        <v>87361761.961375624</v>
      </c>
      <c r="G5839" s="7">
        <v>186182721.39686406</v>
      </c>
      <c r="H5839" s="7">
        <v>227042987.61665291</v>
      </c>
    </row>
    <row r="5840" spans="1:8" x14ac:dyDescent="0.2">
      <c r="A5840" s="10">
        <v>5834</v>
      </c>
      <c r="B5840" s="7">
        <v>3850000</v>
      </c>
      <c r="C5840" s="7">
        <v>11712370.822602533</v>
      </c>
      <c r="D5840" s="7">
        <v>19332582.164951067</v>
      </c>
      <c r="E5840" s="7">
        <v>35777546.517044291</v>
      </c>
      <c r="F5840" s="7">
        <v>57965017.354682162</v>
      </c>
      <c r="G5840" s="7">
        <v>120292531.24721456</v>
      </c>
      <c r="H5840" s="7">
        <v>181036189.17794275</v>
      </c>
    </row>
    <row r="5841" spans="1:8" x14ac:dyDescent="0.2">
      <c r="A5841" s="10">
        <v>5835</v>
      </c>
      <c r="B5841" s="7">
        <v>3850000</v>
      </c>
      <c r="C5841" s="7">
        <v>8279987.3797131404</v>
      </c>
      <c r="D5841" s="7">
        <v>16291909.203969508</v>
      </c>
      <c r="E5841" s="7">
        <v>34645005.66859135</v>
      </c>
      <c r="F5841" s="7">
        <v>75409841.687143698</v>
      </c>
      <c r="G5841" s="7">
        <v>124806224.85872737</v>
      </c>
      <c r="H5841" s="7">
        <v>160630536.91566911</v>
      </c>
    </row>
    <row r="5842" spans="1:8" x14ac:dyDescent="0.2">
      <c r="A5842" s="10">
        <v>5836</v>
      </c>
      <c r="B5842" s="7">
        <v>3850000</v>
      </c>
      <c r="C5842" s="7">
        <v>13142827.759101978</v>
      </c>
      <c r="D5842" s="7">
        <v>27232875.841722116</v>
      </c>
      <c r="E5842" s="7">
        <v>59042464.736769445</v>
      </c>
      <c r="F5842" s="7">
        <v>167633838.57048881</v>
      </c>
      <c r="G5842" s="7">
        <v>287674619.08070481</v>
      </c>
      <c r="H5842" s="7">
        <v>441469046.67223752</v>
      </c>
    </row>
    <row r="5843" spans="1:8" x14ac:dyDescent="0.2">
      <c r="A5843" s="10">
        <v>5837</v>
      </c>
      <c r="B5843" s="7">
        <v>3850000</v>
      </c>
      <c r="C5843" s="7">
        <v>10931790.230806341</v>
      </c>
      <c r="D5843" s="7">
        <v>30342209.362303294</v>
      </c>
      <c r="E5843" s="7">
        <v>41535181.683118597</v>
      </c>
      <c r="F5843" s="7">
        <v>74522677.352682889</v>
      </c>
      <c r="G5843" s="7">
        <v>136824231.10592824</v>
      </c>
      <c r="H5843" s="7">
        <v>200050209.90261683</v>
      </c>
    </row>
    <row r="5844" spans="1:8" x14ac:dyDescent="0.2">
      <c r="A5844" s="10">
        <v>5838</v>
      </c>
      <c r="B5844" s="7">
        <v>3850000</v>
      </c>
      <c r="C5844" s="7">
        <v>10500349.509117985</v>
      </c>
      <c r="D5844" s="7">
        <v>22891725.306298219</v>
      </c>
      <c r="E5844" s="7">
        <v>67143588.610471845</v>
      </c>
      <c r="F5844" s="7">
        <v>131785049.66065744</v>
      </c>
      <c r="G5844" s="7">
        <v>276215709.73707479</v>
      </c>
      <c r="H5844" s="7">
        <v>384911268.49166924</v>
      </c>
    </row>
    <row r="5845" spans="1:8" x14ac:dyDescent="0.2">
      <c r="A5845" s="10">
        <v>5839</v>
      </c>
      <c r="B5845" s="7">
        <v>3850000</v>
      </c>
      <c r="C5845" s="7">
        <v>8780902.3770361692</v>
      </c>
      <c r="D5845" s="7">
        <v>8426623.6985636465</v>
      </c>
      <c r="E5845" s="7">
        <v>9438647.2367998082</v>
      </c>
      <c r="F5845" s="7">
        <v>6728536.3184080003</v>
      </c>
      <c r="G5845" s="7">
        <v>-213437.13454498842</v>
      </c>
      <c r="H5845" s="7">
        <v>-7082023.7449271344</v>
      </c>
    </row>
    <row r="5846" spans="1:8" x14ac:dyDescent="0.2">
      <c r="A5846" s="10">
        <v>5840</v>
      </c>
      <c r="B5846" s="7">
        <v>3850000</v>
      </c>
      <c r="C5846" s="7">
        <v>9462496.7119260449</v>
      </c>
      <c r="D5846" s="7">
        <v>18485071.802074235</v>
      </c>
      <c r="E5846" s="7">
        <v>31594445.945698511</v>
      </c>
      <c r="F5846" s="7">
        <v>43668443.166433439</v>
      </c>
      <c r="G5846" s="7">
        <v>104639769.71775188</v>
      </c>
      <c r="H5846" s="7">
        <v>184642437.41683701</v>
      </c>
    </row>
    <row r="5847" spans="1:8" x14ac:dyDescent="0.2">
      <c r="A5847" s="10">
        <v>5841</v>
      </c>
      <c r="B5847" s="7">
        <v>3850000</v>
      </c>
      <c r="C5847" s="7">
        <v>12052761.96381411</v>
      </c>
      <c r="D5847" s="7">
        <v>24940929.44190605</v>
      </c>
      <c r="E5847" s="7">
        <v>46619066.682194844</v>
      </c>
      <c r="F5847" s="7">
        <v>82027834.722126424</v>
      </c>
      <c r="G5847" s="7">
        <v>170035657.06622252</v>
      </c>
      <c r="H5847" s="7">
        <v>244514264.88189018</v>
      </c>
    </row>
    <row r="5848" spans="1:8" x14ac:dyDescent="0.2">
      <c r="A5848" s="10">
        <v>5842</v>
      </c>
      <c r="B5848" s="7">
        <v>3850000</v>
      </c>
      <c r="C5848" s="7">
        <v>11022217.619651198</v>
      </c>
      <c r="D5848" s="7">
        <v>21948636.005105406</v>
      </c>
      <c r="E5848" s="7">
        <v>25178352.131722495</v>
      </c>
      <c r="F5848" s="7">
        <v>30202951.349121764</v>
      </c>
      <c r="G5848" s="7">
        <v>52636496.145641446</v>
      </c>
      <c r="H5848" s="7">
        <v>61282857.629762046</v>
      </c>
    </row>
    <row r="5849" spans="1:8" x14ac:dyDescent="0.2">
      <c r="A5849" s="10">
        <v>5843</v>
      </c>
      <c r="B5849" s="7">
        <v>3850000</v>
      </c>
      <c r="C5849" s="7">
        <v>7362216.3665462555</v>
      </c>
      <c r="D5849" s="7">
        <v>14559155.367702903</v>
      </c>
      <c r="E5849" s="7">
        <v>19540280.949314795</v>
      </c>
      <c r="F5849" s="7">
        <v>24074746.530250419</v>
      </c>
      <c r="G5849" s="7">
        <v>48257547.835867263</v>
      </c>
      <c r="H5849" s="7">
        <v>65664343.913066149</v>
      </c>
    </row>
    <row r="5850" spans="1:8" x14ac:dyDescent="0.2">
      <c r="A5850" s="10">
        <v>5844</v>
      </c>
      <c r="B5850" s="7">
        <v>3850000</v>
      </c>
      <c r="C5850" s="7">
        <v>9133385.7617607322</v>
      </c>
      <c r="D5850" s="7">
        <v>15189112.237858789</v>
      </c>
      <c r="E5850" s="7">
        <v>27493605.924778454</v>
      </c>
      <c r="F5850" s="7">
        <v>59566158.499357164</v>
      </c>
      <c r="G5850" s="7">
        <v>143727827.18136099</v>
      </c>
      <c r="H5850" s="7">
        <v>225985633.64251417</v>
      </c>
    </row>
    <row r="5851" spans="1:8" x14ac:dyDescent="0.2">
      <c r="A5851" s="10">
        <v>5845</v>
      </c>
      <c r="B5851" s="7">
        <v>3850000</v>
      </c>
      <c r="C5851" s="7">
        <v>10342998.118499247</v>
      </c>
      <c r="D5851" s="7">
        <v>24709707.914473139</v>
      </c>
      <c r="E5851" s="7">
        <v>50194946.898153961</v>
      </c>
      <c r="F5851" s="7">
        <v>128067766.43499942</v>
      </c>
      <c r="G5851" s="7">
        <v>303106796.4309026</v>
      </c>
      <c r="H5851" s="7">
        <v>447086931.91642928</v>
      </c>
    </row>
    <row r="5852" spans="1:8" x14ac:dyDescent="0.2">
      <c r="A5852" s="10">
        <v>5846</v>
      </c>
      <c r="B5852" s="7">
        <v>3850000</v>
      </c>
      <c r="C5852" s="7">
        <v>15114489.418370353</v>
      </c>
      <c r="D5852" s="7">
        <v>37746705.856417008</v>
      </c>
      <c r="E5852" s="7">
        <v>98936216.983792454</v>
      </c>
      <c r="F5852" s="7">
        <v>223317695.53386247</v>
      </c>
      <c r="G5852" s="7">
        <v>578924576.29250813</v>
      </c>
      <c r="H5852" s="7">
        <v>681708555.50919783</v>
      </c>
    </row>
    <row r="5853" spans="1:8" x14ac:dyDescent="0.2">
      <c r="A5853" s="10">
        <v>5847</v>
      </c>
      <c r="B5853" s="7">
        <v>3850000</v>
      </c>
      <c r="C5853" s="7">
        <v>7135583.9543822594</v>
      </c>
      <c r="D5853" s="7">
        <v>9824449.9633544534</v>
      </c>
      <c r="E5853" s="7">
        <v>14275391.394770117</v>
      </c>
      <c r="F5853" s="7">
        <v>14865643.387415059</v>
      </c>
      <c r="G5853" s="7">
        <v>17871668.797890216</v>
      </c>
      <c r="H5853" s="7">
        <v>17125143.99938602</v>
      </c>
    </row>
    <row r="5854" spans="1:8" x14ac:dyDescent="0.2">
      <c r="A5854" s="10">
        <v>5848</v>
      </c>
      <c r="B5854" s="7">
        <v>3850000</v>
      </c>
      <c r="C5854" s="7">
        <v>9841504.7978556119</v>
      </c>
      <c r="D5854" s="7">
        <v>13278246.950365722</v>
      </c>
      <c r="E5854" s="7">
        <v>10793802.333784843</v>
      </c>
      <c r="F5854" s="7">
        <v>13664476.658540204</v>
      </c>
      <c r="G5854" s="7">
        <v>18241996.407442551</v>
      </c>
      <c r="H5854" s="7">
        <v>22678203.134265754</v>
      </c>
    </row>
    <row r="5855" spans="1:8" x14ac:dyDescent="0.2">
      <c r="A5855" s="10">
        <v>5849</v>
      </c>
      <c r="B5855" s="7">
        <v>3850000</v>
      </c>
      <c r="C5855" s="7">
        <v>8093283.9707430685</v>
      </c>
      <c r="D5855" s="7">
        <v>16430959.362064231</v>
      </c>
      <c r="E5855" s="7">
        <v>20184432.496234529</v>
      </c>
      <c r="F5855" s="7">
        <v>43262503.789876126</v>
      </c>
      <c r="G5855" s="7">
        <v>115367787.13886985</v>
      </c>
      <c r="H5855" s="7">
        <v>159969889.83160412</v>
      </c>
    </row>
    <row r="5856" spans="1:8" x14ac:dyDescent="0.2">
      <c r="A5856" s="10">
        <v>5850</v>
      </c>
      <c r="B5856" s="7">
        <v>3850000</v>
      </c>
      <c r="C5856" s="7">
        <v>11858337.175925951</v>
      </c>
      <c r="D5856" s="7">
        <v>21638937.331549581</v>
      </c>
      <c r="E5856" s="7">
        <v>35602824.763110921</v>
      </c>
      <c r="F5856" s="7">
        <v>78379725.795333326</v>
      </c>
      <c r="G5856" s="7">
        <v>146572771.35490012</v>
      </c>
      <c r="H5856" s="7">
        <v>250512294.38460526</v>
      </c>
    </row>
    <row r="5857" spans="1:8" x14ac:dyDescent="0.2">
      <c r="A5857" s="10">
        <v>5851</v>
      </c>
      <c r="B5857" s="7">
        <v>3850000</v>
      </c>
      <c r="C5857" s="7">
        <v>7569258.9738717526</v>
      </c>
      <c r="D5857" s="7">
        <v>16347553.234899994</v>
      </c>
      <c r="E5857" s="7">
        <v>21814267.860595398</v>
      </c>
      <c r="F5857" s="7">
        <v>37775569.833052091</v>
      </c>
      <c r="G5857" s="7">
        <v>71029406.25364247</v>
      </c>
      <c r="H5857" s="7">
        <v>95703609.511043653</v>
      </c>
    </row>
    <row r="5858" spans="1:8" x14ac:dyDescent="0.2">
      <c r="A5858" s="10">
        <v>5852</v>
      </c>
      <c r="B5858" s="7">
        <v>3850000</v>
      </c>
      <c r="C5858" s="7">
        <v>10719660.221198387</v>
      </c>
      <c r="D5858" s="7">
        <v>21798012.209266685</v>
      </c>
      <c r="E5858" s="7">
        <v>45581696.044304505</v>
      </c>
      <c r="F5858" s="7">
        <v>104475711.70360678</v>
      </c>
      <c r="G5858" s="7">
        <v>181460802.50323129</v>
      </c>
      <c r="H5858" s="7">
        <v>263219374.05448529</v>
      </c>
    </row>
    <row r="5859" spans="1:8" x14ac:dyDescent="0.2">
      <c r="A5859" s="10">
        <v>5853</v>
      </c>
      <c r="B5859" s="7">
        <v>3850000</v>
      </c>
      <c r="C5859" s="7">
        <v>9960350.1265759971</v>
      </c>
      <c r="D5859" s="7">
        <v>34021193.435239784</v>
      </c>
      <c r="E5859" s="7">
        <v>87479359.217073157</v>
      </c>
      <c r="F5859" s="7">
        <v>202643118.07280213</v>
      </c>
      <c r="G5859" s="7">
        <v>356158839.42737591</v>
      </c>
      <c r="H5859" s="7">
        <v>532464247.60977435</v>
      </c>
    </row>
    <row r="5860" spans="1:8" x14ac:dyDescent="0.2">
      <c r="A5860" s="10">
        <v>5854</v>
      </c>
      <c r="B5860" s="7">
        <v>3850000</v>
      </c>
      <c r="C5860" s="7">
        <v>9527963.3678863533</v>
      </c>
      <c r="D5860" s="7">
        <v>11357069.071895164</v>
      </c>
      <c r="E5860" s="7">
        <v>17745415.683005795</v>
      </c>
      <c r="F5860" s="7">
        <v>26481527.699535232</v>
      </c>
      <c r="G5860" s="7">
        <v>66832784.773774661</v>
      </c>
      <c r="H5860" s="7">
        <v>103664173.53596203</v>
      </c>
    </row>
    <row r="5861" spans="1:8" x14ac:dyDescent="0.2">
      <c r="A5861" s="10">
        <v>5855</v>
      </c>
      <c r="B5861" s="7">
        <v>3850000</v>
      </c>
      <c r="C5861" s="7">
        <v>10818590.051093511</v>
      </c>
      <c r="D5861" s="7">
        <v>31683260.712834183</v>
      </c>
      <c r="E5861" s="7">
        <v>64898734.215803601</v>
      </c>
      <c r="F5861" s="7">
        <v>135462321.53577811</v>
      </c>
      <c r="G5861" s="7">
        <v>312805832.37101305</v>
      </c>
      <c r="H5861" s="7">
        <v>548851003.12614727</v>
      </c>
    </row>
    <row r="5862" spans="1:8" x14ac:dyDescent="0.2">
      <c r="A5862" s="10">
        <v>5856</v>
      </c>
      <c r="B5862" s="7">
        <v>3850000</v>
      </c>
      <c r="C5862" s="7">
        <v>11954600.06629088</v>
      </c>
      <c r="D5862" s="7">
        <v>16647296.666244067</v>
      </c>
      <c r="E5862" s="7">
        <v>19480271.301277474</v>
      </c>
      <c r="F5862" s="7">
        <v>32565231.626577422</v>
      </c>
      <c r="G5862" s="7">
        <v>41382185.881916359</v>
      </c>
      <c r="H5862" s="7">
        <v>57329608.399286941</v>
      </c>
    </row>
    <row r="5863" spans="1:8" x14ac:dyDescent="0.2">
      <c r="A5863" s="10">
        <v>5857</v>
      </c>
      <c r="B5863" s="7">
        <v>3850000</v>
      </c>
      <c r="C5863" s="7">
        <v>11044951.325643383</v>
      </c>
      <c r="D5863" s="7">
        <v>22024871.602854215</v>
      </c>
      <c r="E5863" s="7">
        <v>31345076.437849902</v>
      </c>
      <c r="F5863" s="7">
        <v>44363310.902559154</v>
      </c>
      <c r="G5863" s="7">
        <v>102277826.76194446</v>
      </c>
      <c r="H5863" s="7">
        <v>182273381.55877396</v>
      </c>
    </row>
    <row r="5864" spans="1:8" x14ac:dyDescent="0.2">
      <c r="A5864" s="10">
        <v>5858</v>
      </c>
      <c r="B5864" s="7">
        <v>3850000</v>
      </c>
      <c r="C5864" s="7">
        <v>9207020.4117762446</v>
      </c>
      <c r="D5864" s="7">
        <v>21025657.350966964</v>
      </c>
      <c r="E5864" s="7">
        <v>53450197.285915837</v>
      </c>
      <c r="F5864" s="7">
        <v>86527511.576288015</v>
      </c>
      <c r="G5864" s="7">
        <v>161820559.13797358</v>
      </c>
      <c r="H5864" s="7">
        <v>267680291.15421295</v>
      </c>
    </row>
    <row r="5865" spans="1:8" x14ac:dyDescent="0.2">
      <c r="A5865" s="10">
        <v>5859</v>
      </c>
      <c r="B5865" s="7">
        <v>3850000</v>
      </c>
      <c r="C5865" s="7">
        <v>10801746.867085557</v>
      </c>
      <c r="D5865" s="7">
        <v>17361853.53413235</v>
      </c>
      <c r="E5865" s="7">
        <v>31103008.288723104</v>
      </c>
      <c r="F5865" s="7">
        <v>49153828.958387583</v>
      </c>
      <c r="G5865" s="7">
        <v>60080279.480537958</v>
      </c>
      <c r="H5865" s="7">
        <v>81394375.996239021</v>
      </c>
    </row>
    <row r="5866" spans="1:8" x14ac:dyDescent="0.2">
      <c r="A5866" s="10">
        <v>5860</v>
      </c>
      <c r="B5866" s="7">
        <v>3850000</v>
      </c>
      <c r="C5866" s="7">
        <v>11107961.367673071</v>
      </c>
      <c r="D5866" s="7">
        <v>21065894.712471545</v>
      </c>
      <c r="E5866" s="7">
        <v>37396021.549901679</v>
      </c>
      <c r="F5866" s="7">
        <v>53519497.450538769</v>
      </c>
      <c r="G5866" s="7">
        <v>112206399.72668518</v>
      </c>
      <c r="H5866" s="7">
        <v>148127351.77493942</v>
      </c>
    </row>
    <row r="5867" spans="1:8" x14ac:dyDescent="0.2">
      <c r="A5867" s="10">
        <v>5861</v>
      </c>
      <c r="B5867" s="7">
        <v>3850000</v>
      </c>
      <c r="C5867" s="7">
        <v>10730141.427111723</v>
      </c>
      <c r="D5867" s="7">
        <v>19216231.731185399</v>
      </c>
      <c r="E5867" s="7">
        <v>36769402.956936963</v>
      </c>
      <c r="F5867" s="7">
        <v>59317659.782488033</v>
      </c>
      <c r="G5867" s="7">
        <v>128464494.74902499</v>
      </c>
      <c r="H5867" s="7">
        <v>231057014.57269713</v>
      </c>
    </row>
    <row r="5868" spans="1:8" x14ac:dyDescent="0.2">
      <c r="A5868" s="10">
        <v>5862</v>
      </c>
      <c r="B5868" s="7">
        <v>3850000</v>
      </c>
      <c r="C5868" s="7">
        <v>9809942.4912386034</v>
      </c>
      <c r="D5868" s="7">
        <v>19145191.45702894</v>
      </c>
      <c r="E5868" s="7">
        <v>48187604.452645391</v>
      </c>
      <c r="F5868" s="7">
        <v>90650084.725952789</v>
      </c>
      <c r="G5868" s="7">
        <v>178399631.27779275</v>
      </c>
      <c r="H5868" s="7">
        <v>342721973.00209236</v>
      </c>
    </row>
    <row r="5869" spans="1:8" x14ac:dyDescent="0.2">
      <c r="A5869" s="10">
        <v>5863</v>
      </c>
      <c r="B5869" s="7">
        <v>3850000</v>
      </c>
      <c r="C5869" s="7">
        <v>10827721.181281414</v>
      </c>
      <c r="D5869" s="7">
        <v>17067537.114890628</v>
      </c>
      <c r="E5869" s="7">
        <v>37380841.551796012</v>
      </c>
      <c r="F5869" s="7">
        <v>56514474.189907469</v>
      </c>
      <c r="G5869" s="7">
        <v>110457265.80837317</v>
      </c>
      <c r="H5869" s="7">
        <v>155120579.99982297</v>
      </c>
    </row>
    <row r="5870" spans="1:8" x14ac:dyDescent="0.2">
      <c r="A5870" s="10">
        <v>5864</v>
      </c>
      <c r="B5870" s="7">
        <v>3850000</v>
      </c>
      <c r="C5870" s="7">
        <v>9201867.6140792556</v>
      </c>
      <c r="D5870" s="7">
        <v>15646349.061143942</v>
      </c>
      <c r="E5870" s="7">
        <v>16365595.825743595</v>
      </c>
      <c r="F5870" s="7">
        <v>28581099.838014334</v>
      </c>
      <c r="G5870" s="7">
        <v>40065315.586431861</v>
      </c>
      <c r="H5870" s="7">
        <v>56839935.026651427</v>
      </c>
    </row>
    <row r="5871" spans="1:8" x14ac:dyDescent="0.2">
      <c r="A5871" s="10">
        <v>5865</v>
      </c>
      <c r="B5871" s="7">
        <v>3850000</v>
      </c>
      <c r="C5871" s="7">
        <v>7612681.6723202458</v>
      </c>
      <c r="D5871" s="7">
        <v>18296438.466936126</v>
      </c>
      <c r="E5871" s="7">
        <v>48533025.712301776</v>
      </c>
      <c r="F5871" s="7">
        <v>127167682.19538614</v>
      </c>
      <c r="G5871" s="7">
        <v>257930833.29497772</v>
      </c>
      <c r="H5871" s="7">
        <v>347239162.07614791</v>
      </c>
    </row>
    <row r="5872" spans="1:8" x14ac:dyDescent="0.2">
      <c r="A5872" s="10">
        <v>5866</v>
      </c>
      <c r="B5872" s="7">
        <v>3850000</v>
      </c>
      <c r="C5872" s="7">
        <v>11817459.928899322</v>
      </c>
      <c r="D5872" s="7">
        <v>17575330.184756018</v>
      </c>
      <c r="E5872" s="7">
        <v>32283050.444626942</v>
      </c>
      <c r="F5872" s="7">
        <v>45941769.041859403</v>
      </c>
      <c r="G5872" s="7">
        <v>91075517.861667544</v>
      </c>
      <c r="H5872" s="7">
        <v>152902880.5141806</v>
      </c>
    </row>
    <row r="5873" spans="1:8" x14ac:dyDescent="0.2">
      <c r="A5873" s="10">
        <v>5867</v>
      </c>
      <c r="B5873" s="7">
        <v>3850000</v>
      </c>
      <c r="C5873" s="7">
        <v>7587201.3225666611</v>
      </c>
      <c r="D5873" s="7">
        <v>17127311.335004605</v>
      </c>
      <c r="E5873" s="7">
        <v>40190233.220975876</v>
      </c>
      <c r="F5873" s="7">
        <v>75557450.983187377</v>
      </c>
      <c r="G5873" s="7">
        <v>142860649.02887484</v>
      </c>
      <c r="H5873" s="7">
        <v>294680348.71738595</v>
      </c>
    </row>
    <row r="5874" spans="1:8" x14ac:dyDescent="0.2">
      <c r="A5874" s="10">
        <v>5868</v>
      </c>
      <c r="B5874" s="7">
        <v>3850000</v>
      </c>
      <c r="C5874" s="7">
        <v>11975732.185503656</v>
      </c>
      <c r="D5874" s="7">
        <v>26406556.435392622</v>
      </c>
      <c r="E5874" s="7">
        <v>54680798.7409655</v>
      </c>
      <c r="F5874" s="7">
        <v>133466368.61013362</v>
      </c>
      <c r="G5874" s="7">
        <v>287093477.1434679</v>
      </c>
      <c r="H5874" s="7">
        <v>459685766.84658015</v>
      </c>
    </row>
    <row r="5875" spans="1:8" x14ac:dyDescent="0.2">
      <c r="A5875" s="10">
        <v>5869</v>
      </c>
      <c r="B5875" s="7">
        <v>3850000</v>
      </c>
      <c r="C5875" s="7">
        <v>11027891.978848945</v>
      </c>
      <c r="D5875" s="7">
        <v>34064156.401952595</v>
      </c>
      <c r="E5875" s="7">
        <v>58882091.114611283</v>
      </c>
      <c r="F5875" s="7">
        <v>124747145.97603582</v>
      </c>
      <c r="G5875" s="7">
        <v>334452206.26688385</v>
      </c>
      <c r="H5875" s="7">
        <v>448616958.7728194</v>
      </c>
    </row>
    <row r="5876" spans="1:8" x14ac:dyDescent="0.2">
      <c r="A5876" s="10">
        <v>5870</v>
      </c>
      <c r="B5876" s="7">
        <v>3850000</v>
      </c>
      <c r="C5876" s="7">
        <v>8157001.7363199629</v>
      </c>
      <c r="D5876" s="7">
        <v>12184533.461585257</v>
      </c>
      <c r="E5876" s="7">
        <v>17524633.57721334</v>
      </c>
      <c r="F5876" s="7">
        <v>40810284.61899136</v>
      </c>
      <c r="G5876" s="7">
        <v>76356941.738185301</v>
      </c>
      <c r="H5876" s="7">
        <v>110701828.2980109</v>
      </c>
    </row>
    <row r="5877" spans="1:8" x14ac:dyDescent="0.2">
      <c r="A5877" s="10">
        <v>5871</v>
      </c>
      <c r="B5877" s="7">
        <v>3850000</v>
      </c>
      <c r="C5877" s="7">
        <v>11283375.01083683</v>
      </c>
      <c r="D5877" s="7">
        <v>27464797.985423163</v>
      </c>
      <c r="E5877" s="7">
        <v>65561263.183671251</v>
      </c>
      <c r="F5877" s="7">
        <v>124002746.78204609</v>
      </c>
      <c r="G5877" s="7">
        <v>320553069.60345751</v>
      </c>
      <c r="H5877" s="7">
        <v>420038010.75000501</v>
      </c>
    </row>
    <row r="5878" spans="1:8" x14ac:dyDescent="0.2">
      <c r="A5878" s="10">
        <v>5872</v>
      </c>
      <c r="B5878" s="7">
        <v>3850000</v>
      </c>
      <c r="C5878" s="7">
        <v>12718676.445216902</v>
      </c>
      <c r="D5878" s="7">
        <v>23218994.830549244</v>
      </c>
      <c r="E5878" s="7">
        <v>47565055.597911209</v>
      </c>
      <c r="F5878" s="7">
        <v>75359448.476875231</v>
      </c>
      <c r="G5878" s="7">
        <v>177836033.07081896</v>
      </c>
      <c r="H5878" s="7">
        <v>249881968.64226717</v>
      </c>
    </row>
    <row r="5879" spans="1:8" x14ac:dyDescent="0.2">
      <c r="A5879" s="10">
        <v>5873</v>
      </c>
      <c r="B5879" s="7">
        <v>3850000</v>
      </c>
      <c r="C5879" s="7">
        <v>9626372.557468053</v>
      </c>
      <c r="D5879" s="7">
        <v>24422516.394761093</v>
      </c>
      <c r="E5879" s="7">
        <v>56254887.216707572</v>
      </c>
      <c r="F5879" s="7">
        <v>172009262.88228166</v>
      </c>
      <c r="G5879" s="7">
        <v>503987673.33221269</v>
      </c>
      <c r="H5879" s="7">
        <v>568200263.786937</v>
      </c>
    </row>
    <row r="5880" spans="1:8" x14ac:dyDescent="0.2">
      <c r="A5880" s="10">
        <v>5874</v>
      </c>
      <c r="B5880" s="7">
        <v>3850000</v>
      </c>
      <c r="C5880" s="7">
        <v>9976909.1155599635</v>
      </c>
      <c r="D5880" s="7">
        <v>11569292.337505832</v>
      </c>
      <c r="E5880" s="7">
        <v>23489063.938167065</v>
      </c>
      <c r="F5880" s="7">
        <v>31330066.686593272</v>
      </c>
      <c r="G5880" s="7">
        <v>39139516.125025801</v>
      </c>
      <c r="H5880" s="7">
        <v>48091314.471235029</v>
      </c>
    </row>
    <row r="5881" spans="1:8" x14ac:dyDescent="0.2">
      <c r="A5881" s="10">
        <v>5875</v>
      </c>
      <c r="B5881" s="7">
        <v>3850000</v>
      </c>
      <c r="C5881" s="7">
        <v>8055620.1954081971</v>
      </c>
      <c r="D5881" s="7">
        <v>15241879.111882266</v>
      </c>
      <c r="E5881" s="7">
        <v>18728881.735399876</v>
      </c>
      <c r="F5881" s="7">
        <v>38289073.62755847</v>
      </c>
      <c r="G5881" s="7">
        <v>61927539.964394204</v>
      </c>
      <c r="H5881" s="7">
        <v>94125133.640268475</v>
      </c>
    </row>
    <row r="5882" spans="1:8" x14ac:dyDescent="0.2">
      <c r="A5882" s="10">
        <v>5876</v>
      </c>
      <c r="B5882" s="7">
        <v>3850000</v>
      </c>
      <c r="C5882" s="7">
        <v>8419795.2570413481</v>
      </c>
      <c r="D5882" s="7">
        <v>9398634.8178220168</v>
      </c>
      <c r="E5882" s="7">
        <v>14968482.330239823</v>
      </c>
      <c r="F5882" s="7">
        <v>15604036.730087817</v>
      </c>
      <c r="G5882" s="7">
        <v>17498335.573154267</v>
      </c>
      <c r="H5882" s="7">
        <v>15962623.190606216</v>
      </c>
    </row>
    <row r="5883" spans="1:8" x14ac:dyDescent="0.2">
      <c r="A5883" s="10">
        <v>5877</v>
      </c>
      <c r="B5883" s="7">
        <v>3850000</v>
      </c>
      <c r="C5883" s="7">
        <v>7868599.6580165597</v>
      </c>
      <c r="D5883" s="7">
        <v>17049335.576933205</v>
      </c>
      <c r="E5883" s="7">
        <v>30345765.569132414</v>
      </c>
      <c r="F5883" s="7">
        <v>49970432.117669836</v>
      </c>
      <c r="G5883" s="7">
        <v>96517822.370307118</v>
      </c>
      <c r="H5883" s="7">
        <v>118630976.98007162</v>
      </c>
    </row>
    <row r="5884" spans="1:8" x14ac:dyDescent="0.2">
      <c r="A5884" s="10">
        <v>5878</v>
      </c>
      <c r="B5884" s="7">
        <v>3850000</v>
      </c>
      <c r="C5884" s="7">
        <v>9977504.8835722171</v>
      </c>
      <c r="D5884" s="7">
        <v>17682765.393341828</v>
      </c>
      <c r="E5884" s="7">
        <v>33773294.497140281</v>
      </c>
      <c r="F5884" s="7">
        <v>59769652.304748207</v>
      </c>
      <c r="G5884" s="7">
        <v>143907794.26038137</v>
      </c>
      <c r="H5884" s="7">
        <v>212292657.09844744</v>
      </c>
    </row>
    <row r="5885" spans="1:8" x14ac:dyDescent="0.2">
      <c r="A5885" s="10">
        <v>5879</v>
      </c>
      <c r="B5885" s="7">
        <v>3850000</v>
      </c>
      <c r="C5885" s="7">
        <v>10822034.806146692</v>
      </c>
      <c r="D5885" s="7">
        <v>17476755.885422494</v>
      </c>
      <c r="E5885" s="7">
        <v>29516068.34014155</v>
      </c>
      <c r="F5885" s="7">
        <v>70043046.676233649</v>
      </c>
      <c r="G5885" s="7">
        <v>126667768.69495744</v>
      </c>
      <c r="H5885" s="7">
        <v>168931518.8364287</v>
      </c>
    </row>
    <row r="5886" spans="1:8" x14ac:dyDescent="0.2">
      <c r="A5886" s="10">
        <v>5880</v>
      </c>
      <c r="B5886" s="7">
        <v>3850000</v>
      </c>
      <c r="C5886" s="7">
        <v>8688108.6941925809</v>
      </c>
      <c r="D5886" s="7">
        <v>15355952.922320403</v>
      </c>
      <c r="E5886" s="7">
        <v>30013129.196685612</v>
      </c>
      <c r="F5886" s="7">
        <v>51994524.312726691</v>
      </c>
      <c r="G5886" s="7">
        <v>70016257.472550631</v>
      </c>
      <c r="H5886" s="7">
        <v>78982383.529121846</v>
      </c>
    </row>
    <row r="5887" spans="1:8" x14ac:dyDescent="0.2">
      <c r="A5887" s="10">
        <v>5881</v>
      </c>
      <c r="B5887" s="7">
        <v>3850000</v>
      </c>
      <c r="C5887" s="7">
        <v>9431656.4350050949</v>
      </c>
      <c r="D5887" s="7">
        <v>16628913.789890211</v>
      </c>
      <c r="E5887" s="7">
        <v>22623598.762649491</v>
      </c>
      <c r="F5887" s="7">
        <v>52233286.189697988</v>
      </c>
      <c r="G5887" s="7">
        <v>91480632.032517344</v>
      </c>
      <c r="H5887" s="7">
        <v>134200410.63101406</v>
      </c>
    </row>
    <row r="5888" spans="1:8" x14ac:dyDescent="0.2">
      <c r="A5888" s="10">
        <v>5882</v>
      </c>
      <c r="B5888" s="7">
        <v>3850000</v>
      </c>
      <c r="C5888" s="7">
        <v>9480694.7332618162</v>
      </c>
      <c r="D5888" s="7">
        <v>23312087.970095161</v>
      </c>
      <c r="E5888" s="7">
        <v>39962772.602383986</v>
      </c>
      <c r="F5888" s="7">
        <v>76209632.080897123</v>
      </c>
      <c r="G5888" s="7">
        <v>146078845.49358898</v>
      </c>
      <c r="H5888" s="7">
        <v>194221206.23046324</v>
      </c>
    </row>
    <row r="5889" spans="1:8" x14ac:dyDescent="0.2">
      <c r="A5889" s="10">
        <v>5883</v>
      </c>
      <c r="B5889" s="7">
        <v>3850000</v>
      </c>
      <c r="C5889" s="7">
        <v>9454777.1348026991</v>
      </c>
      <c r="D5889" s="7">
        <v>18741642.396363966</v>
      </c>
      <c r="E5889" s="7">
        <v>32847416.571635567</v>
      </c>
      <c r="F5889" s="7">
        <v>67222162.769038901</v>
      </c>
      <c r="G5889" s="7">
        <v>142258484.0398716</v>
      </c>
      <c r="H5889" s="7">
        <v>215612328.25871605</v>
      </c>
    </row>
    <row r="5890" spans="1:8" x14ac:dyDescent="0.2">
      <c r="A5890" s="10">
        <v>5884</v>
      </c>
      <c r="B5890" s="7">
        <v>3850000</v>
      </c>
      <c r="C5890" s="7">
        <v>12792781.134275056</v>
      </c>
      <c r="D5890" s="7">
        <v>29446992.017845236</v>
      </c>
      <c r="E5890" s="7">
        <v>65543398.944028147</v>
      </c>
      <c r="F5890" s="7">
        <v>91164553.994016603</v>
      </c>
      <c r="G5890" s="7">
        <v>197268844.24659789</v>
      </c>
      <c r="H5890" s="7">
        <v>335533531.32559204</v>
      </c>
    </row>
    <row r="5891" spans="1:8" x14ac:dyDescent="0.2">
      <c r="A5891" s="10">
        <v>5885</v>
      </c>
      <c r="B5891" s="7">
        <v>3850000</v>
      </c>
      <c r="C5891" s="7">
        <v>11921197.104896039</v>
      </c>
      <c r="D5891" s="7">
        <v>27970615.897823419</v>
      </c>
      <c r="E5891" s="7">
        <v>40842631.915798858</v>
      </c>
      <c r="F5891" s="7">
        <v>88710549.311162144</v>
      </c>
      <c r="G5891" s="7">
        <v>191407941.9177689</v>
      </c>
      <c r="H5891" s="7">
        <v>233386634.99069405</v>
      </c>
    </row>
    <row r="5892" spans="1:8" x14ac:dyDescent="0.2">
      <c r="A5892" s="10">
        <v>5886</v>
      </c>
      <c r="B5892" s="7">
        <v>3850000</v>
      </c>
      <c r="C5892" s="7">
        <v>10383636.312729644</v>
      </c>
      <c r="D5892" s="7">
        <v>15298043.840346161</v>
      </c>
      <c r="E5892" s="7">
        <v>20481533.33752631</v>
      </c>
      <c r="F5892" s="7">
        <v>31194325.266384035</v>
      </c>
      <c r="G5892" s="7">
        <v>46983488.51923947</v>
      </c>
      <c r="H5892" s="7">
        <v>54852777.953349419</v>
      </c>
    </row>
    <row r="5893" spans="1:8" x14ac:dyDescent="0.2">
      <c r="A5893" s="10">
        <v>5887</v>
      </c>
      <c r="B5893" s="7">
        <v>3850000</v>
      </c>
      <c r="C5893" s="7">
        <v>8911919.9113309141</v>
      </c>
      <c r="D5893" s="7">
        <v>12147549.401379544</v>
      </c>
      <c r="E5893" s="7">
        <v>13986024.430217754</v>
      </c>
      <c r="F5893" s="7">
        <v>24414027.490995806</v>
      </c>
      <c r="G5893" s="7">
        <v>29960629.133286443</v>
      </c>
      <c r="H5893" s="7">
        <v>33944355.604591392</v>
      </c>
    </row>
    <row r="5894" spans="1:8" x14ac:dyDescent="0.2">
      <c r="A5894" s="10">
        <v>5888</v>
      </c>
      <c r="B5894" s="7">
        <v>3850000</v>
      </c>
      <c r="C5894" s="7">
        <v>6421325.4632777292</v>
      </c>
      <c r="D5894" s="7">
        <v>10268319.58771584</v>
      </c>
      <c r="E5894" s="7">
        <v>22888463.082858026</v>
      </c>
      <c r="F5894" s="7">
        <v>49660474.594732776</v>
      </c>
      <c r="G5894" s="7">
        <v>81857211.295063555</v>
      </c>
      <c r="H5894" s="7">
        <v>124484836.71954243</v>
      </c>
    </row>
    <row r="5895" spans="1:8" x14ac:dyDescent="0.2">
      <c r="A5895" s="10">
        <v>5889</v>
      </c>
      <c r="B5895" s="7">
        <v>3850000</v>
      </c>
      <c r="C5895" s="7">
        <v>7070617.4722576253</v>
      </c>
      <c r="D5895" s="7">
        <v>13410291.700449685</v>
      </c>
      <c r="E5895" s="7">
        <v>20748347.664294999</v>
      </c>
      <c r="F5895" s="7">
        <v>40188166.907517947</v>
      </c>
      <c r="G5895" s="7">
        <v>57039553.833030142</v>
      </c>
      <c r="H5895" s="7">
        <v>84993348.160617247</v>
      </c>
    </row>
    <row r="5896" spans="1:8" x14ac:dyDescent="0.2">
      <c r="A5896" s="10">
        <v>5890</v>
      </c>
      <c r="B5896" s="7">
        <v>3850000</v>
      </c>
      <c r="C5896" s="7">
        <v>11163709.849430453</v>
      </c>
      <c r="D5896" s="7">
        <v>27232691.676627297</v>
      </c>
      <c r="E5896" s="7">
        <v>28489507.215542838</v>
      </c>
      <c r="F5896" s="7">
        <v>35542519.810933523</v>
      </c>
      <c r="G5896" s="7">
        <v>52331538.932662182</v>
      </c>
      <c r="H5896" s="7">
        <v>71066407.409732267</v>
      </c>
    </row>
    <row r="5897" spans="1:8" x14ac:dyDescent="0.2">
      <c r="A5897" s="10">
        <v>5891</v>
      </c>
      <c r="B5897" s="7">
        <v>3850000</v>
      </c>
      <c r="C5897" s="7">
        <v>13780258.158097938</v>
      </c>
      <c r="D5897" s="7">
        <v>20156215.289612234</v>
      </c>
      <c r="E5897" s="7">
        <v>47853794.302624315</v>
      </c>
      <c r="F5897" s="7">
        <v>89825801.043722212</v>
      </c>
      <c r="G5897" s="7">
        <v>214830931.53391081</v>
      </c>
      <c r="H5897" s="7">
        <v>326984648.1062454</v>
      </c>
    </row>
    <row r="5898" spans="1:8" x14ac:dyDescent="0.2">
      <c r="A5898" s="10">
        <v>5892</v>
      </c>
      <c r="B5898" s="7">
        <v>3850000</v>
      </c>
      <c r="C5898" s="7">
        <v>9906867.9341865145</v>
      </c>
      <c r="D5898" s="7">
        <v>17760838.577334423</v>
      </c>
      <c r="E5898" s="7">
        <v>24062936.061842881</v>
      </c>
      <c r="F5898" s="7">
        <v>58698130.673028655</v>
      </c>
      <c r="G5898" s="7">
        <v>95029454.500368446</v>
      </c>
      <c r="H5898" s="7">
        <v>125759323.68894993</v>
      </c>
    </row>
    <row r="5899" spans="1:8" x14ac:dyDescent="0.2">
      <c r="A5899" s="10">
        <v>5893</v>
      </c>
      <c r="B5899" s="7">
        <v>3850000</v>
      </c>
      <c r="C5899" s="7">
        <v>8140976.1115498804</v>
      </c>
      <c r="D5899" s="7">
        <v>12927405.899319235</v>
      </c>
      <c r="E5899" s="7">
        <v>25849795.84938968</v>
      </c>
      <c r="F5899" s="7">
        <v>39882507.419338472</v>
      </c>
      <c r="G5899" s="7">
        <v>56210773.542441815</v>
      </c>
      <c r="H5899" s="7">
        <v>72351446.128893346</v>
      </c>
    </row>
    <row r="5900" spans="1:8" x14ac:dyDescent="0.2">
      <c r="A5900" s="10">
        <v>5894</v>
      </c>
      <c r="B5900" s="7">
        <v>3850000</v>
      </c>
      <c r="C5900" s="7">
        <v>12332812.924931433</v>
      </c>
      <c r="D5900" s="7">
        <v>20081419.180013295</v>
      </c>
      <c r="E5900" s="7">
        <v>34505905.110270731</v>
      </c>
      <c r="F5900" s="7">
        <v>58540453.451125711</v>
      </c>
      <c r="G5900" s="7">
        <v>100650931.46384972</v>
      </c>
      <c r="H5900" s="7">
        <v>114769450.9030645</v>
      </c>
    </row>
    <row r="5901" spans="1:8" x14ac:dyDescent="0.2">
      <c r="A5901" s="10">
        <v>5895</v>
      </c>
      <c r="B5901" s="7">
        <v>3850000</v>
      </c>
      <c r="C5901" s="7">
        <v>9645983.4007563293</v>
      </c>
      <c r="D5901" s="7">
        <v>28215550.789368987</v>
      </c>
      <c r="E5901" s="7">
        <v>62439385.685498163</v>
      </c>
      <c r="F5901" s="7">
        <v>155327156.91796228</v>
      </c>
      <c r="G5901" s="7">
        <v>381179429.26489282</v>
      </c>
      <c r="H5901" s="7">
        <v>623467220.76040673</v>
      </c>
    </row>
    <row r="5902" spans="1:8" x14ac:dyDescent="0.2">
      <c r="A5902" s="10">
        <v>5896</v>
      </c>
      <c r="B5902" s="7">
        <v>3850000</v>
      </c>
      <c r="C5902" s="7">
        <v>9394670.9775451794</v>
      </c>
      <c r="D5902" s="7">
        <v>15571114.48387761</v>
      </c>
      <c r="E5902" s="7">
        <v>26629879.336434867</v>
      </c>
      <c r="F5902" s="7">
        <v>42901684.834386066</v>
      </c>
      <c r="G5902" s="7">
        <v>80865686.305116609</v>
      </c>
      <c r="H5902" s="7">
        <v>75480132.234544024</v>
      </c>
    </row>
    <row r="5903" spans="1:8" x14ac:dyDescent="0.2">
      <c r="A5903" s="10">
        <v>5897</v>
      </c>
      <c r="B5903" s="7">
        <v>3850000</v>
      </c>
      <c r="C5903" s="7">
        <v>13360541.731636284</v>
      </c>
      <c r="D5903" s="7">
        <v>25628899.753418904</v>
      </c>
      <c r="E5903" s="7">
        <v>48269483.440045156</v>
      </c>
      <c r="F5903" s="7">
        <v>98558976.695585489</v>
      </c>
      <c r="G5903" s="7">
        <v>241177869.41845706</v>
      </c>
      <c r="H5903" s="7">
        <v>455835109.88553673</v>
      </c>
    </row>
    <row r="5904" spans="1:8" x14ac:dyDescent="0.2">
      <c r="A5904" s="10">
        <v>5898</v>
      </c>
      <c r="B5904" s="7">
        <v>3850000</v>
      </c>
      <c r="C5904" s="7">
        <v>11343421.558830522</v>
      </c>
      <c r="D5904" s="7">
        <v>32811749.821632355</v>
      </c>
      <c r="E5904" s="7">
        <v>64220765.185693659</v>
      </c>
      <c r="F5904" s="7">
        <v>182657615.6295355</v>
      </c>
      <c r="G5904" s="7">
        <v>293945517.56501168</v>
      </c>
      <c r="H5904" s="7">
        <v>485332866.79919571</v>
      </c>
    </row>
    <row r="5905" spans="1:8" x14ac:dyDescent="0.2">
      <c r="A5905" s="10">
        <v>5899</v>
      </c>
      <c r="B5905" s="7">
        <v>3850000</v>
      </c>
      <c r="C5905" s="7">
        <v>9295544.7565935627</v>
      </c>
      <c r="D5905" s="7">
        <v>19298500.344846003</v>
      </c>
      <c r="E5905" s="7">
        <v>29704905.325404435</v>
      </c>
      <c r="F5905" s="7">
        <v>63443181.863674372</v>
      </c>
      <c r="G5905" s="7">
        <v>137904574.53823352</v>
      </c>
      <c r="H5905" s="7">
        <v>187276617.07037464</v>
      </c>
    </row>
    <row r="5906" spans="1:8" x14ac:dyDescent="0.2">
      <c r="A5906" s="10">
        <v>5900</v>
      </c>
      <c r="B5906" s="7">
        <v>3850000</v>
      </c>
      <c r="C5906" s="7">
        <v>8544056.5873725433</v>
      </c>
      <c r="D5906" s="7">
        <v>16436858.548744641</v>
      </c>
      <c r="E5906" s="7">
        <v>36239480.179447338</v>
      </c>
      <c r="F5906" s="7">
        <v>64679095.255977176</v>
      </c>
      <c r="G5906" s="7">
        <v>176609706.60140556</v>
      </c>
      <c r="H5906" s="7">
        <v>271033670.94546521</v>
      </c>
    </row>
    <row r="5907" spans="1:8" x14ac:dyDescent="0.2">
      <c r="A5907" s="10">
        <v>5901</v>
      </c>
      <c r="B5907" s="7">
        <v>3850000</v>
      </c>
      <c r="C5907" s="7">
        <v>8115429.9159385432</v>
      </c>
      <c r="D5907" s="7">
        <v>14965507.816377718</v>
      </c>
      <c r="E5907" s="7">
        <v>21174638.367329042</v>
      </c>
      <c r="F5907" s="7">
        <v>54743086.962121025</v>
      </c>
      <c r="G5907" s="7">
        <v>115260505.63004185</v>
      </c>
      <c r="H5907" s="7">
        <v>176215217.38140249</v>
      </c>
    </row>
    <row r="5908" spans="1:8" x14ac:dyDescent="0.2">
      <c r="A5908" s="10">
        <v>5902</v>
      </c>
      <c r="B5908" s="7">
        <v>3850000</v>
      </c>
      <c r="C5908" s="7">
        <v>11198585.003766334</v>
      </c>
      <c r="D5908" s="7">
        <v>19569422.679048397</v>
      </c>
      <c r="E5908" s="7">
        <v>41449762.526122034</v>
      </c>
      <c r="F5908" s="7">
        <v>77692490.937890768</v>
      </c>
      <c r="G5908" s="7">
        <v>155696341.35124296</v>
      </c>
      <c r="H5908" s="7">
        <v>221195457.48439795</v>
      </c>
    </row>
    <row r="5909" spans="1:8" x14ac:dyDescent="0.2">
      <c r="A5909" s="10">
        <v>5903</v>
      </c>
      <c r="B5909" s="7">
        <v>3850000</v>
      </c>
      <c r="C5909" s="7">
        <v>12317754.518000411</v>
      </c>
      <c r="D5909" s="7">
        <v>18361414.368685953</v>
      </c>
      <c r="E5909" s="7">
        <v>28458058.372186489</v>
      </c>
      <c r="F5909" s="7">
        <v>33743649.615999155</v>
      </c>
      <c r="G5909" s="7">
        <v>53127661.473025031</v>
      </c>
      <c r="H5909" s="7">
        <v>59881753.326635428</v>
      </c>
    </row>
    <row r="5910" spans="1:8" x14ac:dyDescent="0.2">
      <c r="A5910" s="10">
        <v>5904</v>
      </c>
      <c r="B5910" s="7">
        <v>3850000</v>
      </c>
      <c r="C5910" s="7">
        <v>10466873.81569566</v>
      </c>
      <c r="D5910" s="7">
        <v>20981597.962389328</v>
      </c>
      <c r="E5910" s="7">
        <v>53364218.694052473</v>
      </c>
      <c r="F5910" s="7">
        <v>87316828.036483973</v>
      </c>
      <c r="G5910" s="7">
        <v>318892790.01177704</v>
      </c>
      <c r="H5910" s="7">
        <v>278537716.18088681</v>
      </c>
    </row>
    <row r="5911" spans="1:8" x14ac:dyDescent="0.2">
      <c r="A5911" s="10">
        <v>5905</v>
      </c>
      <c r="B5911" s="7">
        <v>3850000</v>
      </c>
      <c r="C5911" s="7">
        <v>9493596.2509738281</v>
      </c>
      <c r="D5911" s="7">
        <v>17086120.930097736</v>
      </c>
      <c r="E5911" s="7">
        <v>30525076.462249149</v>
      </c>
      <c r="F5911" s="7">
        <v>55757505.517870054</v>
      </c>
      <c r="G5911" s="7">
        <v>129117814.07365</v>
      </c>
      <c r="H5911" s="7">
        <v>197249599.96539584</v>
      </c>
    </row>
    <row r="5912" spans="1:8" x14ac:dyDescent="0.2">
      <c r="A5912" s="10">
        <v>5906</v>
      </c>
      <c r="B5912" s="7">
        <v>3850000</v>
      </c>
      <c r="C5912" s="7">
        <v>11782705.0135382</v>
      </c>
      <c r="D5912" s="7">
        <v>20408331.883126099</v>
      </c>
      <c r="E5912" s="7">
        <v>53092681.083942324</v>
      </c>
      <c r="F5912" s="7">
        <v>123890106.40806186</v>
      </c>
      <c r="G5912" s="7">
        <v>248608965.70007893</v>
      </c>
      <c r="H5912" s="7">
        <v>307483053.55510086</v>
      </c>
    </row>
    <row r="5913" spans="1:8" x14ac:dyDescent="0.2">
      <c r="A5913" s="10">
        <v>5907</v>
      </c>
      <c r="B5913" s="7">
        <v>3850000</v>
      </c>
      <c r="C5913" s="7">
        <v>8213289.0430735294</v>
      </c>
      <c r="D5913" s="7">
        <v>21539031.52075205</v>
      </c>
      <c r="E5913" s="7">
        <v>40579928.639436595</v>
      </c>
      <c r="F5913" s="7">
        <v>82128076.510028541</v>
      </c>
      <c r="G5913" s="7">
        <v>131296974.00542617</v>
      </c>
      <c r="H5913" s="7">
        <v>209420916.44599754</v>
      </c>
    </row>
    <row r="5914" spans="1:8" x14ac:dyDescent="0.2">
      <c r="A5914" s="10">
        <v>5908</v>
      </c>
      <c r="B5914" s="7">
        <v>3850000</v>
      </c>
      <c r="C5914" s="7">
        <v>8173010.8347980501</v>
      </c>
      <c r="D5914" s="7">
        <v>11904209.976860445</v>
      </c>
      <c r="E5914" s="7">
        <v>19460262.579835057</v>
      </c>
      <c r="F5914" s="7">
        <v>27722729.542770475</v>
      </c>
      <c r="G5914" s="7">
        <v>54717090.438967593</v>
      </c>
      <c r="H5914" s="7">
        <v>78516005.761037856</v>
      </c>
    </row>
    <row r="5915" spans="1:8" x14ac:dyDescent="0.2">
      <c r="A5915" s="10">
        <v>5909</v>
      </c>
      <c r="B5915" s="7">
        <v>3850000</v>
      </c>
      <c r="C5915" s="7">
        <v>9502320.5726495124</v>
      </c>
      <c r="D5915" s="7">
        <v>25122299.046141721</v>
      </c>
      <c r="E5915" s="7">
        <v>48932824.318410307</v>
      </c>
      <c r="F5915" s="7">
        <v>126563724.72342345</v>
      </c>
      <c r="G5915" s="7">
        <v>241416749.08020329</v>
      </c>
      <c r="H5915" s="7">
        <v>359705270.83735204</v>
      </c>
    </row>
    <row r="5916" spans="1:8" x14ac:dyDescent="0.2">
      <c r="A5916" s="10">
        <v>5910</v>
      </c>
      <c r="B5916" s="7">
        <v>3850000</v>
      </c>
      <c r="C5916" s="7">
        <v>11990323.936708635</v>
      </c>
      <c r="D5916" s="7">
        <v>19320059.000364501</v>
      </c>
      <c r="E5916" s="7">
        <v>42165821.988396168</v>
      </c>
      <c r="F5916" s="7">
        <v>70565041.859007373</v>
      </c>
      <c r="G5916" s="7">
        <v>113470439.8833099</v>
      </c>
      <c r="H5916" s="7">
        <v>185473225.61016092</v>
      </c>
    </row>
    <row r="5917" spans="1:8" x14ac:dyDescent="0.2">
      <c r="A5917" s="10">
        <v>5911</v>
      </c>
      <c r="B5917" s="7">
        <v>3850000</v>
      </c>
      <c r="C5917" s="7">
        <v>11724392.120684866</v>
      </c>
      <c r="D5917" s="7">
        <v>14922308.377904596</v>
      </c>
      <c r="E5917" s="7">
        <v>13045716.602836708</v>
      </c>
      <c r="F5917" s="7">
        <v>15264452.77689236</v>
      </c>
      <c r="G5917" s="7">
        <v>13144587.5485346</v>
      </c>
      <c r="H5917" s="7">
        <v>11689058.020065136</v>
      </c>
    </row>
    <row r="5918" spans="1:8" x14ac:dyDescent="0.2">
      <c r="A5918" s="10">
        <v>5912</v>
      </c>
      <c r="B5918" s="7">
        <v>3850000</v>
      </c>
      <c r="C5918" s="7">
        <v>13092545.656659795</v>
      </c>
      <c r="D5918" s="7">
        <v>18233042.582581859</v>
      </c>
      <c r="E5918" s="7">
        <v>17278902.414000496</v>
      </c>
      <c r="F5918" s="7">
        <v>22909119.387585081</v>
      </c>
      <c r="G5918" s="7">
        <v>51469645.801246822</v>
      </c>
      <c r="H5918" s="7">
        <v>56963541.491381861</v>
      </c>
    </row>
    <row r="5919" spans="1:8" x14ac:dyDescent="0.2">
      <c r="A5919" s="10">
        <v>5913</v>
      </c>
      <c r="B5919" s="7">
        <v>3850000</v>
      </c>
      <c r="C5919" s="7">
        <v>8687917.3612769209</v>
      </c>
      <c r="D5919" s="7">
        <v>14450047.454077959</v>
      </c>
      <c r="E5919" s="7">
        <v>30492065.794207625</v>
      </c>
      <c r="F5919" s="7">
        <v>71084022.232263654</v>
      </c>
      <c r="G5919" s="7">
        <v>180341081.34570935</v>
      </c>
      <c r="H5919" s="7">
        <v>366804711.76004702</v>
      </c>
    </row>
    <row r="5920" spans="1:8" x14ac:dyDescent="0.2">
      <c r="A5920" s="10">
        <v>5914</v>
      </c>
      <c r="B5920" s="7">
        <v>3850000</v>
      </c>
      <c r="C5920" s="7">
        <v>9178136.7525404356</v>
      </c>
      <c r="D5920" s="7">
        <v>23406100.694094211</v>
      </c>
      <c r="E5920" s="7">
        <v>62742009.00997746</v>
      </c>
      <c r="F5920" s="7">
        <v>138652877.09889358</v>
      </c>
      <c r="G5920" s="7">
        <v>286019034.29938889</v>
      </c>
      <c r="H5920" s="7">
        <v>408487355.9773221</v>
      </c>
    </row>
    <row r="5921" spans="1:8" x14ac:dyDescent="0.2">
      <c r="A5921" s="10">
        <v>5915</v>
      </c>
      <c r="B5921" s="7">
        <v>3850000</v>
      </c>
      <c r="C5921" s="7">
        <v>7293829.0655624922</v>
      </c>
      <c r="D5921" s="7">
        <v>13798425.698976237</v>
      </c>
      <c r="E5921" s="7">
        <v>24442688.31861984</v>
      </c>
      <c r="F5921" s="7">
        <v>32888490.684764847</v>
      </c>
      <c r="G5921" s="7">
        <v>32913668.993751407</v>
      </c>
      <c r="H5921" s="7">
        <v>44730131.718697056</v>
      </c>
    </row>
    <row r="5922" spans="1:8" x14ac:dyDescent="0.2">
      <c r="A5922" s="10">
        <v>5916</v>
      </c>
      <c r="B5922" s="7">
        <v>3850000</v>
      </c>
      <c r="C5922" s="7">
        <v>11417925.960704615</v>
      </c>
      <c r="D5922" s="7">
        <v>20414481.896897376</v>
      </c>
      <c r="E5922" s="7">
        <v>66483809.061120957</v>
      </c>
      <c r="F5922" s="7">
        <v>111749441.73104152</v>
      </c>
      <c r="G5922" s="7">
        <v>243468680.01721063</v>
      </c>
      <c r="H5922" s="7">
        <v>352712196.12779653</v>
      </c>
    </row>
    <row r="5923" spans="1:8" x14ac:dyDescent="0.2">
      <c r="A5923" s="10">
        <v>5917</v>
      </c>
      <c r="B5923" s="7">
        <v>3850000</v>
      </c>
      <c r="C5923" s="7">
        <v>12327806.024402414</v>
      </c>
      <c r="D5923" s="7">
        <v>40380242.350132778</v>
      </c>
      <c r="E5923" s="7">
        <v>99852287.629170597</v>
      </c>
      <c r="F5923" s="7">
        <v>198080218.98483282</v>
      </c>
      <c r="G5923" s="7">
        <v>455020290.60646594</v>
      </c>
      <c r="H5923" s="7">
        <v>851351167.68234777</v>
      </c>
    </row>
    <row r="5924" spans="1:8" x14ac:dyDescent="0.2">
      <c r="A5924" s="10">
        <v>5918</v>
      </c>
      <c r="B5924" s="7">
        <v>3850000</v>
      </c>
      <c r="C5924" s="7">
        <v>7870204.5883808918</v>
      </c>
      <c r="D5924" s="7">
        <v>16674148.828606704</v>
      </c>
      <c r="E5924" s="7">
        <v>35492465.903598808</v>
      </c>
      <c r="F5924" s="7">
        <v>67665989.236677662</v>
      </c>
      <c r="G5924" s="7">
        <v>119341210.34959646</v>
      </c>
      <c r="H5924" s="7">
        <v>174185193.36434573</v>
      </c>
    </row>
    <row r="5925" spans="1:8" x14ac:dyDescent="0.2">
      <c r="A5925" s="10">
        <v>5919</v>
      </c>
      <c r="B5925" s="7">
        <v>3850000</v>
      </c>
      <c r="C5925" s="7">
        <v>8653061.7869260777</v>
      </c>
      <c r="D5925" s="7">
        <v>17466401.666064151</v>
      </c>
      <c r="E5925" s="7">
        <v>47943671.532734305</v>
      </c>
      <c r="F5925" s="7">
        <v>98897408.409561902</v>
      </c>
      <c r="G5925" s="7">
        <v>171607341.40911162</v>
      </c>
      <c r="H5925" s="7">
        <v>297806843.35373092</v>
      </c>
    </row>
    <row r="5926" spans="1:8" x14ac:dyDescent="0.2">
      <c r="A5926" s="10">
        <v>5920</v>
      </c>
      <c r="B5926" s="7">
        <v>3850000</v>
      </c>
      <c r="C5926" s="7">
        <v>10619105.816786766</v>
      </c>
      <c r="D5926" s="7">
        <v>16797949.016016867</v>
      </c>
      <c r="E5926" s="7">
        <v>27650350.164088629</v>
      </c>
      <c r="F5926" s="7">
        <v>37865525.532646604</v>
      </c>
      <c r="G5926" s="7">
        <v>55949399.027301207</v>
      </c>
      <c r="H5926" s="7">
        <v>75115457.594499633</v>
      </c>
    </row>
    <row r="5927" spans="1:8" x14ac:dyDescent="0.2">
      <c r="A5927" s="10">
        <v>5921</v>
      </c>
      <c r="B5927" s="7">
        <v>3850000</v>
      </c>
      <c r="C5927" s="7">
        <v>11922269.293353377</v>
      </c>
      <c r="D5927" s="7">
        <v>24748077.588314205</v>
      </c>
      <c r="E5927" s="7">
        <v>50124536.229280412</v>
      </c>
      <c r="F5927" s="7">
        <v>107960343.39289626</v>
      </c>
      <c r="G5927" s="7">
        <v>252612141.22232214</v>
      </c>
      <c r="H5927" s="7">
        <v>436630258.55024159</v>
      </c>
    </row>
    <row r="5928" spans="1:8" x14ac:dyDescent="0.2">
      <c r="A5928" s="10">
        <v>5922</v>
      </c>
      <c r="B5928" s="7">
        <v>3850000</v>
      </c>
      <c r="C5928" s="7">
        <v>9149965.90837273</v>
      </c>
      <c r="D5928" s="7">
        <v>27093985.963822745</v>
      </c>
      <c r="E5928" s="7">
        <v>62027657.744729117</v>
      </c>
      <c r="F5928" s="7">
        <v>117560335.85164475</v>
      </c>
      <c r="G5928" s="7">
        <v>272552982.70660156</v>
      </c>
      <c r="H5928" s="7">
        <v>376120477.62992662</v>
      </c>
    </row>
    <row r="5929" spans="1:8" x14ac:dyDescent="0.2">
      <c r="A5929" s="10">
        <v>5923</v>
      </c>
      <c r="B5929" s="7">
        <v>3850000</v>
      </c>
      <c r="C5929" s="7">
        <v>12614787.574627476</v>
      </c>
      <c r="D5929" s="7">
        <v>23311988.7176852</v>
      </c>
      <c r="E5929" s="7">
        <v>46597685.127804413</v>
      </c>
      <c r="F5929" s="7">
        <v>119620181.41149729</v>
      </c>
      <c r="G5929" s="7">
        <v>232838871.8656421</v>
      </c>
      <c r="H5929" s="7">
        <v>387098270.84719908</v>
      </c>
    </row>
    <row r="5930" spans="1:8" x14ac:dyDescent="0.2">
      <c r="A5930" s="10">
        <v>5924</v>
      </c>
      <c r="B5930" s="7">
        <v>3850000</v>
      </c>
      <c r="C5930" s="7">
        <v>10822518.856466506</v>
      </c>
      <c r="D5930" s="7">
        <v>24668419.571567371</v>
      </c>
      <c r="E5930" s="7">
        <v>55244635.020502388</v>
      </c>
      <c r="F5930" s="7">
        <v>132625298.04931927</v>
      </c>
      <c r="G5930" s="7">
        <v>261561767.02347022</v>
      </c>
      <c r="H5930" s="7">
        <v>361720321.17632115</v>
      </c>
    </row>
    <row r="5931" spans="1:8" x14ac:dyDescent="0.2">
      <c r="A5931" s="10">
        <v>5925</v>
      </c>
      <c r="B5931" s="7">
        <v>3850000</v>
      </c>
      <c r="C5931" s="7">
        <v>11289154.077136124</v>
      </c>
      <c r="D5931" s="7">
        <v>21036169.600356802</v>
      </c>
      <c r="E5931" s="7">
        <v>40370673.084658146</v>
      </c>
      <c r="F5931" s="7">
        <v>57816160.56123656</v>
      </c>
      <c r="G5931" s="7">
        <v>115748420.52814996</v>
      </c>
      <c r="H5931" s="7">
        <v>183500468.19337678</v>
      </c>
    </row>
    <row r="5932" spans="1:8" x14ac:dyDescent="0.2">
      <c r="A5932" s="10">
        <v>5926</v>
      </c>
      <c r="B5932" s="7">
        <v>3850000</v>
      </c>
      <c r="C5932" s="7">
        <v>8822915.215041317</v>
      </c>
      <c r="D5932" s="7">
        <v>20164735.524856634</v>
      </c>
      <c r="E5932" s="7">
        <v>34935302.648301274</v>
      </c>
      <c r="F5932" s="7">
        <v>66066222.35038799</v>
      </c>
      <c r="G5932" s="7">
        <v>84177142.579516247</v>
      </c>
      <c r="H5932" s="7">
        <v>102780172.41591582</v>
      </c>
    </row>
    <row r="5933" spans="1:8" x14ac:dyDescent="0.2">
      <c r="A5933" s="10">
        <v>5927</v>
      </c>
      <c r="B5933" s="7">
        <v>3850000</v>
      </c>
      <c r="C5933" s="7">
        <v>14184938.534648435</v>
      </c>
      <c r="D5933" s="7">
        <v>30845734.533917874</v>
      </c>
      <c r="E5933" s="7">
        <v>66429171.040591896</v>
      </c>
      <c r="F5933" s="7">
        <v>83867063.504156962</v>
      </c>
      <c r="G5933" s="7">
        <v>130191487.957653</v>
      </c>
      <c r="H5933" s="7">
        <v>193367269.35669494</v>
      </c>
    </row>
    <row r="5934" spans="1:8" x14ac:dyDescent="0.2">
      <c r="A5934" s="10">
        <v>5928</v>
      </c>
      <c r="B5934" s="7">
        <v>3850000</v>
      </c>
      <c r="C5934" s="7">
        <v>10861969.241687814</v>
      </c>
      <c r="D5934" s="7">
        <v>28033472.777189098</v>
      </c>
      <c r="E5934" s="7">
        <v>50841196.644824818</v>
      </c>
      <c r="F5934" s="7">
        <v>84658446.613286823</v>
      </c>
      <c r="G5934" s="7">
        <v>183981912.0014815</v>
      </c>
      <c r="H5934" s="7">
        <v>276461431.73977935</v>
      </c>
    </row>
    <row r="5935" spans="1:8" x14ac:dyDescent="0.2">
      <c r="A5935" s="10">
        <v>5929</v>
      </c>
      <c r="B5935" s="7">
        <v>3850000</v>
      </c>
      <c r="C5935" s="7">
        <v>9845208.9249461032</v>
      </c>
      <c r="D5935" s="7">
        <v>15699458.268666729</v>
      </c>
      <c r="E5935" s="7">
        <v>26681931.115906645</v>
      </c>
      <c r="F5935" s="7">
        <v>77603125.480073422</v>
      </c>
      <c r="G5935" s="7">
        <v>146597225.82758886</v>
      </c>
      <c r="H5935" s="7">
        <v>153956750.93491513</v>
      </c>
    </row>
    <row r="5936" spans="1:8" x14ac:dyDescent="0.2">
      <c r="A5936" s="10">
        <v>5930</v>
      </c>
      <c r="B5936" s="7">
        <v>3850000</v>
      </c>
      <c r="C5936" s="7">
        <v>9458967.4381430279</v>
      </c>
      <c r="D5936" s="7">
        <v>12535348.310465571</v>
      </c>
      <c r="E5936" s="7">
        <v>16492884.602503508</v>
      </c>
      <c r="F5936" s="7">
        <v>21885286.085520372</v>
      </c>
      <c r="G5936" s="7">
        <v>25958737.75471399</v>
      </c>
      <c r="H5936" s="7">
        <v>29449541.699677415</v>
      </c>
    </row>
    <row r="5937" spans="1:8" x14ac:dyDescent="0.2">
      <c r="A5937" s="10">
        <v>5931</v>
      </c>
      <c r="B5937" s="7">
        <v>3850000</v>
      </c>
      <c r="C5937" s="7">
        <v>11340177.490287788</v>
      </c>
      <c r="D5937" s="7">
        <v>25712369.212456927</v>
      </c>
      <c r="E5937" s="7">
        <v>66344991.157577425</v>
      </c>
      <c r="F5937" s="7">
        <v>158684448.13653496</v>
      </c>
      <c r="G5937" s="7">
        <v>242452158.89015275</v>
      </c>
      <c r="H5937" s="7">
        <v>373396050.09987569</v>
      </c>
    </row>
    <row r="5938" spans="1:8" x14ac:dyDescent="0.2">
      <c r="A5938" s="10">
        <v>5932</v>
      </c>
      <c r="B5938" s="7">
        <v>3850000</v>
      </c>
      <c r="C5938" s="7">
        <v>8394043.5155103058</v>
      </c>
      <c r="D5938" s="7">
        <v>25029354.398675039</v>
      </c>
      <c r="E5938" s="7">
        <v>34776355.819949642</v>
      </c>
      <c r="F5938" s="7">
        <v>88604383.545693144</v>
      </c>
      <c r="G5938" s="7">
        <v>258522011.00631064</v>
      </c>
      <c r="H5938" s="7">
        <v>369607257.35430765</v>
      </c>
    </row>
    <row r="5939" spans="1:8" x14ac:dyDescent="0.2">
      <c r="A5939" s="10">
        <v>5933</v>
      </c>
      <c r="B5939" s="7">
        <v>3850000</v>
      </c>
      <c r="C5939" s="7">
        <v>11397998.430336311</v>
      </c>
      <c r="D5939" s="7">
        <v>24419228.352864653</v>
      </c>
      <c r="E5939" s="7">
        <v>41499544.862382889</v>
      </c>
      <c r="F5939" s="7">
        <v>86970558.100299403</v>
      </c>
      <c r="G5939" s="7">
        <v>140373604.29103994</v>
      </c>
      <c r="H5939" s="7">
        <v>206239096.88573372</v>
      </c>
    </row>
    <row r="5940" spans="1:8" x14ac:dyDescent="0.2">
      <c r="A5940" s="10">
        <v>5934</v>
      </c>
      <c r="B5940" s="7">
        <v>3850000</v>
      </c>
      <c r="C5940" s="7">
        <v>9890465.4258559141</v>
      </c>
      <c r="D5940" s="7">
        <v>13762527.64448566</v>
      </c>
      <c r="E5940" s="7">
        <v>16887229.128939535</v>
      </c>
      <c r="F5940" s="7">
        <v>20052010.792267561</v>
      </c>
      <c r="G5940" s="7">
        <v>40703586.47205288</v>
      </c>
      <c r="H5940" s="7">
        <v>57671086.192524299</v>
      </c>
    </row>
    <row r="5941" spans="1:8" x14ac:dyDescent="0.2">
      <c r="A5941" s="10">
        <v>5935</v>
      </c>
      <c r="B5941" s="7">
        <v>3850000</v>
      </c>
      <c r="C5941" s="7">
        <v>9463985.6597447656</v>
      </c>
      <c r="D5941" s="7">
        <v>14942363.581727132</v>
      </c>
      <c r="E5941" s="7">
        <v>27238169.116523728</v>
      </c>
      <c r="F5941" s="7">
        <v>41790748.11113701</v>
      </c>
      <c r="G5941" s="7">
        <v>62701723.559115946</v>
      </c>
      <c r="H5941" s="7">
        <v>84174221.664100155</v>
      </c>
    </row>
    <row r="5942" spans="1:8" x14ac:dyDescent="0.2">
      <c r="A5942" s="10">
        <v>5936</v>
      </c>
      <c r="B5942" s="7">
        <v>3850000</v>
      </c>
      <c r="C5942" s="7">
        <v>10284057.824152315</v>
      </c>
      <c r="D5942" s="7">
        <v>24652474.200067259</v>
      </c>
      <c r="E5942" s="7">
        <v>62913267.312134251</v>
      </c>
      <c r="F5942" s="7">
        <v>121946717.83480459</v>
      </c>
      <c r="G5942" s="7">
        <v>302395957.23035067</v>
      </c>
      <c r="H5942" s="7">
        <v>580303917.32526612</v>
      </c>
    </row>
    <row r="5943" spans="1:8" x14ac:dyDescent="0.2">
      <c r="A5943" s="10">
        <v>5937</v>
      </c>
      <c r="B5943" s="7">
        <v>3850000</v>
      </c>
      <c r="C5943" s="7">
        <v>12610728.316090679</v>
      </c>
      <c r="D5943" s="7">
        <v>27863201.696508203</v>
      </c>
      <c r="E5943" s="7">
        <v>47524680.113033965</v>
      </c>
      <c r="F5943" s="7">
        <v>87539883.416830897</v>
      </c>
      <c r="G5943" s="7">
        <v>162270532.77819303</v>
      </c>
      <c r="H5943" s="7">
        <v>301305781.40813243</v>
      </c>
    </row>
    <row r="5944" spans="1:8" x14ac:dyDescent="0.2">
      <c r="A5944" s="10">
        <v>5938</v>
      </c>
      <c r="B5944" s="7">
        <v>3850000</v>
      </c>
      <c r="C5944" s="7">
        <v>11467749.013207778</v>
      </c>
      <c r="D5944" s="7">
        <v>31206992.590912748</v>
      </c>
      <c r="E5944" s="7">
        <v>72740841.337312609</v>
      </c>
      <c r="F5944" s="7">
        <v>173652166.64676875</v>
      </c>
      <c r="G5944" s="7">
        <v>508086599.03467184</v>
      </c>
      <c r="H5944" s="7">
        <v>684077455.46746266</v>
      </c>
    </row>
    <row r="5945" spans="1:8" x14ac:dyDescent="0.2">
      <c r="A5945" s="10">
        <v>5939</v>
      </c>
      <c r="B5945" s="7">
        <v>3850000</v>
      </c>
      <c r="C5945" s="7">
        <v>12334929.136314508</v>
      </c>
      <c r="D5945" s="7">
        <v>20656020.80452396</v>
      </c>
      <c r="E5945" s="7">
        <v>40787259.424549356</v>
      </c>
      <c r="F5945" s="7">
        <v>79245965.285623729</v>
      </c>
      <c r="G5945" s="7">
        <v>205701239.80626684</v>
      </c>
      <c r="H5945" s="7">
        <v>341205745.51478332</v>
      </c>
    </row>
    <row r="5946" spans="1:8" x14ac:dyDescent="0.2">
      <c r="A5946" s="10">
        <v>5940</v>
      </c>
      <c r="B5946" s="7">
        <v>3850000</v>
      </c>
      <c r="C5946" s="7">
        <v>10093946.876545111</v>
      </c>
      <c r="D5946" s="7">
        <v>19483526.098849587</v>
      </c>
      <c r="E5946" s="7">
        <v>29139355.542263687</v>
      </c>
      <c r="F5946" s="7">
        <v>66271901.91997242</v>
      </c>
      <c r="G5946" s="7">
        <v>140248522.35243505</v>
      </c>
      <c r="H5946" s="7">
        <v>251432302.4049055</v>
      </c>
    </row>
    <row r="5947" spans="1:8" x14ac:dyDescent="0.2">
      <c r="A5947" s="10">
        <v>5941</v>
      </c>
      <c r="B5947" s="7">
        <v>3850000</v>
      </c>
      <c r="C5947" s="7">
        <v>11506986.642558051</v>
      </c>
      <c r="D5947" s="7">
        <v>22961061.763628528</v>
      </c>
      <c r="E5947" s="7">
        <v>32603698.334487826</v>
      </c>
      <c r="F5947" s="7">
        <v>61686106.083702102</v>
      </c>
      <c r="G5947" s="7">
        <v>110297421.32748449</v>
      </c>
      <c r="H5947" s="7">
        <v>155559529.48143044</v>
      </c>
    </row>
    <row r="5948" spans="1:8" x14ac:dyDescent="0.2">
      <c r="A5948" s="10">
        <v>5942</v>
      </c>
      <c r="B5948" s="7">
        <v>3850000</v>
      </c>
      <c r="C5948" s="7">
        <v>9707023.2296593953</v>
      </c>
      <c r="D5948" s="7">
        <v>22287555.208853636</v>
      </c>
      <c r="E5948" s="7">
        <v>40631015.793386862</v>
      </c>
      <c r="F5948" s="7">
        <v>65410307.497910812</v>
      </c>
      <c r="G5948" s="7">
        <v>117204292.86411664</v>
      </c>
      <c r="H5948" s="7">
        <v>142765579.53042156</v>
      </c>
    </row>
    <row r="5949" spans="1:8" x14ac:dyDescent="0.2">
      <c r="A5949" s="10">
        <v>5943</v>
      </c>
      <c r="B5949" s="7">
        <v>3850000</v>
      </c>
      <c r="C5949" s="7">
        <v>10137813.899736248</v>
      </c>
      <c r="D5949" s="7">
        <v>16254881.75745799</v>
      </c>
      <c r="E5949" s="7">
        <v>29792797.807958454</v>
      </c>
      <c r="F5949" s="7">
        <v>59749398.784061298</v>
      </c>
      <c r="G5949" s="7">
        <v>91181393.754504725</v>
      </c>
      <c r="H5949" s="7">
        <v>102572276.70416279</v>
      </c>
    </row>
    <row r="5950" spans="1:8" x14ac:dyDescent="0.2">
      <c r="A5950" s="10">
        <v>5944</v>
      </c>
      <c r="B5950" s="7">
        <v>3850000</v>
      </c>
      <c r="C5950" s="7">
        <v>9883425.3981263023</v>
      </c>
      <c r="D5950" s="7">
        <v>19191535.326001145</v>
      </c>
      <c r="E5950" s="7">
        <v>26380044.684838906</v>
      </c>
      <c r="F5950" s="7">
        <v>50667573.963449784</v>
      </c>
      <c r="G5950" s="7">
        <v>110820050.89461504</v>
      </c>
      <c r="H5950" s="7">
        <v>138422503.52831045</v>
      </c>
    </row>
    <row r="5951" spans="1:8" x14ac:dyDescent="0.2">
      <c r="A5951" s="10">
        <v>5945</v>
      </c>
      <c r="B5951" s="7">
        <v>3850000</v>
      </c>
      <c r="C5951" s="7">
        <v>10793134.168862987</v>
      </c>
      <c r="D5951" s="7">
        <v>19974345.840019755</v>
      </c>
      <c r="E5951" s="7">
        <v>26665567.791562341</v>
      </c>
      <c r="F5951" s="7">
        <v>46014985.484936029</v>
      </c>
      <c r="G5951" s="7">
        <v>78207467.354565158</v>
      </c>
      <c r="H5951" s="7">
        <v>91956683.041571572</v>
      </c>
    </row>
    <row r="5952" spans="1:8" x14ac:dyDescent="0.2">
      <c r="A5952" s="10">
        <v>5946</v>
      </c>
      <c r="B5952" s="7">
        <v>3850000</v>
      </c>
      <c r="C5952" s="7">
        <v>11152971.886105236</v>
      </c>
      <c r="D5952" s="7">
        <v>26976929.310882755</v>
      </c>
      <c r="E5952" s="7">
        <v>56200397.26864858</v>
      </c>
      <c r="F5952" s="7">
        <v>121957031.09849016</v>
      </c>
      <c r="G5952" s="7">
        <v>250037026.31758684</v>
      </c>
      <c r="H5952" s="7">
        <v>354483139.61446249</v>
      </c>
    </row>
    <row r="5953" spans="1:8" x14ac:dyDescent="0.2">
      <c r="A5953" s="10">
        <v>5947</v>
      </c>
      <c r="B5953" s="7">
        <v>3850000</v>
      </c>
      <c r="C5953" s="7">
        <v>13066475.84431302</v>
      </c>
      <c r="D5953" s="7">
        <v>28716221.72143615</v>
      </c>
      <c r="E5953" s="7">
        <v>86855108.787279934</v>
      </c>
      <c r="F5953" s="7">
        <v>160910563.74855164</v>
      </c>
      <c r="G5953" s="7">
        <v>416379059.49329007</v>
      </c>
      <c r="H5953" s="7">
        <v>810036309.38496149</v>
      </c>
    </row>
    <row r="5954" spans="1:8" x14ac:dyDescent="0.2">
      <c r="A5954" s="10">
        <v>5948</v>
      </c>
      <c r="B5954" s="7">
        <v>3850000</v>
      </c>
      <c r="C5954" s="7">
        <v>12360516.152952792</v>
      </c>
      <c r="D5954" s="7">
        <v>24994711.645715661</v>
      </c>
      <c r="E5954" s="7">
        <v>47768917.166440472</v>
      </c>
      <c r="F5954" s="7">
        <v>130273293.64194921</v>
      </c>
      <c r="G5954" s="7">
        <v>356156507.3219732</v>
      </c>
      <c r="H5954" s="7">
        <v>603058780.65883565</v>
      </c>
    </row>
    <row r="5955" spans="1:8" x14ac:dyDescent="0.2">
      <c r="A5955" s="10">
        <v>5949</v>
      </c>
      <c r="B5955" s="7">
        <v>3850000</v>
      </c>
      <c r="C5955" s="7">
        <v>9186678.9885454252</v>
      </c>
      <c r="D5955" s="7">
        <v>17806665.996521089</v>
      </c>
      <c r="E5955" s="7">
        <v>32328286.148800887</v>
      </c>
      <c r="F5955" s="7">
        <v>63743680.89783112</v>
      </c>
      <c r="G5955" s="7">
        <v>144223839.79303467</v>
      </c>
      <c r="H5955" s="7">
        <v>230901887.11806017</v>
      </c>
    </row>
    <row r="5956" spans="1:8" x14ac:dyDescent="0.2">
      <c r="A5956" s="10">
        <v>5950</v>
      </c>
      <c r="B5956" s="7">
        <v>3850000</v>
      </c>
      <c r="C5956" s="7">
        <v>10839083.291716142</v>
      </c>
      <c r="D5956" s="7">
        <v>23233483.878180981</v>
      </c>
      <c r="E5956" s="7">
        <v>41273511.969547749</v>
      </c>
      <c r="F5956" s="7">
        <v>76130514.826799959</v>
      </c>
      <c r="G5956" s="7">
        <v>125925627.5966932</v>
      </c>
      <c r="H5956" s="7">
        <v>153543991.62454575</v>
      </c>
    </row>
    <row r="5957" spans="1:8" x14ac:dyDescent="0.2">
      <c r="A5957" s="10">
        <v>5951</v>
      </c>
      <c r="B5957" s="7">
        <v>3850000</v>
      </c>
      <c r="C5957" s="7">
        <v>10632883.522806758</v>
      </c>
      <c r="D5957" s="7">
        <v>20191929.453631699</v>
      </c>
      <c r="E5957" s="7">
        <v>24730695.008246765</v>
      </c>
      <c r="F5957" s="7">
        <v>17761410.387092516</v>
      </c>
      <c r="G5957" s="7">
        <v>53997503.024654612</v>
      </c>
      <c r="H5957" s="7">
        <v>59052132.183575802</v>
      </c>
    </row>
    <row r="5958" spans="1:8" x14ac:dyDescent="0.2">
      <c r="A5958" s="10">
        <v>5952</v>
      </c>
      <c r="B5958" s="7">
        <v>3850000</v>
      </c>
      <c r="C5958" s="7">
        <v>8324937.3406387493</v>
      </c>
      <c r="D5958" s="7">
        <v>14110035.826734772</v>
      </c>
      <c r="E5958" s="7">
        <v>19928411.092435978</v>
      </c>
      <c r="F5958" s="7">
        <v>53277987.192441888</v>
      </c>
      <c r="G5958" s="7">
        <v>96378115.282064423</v>
      </c>
      <c r="H5958" s="7">
        <v>133002526.51442133</v>
      </c>
    </row>
    <row r="5959" spans="1:8" x14ac:dyDescent="0.2">
      <c r="A5959" s="10">
        <v>5953</v>
      </c>
      <c r="B5959" s="7">
        <v>3850000</v>
      </c>
      <c r="C5959" s="7">
        <v>9474034.7585531324</v>
      </c>
      <c r="D5959" s="7">
        <v>11454080.443992879</v>
      </c>
      <c r="E5959" s="7">
        <v>14997362.980145078</v>
      </c>
      <c r="F5959" s="7">
        <v>24430388.862546198</v>
      </c>
      <c r="G5959" s="7">
        <v>70005271.260963321</v>
      </c>
      <c r="H5959" s="7">
        <v>97319545.478263184</v>
      </c>
    </row>
    <row r="5960" spans="1:8" x14ac:dyDescent="0.2">
      <c r="A5960" s="10">
        <v>5954</v>
      </c>
      <c r="B5960" s="7">
        <v>3850000</v>
      </c>
      <c r="C5960" s="7">
        <v>11189260.058378417</v>
      </c>
      <c r="D5960" s="7">
        <v>30020931.627956536</v>
      </c>
      <c r="E5960" s="7">
        <v>43018846.53271582</v>
      </c>
      <c r="F5960" s="7">
        <v>64046813.342465267</v>
      </c>
      <c r="G5960" s="7">
        <v>123197338.36637577</v>
      </c>
      <c r="H5960" s="7">
        <v>163484860.16371626</v>
      </c>
    </row>
    <row r="5961" spans="1:8" x14ac:dyDescent="0.2">
      <c r="A5961" s="10">
        <v>5955</v>
      </c>
      <c r="B5961" s="7">
        <v>3850000</v>
      </c>
      <c r="C5961" s="7">
        <v>6820472.9524010383</v>
      </c>
      <c r="D5961" s="7">
        <v>16339647.23126043</v>
      </c>
      <c r="E5961" s="7">
        <v>43784139.510045134</v>
      </c>
      <c r="F5961" s="7">
        <v>88416566.774211198</v>
      </c>
      <c r="G5961" s="7">
        <v>142531522.98237514</v>
      </c>
      <c r="H5961" s="7">
        <v>248539393.88063467</v>
      </c>
    </row>
    <row r="5962" spans="1:8" x14ac:dyDescent="0.2">
      <c r="A5962" s="10">
        <v>5956</v>
      </c>
      <c r="B5962" s="7">
        <v>3850000</v>
      </c>
      <c r="C5962" s="7">
        <v>13261175.832031343</v>
      </c>
      <c r="D5962" s="7">
        <v>28816356.941493995</v>
      </c>
      <c r="E5962" s="7">
        <v>59934541.653206199</v>
      </c>
      <c r="F5962" s="7">
        <v>102845979.33041355</v>
      </c>
      <c r="G5962" s="7">
        <v>243831321.3797051</v>
      </c>
      <c r="H5962" s="7">
        <v>365290331.7049458</v>
      </c>
    </row>
    <row r="5963" spans="1:8" x14ac:dyDescent="0.2">
      <c r="A5963" s="10">
        <v>5957</v>
      </c>
      <c r="B5963" s="7">
        <v>3850000</v>
      </c>
      <c r="C5963" s="7">
        <v>10528462.572632324</v>
      </c>
      <c r="D5963" s="7">
        <v>18862867.300621964</v>
      </c>
      <c r="E5963" s="7">
        <v>54304714.294552416</v>
      </c>
      <c r="F5963" s="7">
        <v>125009705.15333065</v>
      </c>
      <c r="G5963" s="7">
        <v>288469251.55464351</v>
      </c>
      <c r="H5963" s="7">
        <v>410637326.32245564</v>
      </c>
    </row>
    <row r="5964" spans="1:8" x14ac:dyDescent="0.2">
      <c r="A5964" s="10">
        <v>5958</v>
      </c>
      <c r="B5964" s="7">
        <v>3850000</v>
      </c>
      <c r="C5964" s="7">
        <v>12568180.186803749</v>
      </c>
      <c r="D5964" s="7">
        <v>24942431.605767258</v>
      </c>
      <c r="E5964" s="7">
        <v>48149516.10748107</v>
      </c>
      <c r="F5964" s="7">
        <v>80260564.06503661</v>
      </c>
      <c r="G5964" s="7">
        <v>147700073.37953505</v>
      </c>
      <c r="H5964" s="7">
        <v>177603187.53638649</v>
      </c>
    </row>
    <row r="5965" spans="1:8" x14ac:dyDescent="0.2">
      <c r="A5965" s="10">
        <v>5959</v>
      </c>
      <c r="B5965" s="7">
        <v>3850000</v>
      </c>
      <c r="C5965" s="7">
        <v>14063986.743056417</v>
      </c>
      <c r="D5965" s="7">
        <v>41929313.489350446</v>
      </c>
      <c r="E5965" s="7">
        <v>78075713.204438388</v>
      </c>
      <c r="F5965" s="7">
        <v>215817827.17200619</v>
      </c>
      <c r="G5965" s="7">
        <v>508070805.38238239</v>
      </c>
      <c r="H5965" s="7">
        <v>719119707.03409934</v>
      </c>
    </row>
    <row r="5966" spans="1:8" x14ac:dyDescent="0.2">
      <c r="A5966" s="10">
        <v>5960</v>
      </c>
      <c r="B5966" s="7">
        <v>3850000</v>
      </c>
      <c r="C5966" s="7">
        <v>11746526.372997701</v>
      </c>
      <c r="D5966" s="7">
        <v>26619799.046372734</v>
      </c>
      <c r="E5966" s="7">
        <v>47239835.876713544</v>
      </c>
      <c r="F5966" s="7">
        <v>90144176.587404177</v>
      </c>
      <c r="G5966" s="7">
        <v>100071056.0869229</v>
      </c>
      <c r="H5966" s="7">
        <v>142608064.02342263</v>
      </c>
    </row>
    <row r="5967" spans="1:8" x14ac:dyDescent="0.2">
      <c r="A5967" s="10">
        <v>5961</v>
      </c>
      <c r="B5967" s="7">
        <v>3850000</v>
      </c>
      <c r="C5967" s="7">
        <v>11133720.439170443</v>
      </c>
      <c r="D5967" s="7">
        <v>35515000.798462696</v>
      </c>
      <c r="E5967" s="7">
        <v>56217442.286053054</v>
      </c>
      <c r="F5967" s="7">
        <v>108419232.37265286</v>
      </c>
      <c r="G5967" s="7">
        <v>233692139.29300275</v>
      </c>
      <c r="H5967" s="7">
        <v>357301052.52545941</v>
      </c>
    </row>
    <row r="5968" spans="1:8" x14ac:dyDescent="0.2">
      <c r="A5968" s="10">
        <v>5962</v>
      </c>
      <c r="B5968" s="7">
        <v>3850000</v>
      </c>
      <c r="C5968" s="7">
        <v>14623214.043227162</v>
      </c>
      <c r="D5968" s="7">
        <v>20554334.87536614</v>
      </c>
      <c r="E5968" s="7">
        <v>27934241.739995886</v>
      </c>
      <c r="F5968" s="7">
        <v>37629927.226781525</v>
      </c>
      <c r="G5968" s="7">
        <v>71040479.118769258</v>
      </c>
      <c r="H5968" s="7">
        <v>93636179.040591583</v>
      </c>
    </row>
    <row r="5969" spans="1:8" x14ac:dyDescent="0.2">
      <c r="A5969" s="10">
        <v>5963</v>
      </c>
      <c r="B5969" s="7">
        <v>3850000</v>
      </c>
      <c r="C5969" s="7">
        <v>9294718.800827425</v>
      </c>
      <c r="D5969" s="7">
        <v>18716974.578222431</v>
      </c>
      <c r="E5969" s="7">
        <v>22229472.487328924</v>
      </c>
      <c r="F5969" s="7">
        <v>38985464.776324727</v>
      </c>
      <c r="G5969" s="7">
        <v>49411069.529851973</v>
      </c>
      <c r="H5969" s="7">
        <v>73475841.061777741</v>
      </c>
    </row>
    <row r="5970" spans="1:8" x14ac:dyDescent="0.2">
      <c r="A5970" s="10">
        <v>5964</v>
      </c>
      <c r="B5970" s="7">
        <v>3850000</v>
      </c>
      <c r="C5970" s="7">
        <v>11209900.874437403</v>
      </c>
      <c r="D5970" s="7">
        <v>19961579.253364634</v>
      </c>
      <c r="E5970" s="7">
        <v>45189005.225566126</v>
      </c>
      <c r="F5970" s="7">
        <v>109094671.75452495</v>
      </c>
      <c r="G5970" s="7">
        <v>194897921.2961719</v>
      </c>
      <c r="H5970" s="7">
        <v>246953517.48135471</v>
      </c>
    </row>
    <row r="5971" spans="1:8" x14ac:dyDescent="0.2">
      <c r="A5971" s="10">
        <v>5965</v>
      </c>
      <c r="B5971" s="7">
        <v>3850000</v>
      </c>
      <c r="C5971" s="7">
        <v>11804400.5202429</v>
      </c>
      <c r="D5971" s="7">
        <v>27061357.790444784</v>
      </c>
      <c r="E5971" s="7">
        <v>56630062.308848858</v>
      </c>
      <c r="F5971" s="7">
        <v>103180256.8734135</v>
      </c>
      <c r="G5971" s="7">
        <v>132120646.53251137</v>
      </c>
      <c r="H5971" s="7">
        <v>246854073.98829138</v>
      </c>
    </row>
    <row r="5972" spans="1:8" x14ac:dyDescent="0.2">
      <c r="A5972" s="10">
        <v>5966</v>
      </c>
      <c r="B5972" s="7">
        <v>3850000</v>
      </c>
      <c r="C5972" s="7">
        <v>8832868.2779540531</v>
      </c>
      <c r="D5972" s="7">
        <v>22097508.00400155</v>
      </c>
      <c r="E5972" s="7">
        <v>45790928.407632381</v>
      </c>
      <c r="F5972" s="7">
        <v>97560915.358267188</v>
      </c>
      <c r="G5972" s="7">
        <v>212481871.0841049</v>
      </c>
      <c r="H5972" s="7">
        <v>318110970.15172851</v>
      </c>
    </row>
    <row r="5973" spans="1:8" x14ac:dyDescent="0.2">
      <c r="A5973" s="10">
        <v>5967</v>
      </c>
      <c r="B5973" s="7">
        <v>3850000</v>
      </c>
      <c r="C5973" s="7">
        <v>6180083.5129924677</v>
      </c>
      <c r="D5973" s="7">
        <v>10456861.840322737</v>
      </c>
      <c r="E5973" s="7">
        <v>13872300.611327466</v>
      </c>
      <c r="F5973" s="7">
        <v>13352731.168250782</v>
      </c>
      <c r="G5973" s="7">
        <v>13897515.346493816</v>
      </c>
      <c r="H5973" s="7">
        <v>12410138.586499393</v>
      </c>
    </row>
    <row r="5974" spans="1:8" x14ac:dyDescent="0.2">
      <c r="A5974" s="10">
        <v>5968</v>
      </c>
      <c r="B5974" s="7">
        <v>3850000</v>
      </c>
      <c r="C5974" s="7">
        <v>13343790.87040245</v>
      </c>
      <c r="D5974" s="7">
        <v>24640500.155764237</v>
      </c>
      <c r="E5974" s="7">
        <v>47245437.952524394</v>
      </c>
      <c r="F5974" s="7">
        <v>65941309.364857286</v>
      </c>
      <c r="G5974" s="7">
        <v>134118838.36408906</v>
      </c>
      <c r="H5974" s="7">
        <v>176497646.79881504</v>
      </c>
    </row>
    <row r="5975" spans="1:8" x14ac:dyDescent="0.2">
      <c r="A5975" s="10">
        <v>5969</v>
      </c>
      <c r="B5975" s="7">
        <v>3850000</v>
      </c>
      <c r="C5975" s="7">
        <v>9989042.1238550991</v>
      </c>
      <c r="D5975" s="7">
        <v>36044495.765841559</v>
      </c>
      <c r="E5975" s="7">
        <v>75915780.170685202</v>
      </c>
      <c r="F5975" s="7">
        <v>160189974.94028524</v>
      </c>
      <c r="G5975" s="7">
        <v>315793822.19853795</v>
      </c>
      <c r="H5975" s="7">
        <v>409998449.60111278</v>
      </c>
    </row>
    <row r="5976" spans="1:8" x14ac:dyDescent="0.2">
      <c r="A5976" s="10">
        <v>5970</v>
      </c>
      <c r="B5976" s="7">
        <v>3850000</v>
      </c>
      <c r="C5976" s="7">
        <v>12427694.816850275</v>
      </c>
      <c r="D5976" s="7">
        <v>17806048.011484124</v>
      </c>
      <c r="E5976" s="7">
        <v>23638837.767973024</v>
      </c>
      <c r="F5976" s="7">
        <v>38191738.745637432</v>
      </c>
      <c r="G5976" s="7">
        <v>68125306.442716807</v>
      </c>
      <c r="H5976" s="7">
        <v>100062708.58618557</v>
      </c>
    </row>
    <row r="5977" spans="1:8" x14ac:dyDescent="0.2">
      <c r="A5977" s="10">
        <v>5971</v>
      </c>
      <c r="B5977" s="7">
        <v>3850000</v>
      </c>
      <c r="C5977" s="7">
        <v>9921944.9858550373</v>
      </c>
      <c r="D5977" s="7">
        <v>12167116.005909536</v>
      </c>
      <c r="E5977" s="7">
        <v>22699818.432602223</v>
      </c>
      <c r="F5977" s="7">
        <v>32762752.457393155</v>
      </c>
      <c r="G5977" s="7">
        <v>52051061.183098026</v>
      </c>
      <c r="H5977" s="7">
        <v>85197255.424152389</v>
      </c>
    </row>
    <row r="5978" spans="1:8" x14ac:dyDescent="0.2">
      <c r="A5978" s="10">
        <v>5972</v>
      </c>
      <c r="B5978" s="7">
        <v>3850000</v>
      </c>
      <c r="C5978" s="7">
        <v>7424858.7996811345</v>
      </c>
      <c r="D5978" s="7">
        <v>9729657.803522788</v>
      </c>
      <c r="E5978" s="7">
        <v>12186843.591395088</v>
      </c>
      <c r="F5978" s="7">
        <v>9611385.9990234654</v>
      </c>
      <c r="G5978" s="7">
        <v>6815606.621440717</v>
      </c>
      <c r="H5978" s="7">
        <v>1196920.1051043775</v>
      </c>
    </row>
    <row r="5979" spans="1:8" x14ac:dyDescent="0.2">
      <c r="A5979" s="10">
        <v>5973</v>
      </c>
      <c r="B5979" s="7">
        <v>3850000</v>
      </c>
      <c r="C5979" s="7">
        <v>7823355.1026684716</v>
      </c>
      <c r="D5979" s="7">
        <v>12865619.790634219</v>
      </c>
      <c r="E5979" s="7">
        <v>29013767.216105901</v>
      </c>
      <c r="F5979" s="7">
        <v>57277271.313618168</v>
      </c>
      <c r="G5979" s="7">
        <v>114322716.87223256</v>
      </c>
      <c r="H5979" s="7">
        <v>166423053.74201238</v>
      </c>
    </row>
    <row r="5980" spans="1:8" x14ac:dyDescent="0.2">
      <c r="A5980" s="10">
        <v>5974</v>
      </c>
      <c r="B5980" s="7">
        <v>3850000</v>
      </c>
      <c r="C5980" s="7">
        <v>12511007.695799915</v>
      </c>
      <c r="D5980" s="7">
        <v>26192696.880567364</v>
      </c>
      <c r="E5980" s="7">
        <v>43639143.663465306</v>
      </c>
      <c r="F5980" s="7">
        <v>115911263.43128195</v>
      </c>
      <c r="G5980" s="7">
        <v>210239062.14047307</v>
      </c>
      <c r="H5980" s="7">
        <v>262728155.81232768</v>
      </c>
    </row>
    <row r="5981" spans="1:8" x14ac:dyDescent="0.2">
      <c r="A5981" s="10">
        <v>5975</v>
      </c>
      <c r="B5981" s="7">
        <v>3850000</v>
      </c>
      <c r="C5981" s="7">
        <v>12473345.819030661</v>
      </c>
      <c r="D5981" s="7">
        <v>22222675.733887538</v>
      </c>
      <c r="E5981" s="7">
        <v>49878949.976656809</v>
      </c>
      <c r="F5981" s="7">
        <v>87857710.06971623</v>
      </c>
      <c r="G5981" s="7">
        <v>209784849.99794799</v>
      </c>
      <c r="H5981" s="7">
        <v>297684661.3019141</v>
      </c>
    </row>
    <row r="5982" spans="1:8" x14ac:dyDescent="0.2">
      <c r="A5982" s="10">
        <v>5976</v>
      </c>
      <c r="B5982" s="7">
        <v>3850000</v>
      </c>
      <c r="C5982" s="7">
        <v>8674999.98895647</v>
      </c>
      <c r="D5982" s="7">
        <v>13091920.070586871</v>
      </c>
      <c r="E5982" s="7">
        <v>24895133.193429053</v>
      </c>
      <c r="F5982" s="7">
        <v>40282474.031128146</v>
      </c>
      <c r="G5982" s="7">
        <v>59851923.556371011</v>
      </c>
      <c r="H5982" s="7">
        <v>80380733.393854871</v>
      </c>
    </row>
    <row r="5983" spans="1:8" x14ac:dyDescent="0.2">
      <c r="A5983" s="10">
        <v>5977</v>
      </c>
      <c r="B5983" s="7">
        <v>3850000</v>
      </c>
      <c r="C5983" s="7">
        <v>10399952.23362652</v>
      </c>
      <c r="D5983" s="7">
        <v>11303741.775398595</v>
      </c>
      <c r="E5983" s="7">
        <v>11340387.694112379</v>
      </c>
      <c r="F5983" s="7">
        <v>14297069.448640712</v>
      </c>
      <c r="G5983" s="7">
        <v>27806832.051561583</v>
      </c>
      <c r="H5983" s="7">
        <v>38542698.830427282</v>
      </c>
    </row>
    <row r="5984" spans="1:8" x14ac:dyDescent="0.2">
      <c r="A5984" s="10">
        <v>5978</v>
      </c>
      <c r="B5984" s="7">
        <v>3850000</v>
      </c>
      <c r="C5984" s="7">
        <v>10957763.344468493</v>
      </c>
      <c r="D5984" s="7">
        <v>25443759.572215877</v>
      </c>
      <c r="E5984" s="7">
        <v>39747875.342845619</v>
      </c>
      <c r="F5984" s="7">
        <v>87084277.252330452</v>
      </c>
      <c r="G5984" s="7">
        <v>267383733.39995557</v>
      </c>
      <c r="H5984" s="7">
        <v>400782238.90808749</v>
      </c>
    </row>
    <row r="5985" spans="1:8" x14ac:dyDescent="0.2">
      <c r="A5985" s="10">
        <v>5979</v>
      </c>
      <c r="B5985" s="7">
        <v>3850000</v>
      </c>
      <c r="C5985" s="7">
        <v>12669250.196633304</v>
      </c>
      <c r="D5985" s="7">
        <v>23428238.560439251</v>
      </c>
      <c r="E5985" s="7">
        <v>45516027.762788832</v>
      </c>
      <c r="F5985" s="7">
        <v>112478713.22421403</v>
      </c>
      <c r="G5985" s="7">
        <v>180568092.9508768</v>
      </c>
      <c r="H5985" s="7">
        <v>256835464.83213422</v>
      </c>
    </row>
    <row r="5986" spans="1:8" x14ac:dyDescent="0.2">
      <c r="A5986" s="10">
        <v>5980</v>
      </c>
      <c r="B5986" s="7">
        <v>3850000</v>
      </c>
      <c r="C5986" s="7">
        <v>12335561.975684982</v>
      </c>
      <c r="D5986" s="7">
        <v>22911477.47157757</v>
      </c>
      <c r="E5986" s="7">
        <v>27170054.721621051</v>
      </c>
      <c r="F5986" s="7">
        <v>34726012.210743837</v>
      </c>
      <c r="G5986" s="7">
        <v>56926429.214182243</v>
      </c>
      <c r="H5986" s="7">
        <v>87290659.622777015</v>
      </c>
    </row>
    <row r="5987" spans="1:8" x14ac:dyDescent="0.2">
      <c r="A5987" s="10">
        <v>5981</v>
      </c>
      <c r="B5987" s="7">
        <v>3850000</v>
      </c>
      <c r="C5987" s="7">
        <v>10827364.323232064</v>
      </c>
      <c r="D5987" s="7">
        <v>27199956.762973152</v>
      </c>
      <c r="E5987" s="7">
        <v>47461607.830350809</v>
      </c>
      <c r="F5987" s="7">
        <v>91138886.5785698</v>
      </c>
      <c r="G5987" s="7">
        <v>259055743.24551392</v>
      </c>
      <c r="H5987" s="7">
        <v>323889758.54540575</v>
      </c>
    </row>
    <row r="5988" spans="1:8" x14ac:dyDescent="0.2">
      <c r="A5988" s="10">
        <v>5982</v>
      </c>
      <c r="B5988" s="7">
        <v>3850000</v>
      </c>
      <c r="C5988" s="7">
        <v>8533353.1971600298</v>
      </c>
      <c r="D5988" s="7">
        <v>11794810.235241074</v>
      </c>
      <c r="E5988" s="7">
        <v>19572789.372331705</v>
      </c>
      <c r="F5988" s="7">
        <v>28897520.835407455</v>
      </c>
      <c r="G5988" s="7">
        <v>55648310.02837231</v>
      </c>
      <c r="H5988" s="7">
        <v>62299998.908094302</v>
      </c>
    </row>
    <row r="5989" spans="1:8" x14ac:dyDescent="0.2">
      <c r="A5989" s="10">
        <v>5983</v>
      </c>
      <c r="B5989" s="7">
        <v>3850000</v>
      </c>
      <c r="C5989" s="7">
        <v>11906549.653259102</v>
      </c>
      <c r="D5989" s="7">
        <v>19272270.907198559</v>
      </c>
      <c r="E5989" s="7">
        <v>41585555.884031303</v>
      </c>
      <c r="F5989" s="7">
        <v>85962644.351928458</v>
      </c>
      <c r="G5989" s="7">
        <v>117004086.42686856</v>
      </c>
      <c r="H5989" s="7">
        <v>174600691.21700189</v>
      </c>
    </row>
    <row r="5990" spans="1:8" x14ac:dyDescent="0.2">
      <c r="A5990" s="10">
        <v>5984</v>
      </c>
      <c r="B5990" s="7">
        <v>3850000</v>
      </c>
      <c r="C5990" s="7">
        <v>11181811.956886817</v>
      </c>
      <c r="D5990" s="7">
        <v>27736162.339083359</v>
      </c>
      <c r="E5990" s="7">
        <v>79321277.927672297</v>
      </c>
      <c r="F5990" s="7">
        <v>146317398.84800965</v>
      </c>
      <c r="G5990" s="7">
        <v>341983424.54581809</v>
      </c>
      <c r="H5990" s="7">
        <v>412419010.40325761</v>
      </c>
    </row>
    <row r="5991" spans="1:8" x14ac:dyDescent="0.2">
      <c r="A5991" s="10">
        <v>5985</v>
      </c>
      <c r="B5991" s="7">
        <v>3850000</v>
      </c>
      <c r="C5991" s="7">
        <v>8626813.5617619082</v>
      </c>
      <c r="D5991" s="7">
        <v>21099647.033063151</v>
      </c>
      <c r="E5991" s="7">
        <v>49492558.206640758</v>
      </c>
      <c r="F5991" s="7">
        <v>105562534.38124013</v>
      </c>
      <c r="G5991" s="7">
        <v>257114461.50670493</v>
      </c>
      <c r="H5991" s="7">
        <v>387181926.26941133</v>
      </c>
    </row>
    <row r="5992" spans="1:8" x14ac:dyDescent="0.2">
      <c r="A5992" s="10">
        <v>5986</v>
      </c>
      <c r="B5992" s="7">
        <v>3850000</v>
      </c>
      <c r="C5992" s="7">
        <v>10504772.933102265</v>
      </c>
      <c r="D5992" s="7">
        <v>19258998.694217425</v>
      </c>
      <c r="E5992" s="7">
        <v>31482665.184597172</v>
      </c>
      <c r="F5992" s="7">
        <v>55181479.452195071</v>
      </c>
      <c r="G5992" s="7">
        <v>129503034.95357384</v>
      </c>
      <c r="H5992" s="7">
        <v>169717120.02074677</v>
      </c>
    </row>
    <row r="5993" spans="1:8" x14ac:dyDescent="0.2">
      <c r="A5993" s="10">
        <v>5987</v>
      </c>
      <c r="B5993" s="7">
        <v>3850000</v>
      </c>
      <c r="C5993" s="7">
        <v>11562155.595172431</v>
      </c>
      <c r="D5993" s="7">
        <v>25766731.210377976</v>
      </c>
      <c r="E5993" s="7">
        <v>46662403.040909275</v>
      </c>
      <c r="F5993" s="7">
        <v>92104983.54436326</v>
      </c>
      <c r="G5993" s="7">
        <v>236320589.07033002</v>
      </c>
      <c r="H5993" s="7">
        <v>349152152.17393088</v>
      </c>
    </row>
    <row r="5994" spans="1:8" x14ac:dyDescent="0.2">
      <c r="A5994" s="10">
        <v>5988</v>
      </c>
      <c r="B5994" s="7">
        <v>3850000</v>
      </c>
      <c r="C5994" s="7">
        <v>9746543.337632142</v>
      </c>
      <c r="D5994" s="7">
        <v>12868456.683882672</v>
      </c>
      <c r="E5994" s="7">
        <v>27610548.974014916</v>
      </c>
      <c r="F5994" s="7">
        <v>56499115.506363511</v>
      </c>
      <c r="G5994" s="7">
        <v>157176902.72141796</v>
      </c>
      <c r="H5994" s="7">
        <v>276542847.31678945</v>
      </c>
    </row>
    <row r="5995" spans="1:8" x14ac:dyDescent="0.2">
      <c r="A5995" s="10">
        <v>5989</v>
      </c>
      <c r="B5995" s="7">
        <v>3850000</v>
      </c>
      <c r="C5995" s="7">
        <v>9523909.4533328637</v>
      </c>
      <c r="D5995" s="7">
        <v>15942595.213247392</v>
      </c>
      <c r="E5995" s="7">
        <v>25991507.845773987</v>
      </c>
      <c r="F5995" s="7">
        <v>42130141.56887044</v>
      </c>
      <c r="G5995" s="7">
        <v>65434323.505941048</v>
      </c>
      <c r="H5995" s="7">
        <v>90874755.382832542</v>
      </c>
    </row>
    <row r="5996" spans="1:8" x14ac:dyDescent="0.2">
      <c r="A5996" s="10">
        <v>5990</v>
      </c>
      <c r="B5996" s="7">
        <v>3850000</v>
      </c>
      <c r="C5996" s="7">
        <v>8833142.0829184204</v>
      </c>
      <c r="D5996" s="7">
        <v>19924068.839968711</v>
      </c>
      <c r="E5996" s="7">
        <v>33818393.826730311</v>
      </c>
      <c r="F5996" s="7">
        <v>77833004.066168636</v>
      </c>
      <c r="G5996" s="7">
        <v>274237782.78985703</v>
      </c>
      <c r="H5996" s="7">
        <v>452011184.67208105</v>
      </c>
    </row>
    <row r="5997" spans="1:8" x14ac:dyDescent="0.2">
      <c r="A5997" s="10">
        <v>5991</v>
      </c>
      <c r="B5997" s="7">
        <v>3850000</v>
      </c>
      <c r="C5997" s="7">
        <v>9004462.8133076224</v>
      </c>
      <c r="D5997" s="7">
        <v>22709393.172143161</v>
      </c>
      <c r="E5997" s="7">
        <v>39303196.52935338</v>
      </c>
      <c r="F5997" s="7">
        <v>72735052.88705577</v>
      </c>
      <c r="G5997" s="7">
        <v>143706888.89033648</v>
      </c>
      <c r="H5997" s="7">
        <v>178177342.55292147</v>
      </c>
    </row>
    <row r="5998" spans="1:8" x14ac:dyDescent="0.2">
      <c r="A5998" s="10">
        <v>5992</v>
      </c>
      <c r="B5998" s="7">
        <v>3850000</v>
      </c>
      <c r="C5998" s="7">
        <v>9369274.2076944187</v>
      </c>
      <c r="D5998" s="7">
        <v>15065723.591320122</v>
      </c>
      <c r="E5998" s="7">
        <v>30703933.573780566</v>
      </c>
      <c r="F5998" s="7">
        <v>52136663.913668469</v>
      </c>
      <c r="G5998" s="7">
        <v>92417385.638411373</v>
      </c>
      <c r="H5998" s="7">
        <v>134299575.88898653</v>
      </c>
    </row>
    <row r="5999" spans="1:8" x14ac:dyDescent="0.2">
      <c r="A5999" s="10">
        <v>5993</v>
      </c>
      <c r="B5999" s="7">
        <v>3850000</v>
      </c>
      <c r="C5999" s="7">
        <v>11445455.189917168</v>
      </c>
      <c r="D5999" s="7">
        <v>18525802.825691424</v>
      </c>
      <c r="E5999" s="7">
        <v>40775583.126720168</v>
      </c>
      <c r="F5999" s="7">
        <v>59524099.982718542</v>
      </c>
      <c r="G5999" s="7">
        <v>97302028.139226556</v>
      </c>
      <c r="H5999" s="7">
        <v>140644876.10142356</v>
      </c>
    </row>
    <row r="6000" spans="1:8" x14ac:dyDescent="0.2">
      <c r="A6000" s="10">
        <v>5994</v>
      </c>
      <c r="B6000" s="7">
        <v>3850000</v>
      </c>
      <c r="C6000" s="7">
        <v>12676887.083816009</v>
      </c>
      <c r="D6000" s="7">
        <v>21967784.827597089</v>
      </c>
      <c r="E6000" s="7">
        <v>40419057.467102014</v>
      </c>
      <c r="F6000" s="7">
        <v>86717053.702746212</v>
      </c>
      <c r="G6000" s="7">
        <v>161004066.60794076</v>
      </c>
      <c r="H6000" s="7">
        <v>190896669.93820184</v>
      </c>
    </row>
    <row r="6001" spans="1:8" x14ac:dyDescent="0.2">
      <c r="A6001" s="10">
        <v>5995</v>
      </c>
      <c r="B6001" s="7">
        <v>3850000</v>
      </c>
      <c r="C6001" s="7">
        <v>12405551.655918207</v>
      </c>
      <c r="D6001" s="7">
        <v>19969711.195361964</v>
      </c>
      <c r="E6001" s="7">
        <v>35570096.196007699</v>
      </c>
      <c r="F6001" s="7">
        <v>64469015.700667992</v>
      </c>
      <c r="G6001" s="7">
        <v>160279667.6025334</v>
      </c>
      <c r="H6001" s="7">
        <v>245118934.30728686</v>
      </c>
    </row>
    <row r="6002" spans="1:8" x14ac:dyDescent="0.2">
      <c r="A6002" s="10">
        <v>5996</v>
      </c>
      <c r="B6002" s="7">
        <v>3850000</v>
      </c>
      <c r="C6002" s="7">
        <v>9658418.6864468213</v>
      </c>
      <c r="D6002" s="7">
        <v>20854907.818071626</v>
      </c>
      <c r="E6002" s="7">
        <v>36540749.884201698</v>
      </c>
      <c r="F6002" s="7">
        <v>74478297.735822752</v>
      </c>
      <c r="G6002" s="7">
        <v>160362046.39520687</v>
      </c>
      <c r="H6002" s="7">
        <v>242506156.60805178</v>
      </c>
    </row>
    <row r="6003" spans="1:8" x14ac:dyDescent="0.2">
      <c r="A6003" s="10">
        <v>5997</v>
      </c>
      <c r="B6003" s="7">
        <v>3850000</v>
      </c>
      <c r="C6003" s="7">
        <v>9771403.154322939</v>
      </c>
      <c r="D6003" s="7">
        <v>18175256.872738026</v>
      </c>
      <c r="E6003" s="7">
        <v>30395253.52760879</v>
      </c>
      <c r="F6003" s="7">
        <v>73795369.290549323</v>
      </c>
      <c r="G6003" s="7">
        <v>179075581.18463477</v>
      </c>
      <c r="H6003" s="7">
        <v>294033973.73816723</v>
      </c>
    </row>
    <row r="6004" spans="1:8" x14ac:dyDescent="0.2">
      <c r="A6004" s="10">
        <v>5998</v>
      </c>
      <c r="B6004" s="7">
        <v>3850000</v>
      </c>
      <c r="C6004" s="7">
        <v>7989180.8370045181</v>
      </c>
      <c r="D6004" s="7">
        <v>11788894.442581469</v>
      </c>
      <c r="E6004" s="7">
        <v>22214297.012362421</v>
      </c>
      <c r="F6004" s="7">
        <v>37770573.044779807</v>
      </c>
      <c r="G6004" s="7">
        <v>51349611.788089216</v>
      </c>
      <c r="H6004" s="7">
        <v>76003773.070634589</v>
      </c>
    </row>
    <row r="6005" spans="1:8" x14ac:dyDescent="0.2">
      <c r="A6005" s="10">
        <v>5999</v>
      </c>
      <c r="B6005" s="7">
        <v>3850000</v>
      </c>
      <c r="C6005" s="7">
        <v>13335898.239924056</v>
      </c>
      <c r="D6005" s="7">
        <v>28689500.492865298</v>
      </c>
      <c r="E6005" s="7">
        <v>67135239.49942109</v>
      </c>
      <c r="F6005" s="7">
        <v>106845060.33129013</v>
      </c>
      <c r="G6005" s="7">
        <v>236627178.51892775</v>
      </c>
      <c r="H6005" s="7">
        <v>337376204.97553885</v>
      </c>
    </row>
    <row r="6006" spans="1:8" x14ac:dyDescent="0.2">
      <c r="A6006" s="10">
        <v>6000</v>
      </c>
      <c r="B6006" s="7">
        <v>3850000</v>
      </c>
      <c r="C6006" s="7">
        <v>11944453.100160167</v>
      </c>
      <c r="D6006" s="7">
        <v>25423091.515389144</v>
      </c>
      <c r="E6006" s="7">
        <v>49804272.154060051</v>
      </c>
      <c r="F6006" s="7">
        <v>98337235.777696773</v>
      </c>
      <c r="G6006" s="7">
        <v>314899688.78742087</v>
      </c>
      <c r="H6006" s="7">
        <v>400126800.34770823</v>
      </c>
    </row>
    <row r="6007" spans="1:8" x14ac:dyDescent="0.2">
      <c r="A6007" s="10">
        <v>6001</v>
      </c>
      <c r="B6007" s="7">
        <v>3850000</v>
      </c>
      <c r="C6007" s="7">
        <v>9251299.354225494</v>
      </c>
      <c r="D6007" s="7">
        <v>16905302.922469385</v>
      </c>
      <c r="E6007" s="7">
        <v>28802112.782476608</v>
      </c>
      <c r="F6007" s="7">
        <v>36936339.353799924</v>
      </c>
      <c r="G6007" s="7">
        <v>55739673.5827621</v>
      </c>
      <c r="H6007" s="7">
        <v>99482252.715844408</v>
      </c>
    </row>
    <row r="6008" spans="1:8" x14ac:dyDescent="0.2">
      <c r="A6008" s="10">
        <v>6002</v>
      </c>
      <c r="B6008" s="7">
        <v>3850000</v>
      </c>
      <c r="C6008" s="7">
        <v>16236406.260805119</v>
      </c>
      <c r="D6008" s="7">
        <v>32682533.434400074</v>
      </c>
      <c r="E6008" s="7">
        <v>65418674.207408354</v>
      </c>
      <c r="F6008" s="7">
        <v>179029841.57224068</v>
      </c>
      <c r="G6008" s="7">
        <v>404598122.95616949</v>
      </c>
      <c r="H6008" s="7">
        <v>536463986.65230852</v>
      </c>
    </row>
    <row r="6009" spans="1:8" x14ac:dyDescent="0.2">
      <c r="A6009" s="10">
        <v>6003</v>
      </c>
      <c r="B6009" s="7">
        <v>3850000</v>
      </c>
      <c r="C6009" s="7">
        <v>9926266.953797413</v>
      </c>
      <c r="D6009" s="7">
        <v>23723753.942082793</v>
      </c>
      <c r="E6009" s="7">
        <v>45405347.758440167</v>
      </c>
      <c r="F6009" s="7">
        <v>84342344.233278722</v>
      </c>
      <c r="G6009" s="7">
        <v>174001362.22556046</v>
      </c>
      <c r="H6009" s="7">
        <v>237503617.10943413</v>
      </c>
    </row>
    <row r="6010" spans="1:8" x14ac:dyDescent="0.2">
      <c r="A6010" s="10">
        <v>6004</v>
      </c>
      <c r="B6010" s="7">
        <v>3850000</v>
      </c>
      <c r="C6010" s="7">
        <v>11949628.427154142</v>
      </c>
      <c r="D6010" s="7">
        <v>27730378.506190222</v>
      </c>
      <c r="E6010" s="7">
        <v>55683421.230738029</v>
      </c>
      <c r="F6010" s="7">
        <v>131909633.44566499</v>
      </c>
      <c r="G6010" s="7">
        <v>264270110.02839747</v>
      </c>
      <c r="H6010" s="7">
        <v>409635488.61544174</v>
      </c>
    </row>
    <row r="6011" spans="1:8" x14ac:dyDescent="0.2">
      <c r="A6011" s="10">
        <v>6005</v>
      </c>
      <c r="B6011" s="7">
        <v>3850000</v>
      </c>
      <c r="C6011" s="7">
        <v>9614458.9101203047</v>
      </c>
      <c r="D6011" s="7">
        <v>10272478.251929119</v>
      </c>
      <c r="E6011" s="7">
        <v>6273980.2343504196</v>
      </c>
      <c r="F6011" s="7">
        <v>2252884.7264168616</v>
      </c>
      <c r="G6011" s="7">
        <v>-13793985.197728364</v>
      </c>
      <c r="H6011" s="7">
        <v>-34552463.940809809</v>
      </c>
    </row>
    <row r="6012" spans="1:8" x14ac:dyDescent="0.2">
      <c r="A6012" s="10">
        <v>6006</v>
      </c>
      <c r="B6012" s="7">
        <v>3850000</v>
      </c>
      <c r="C6012" s="7">
        <v>11764462.242607409</v>
      </c>
      <c r="D6012" s="7">
        <v>27080321.836495854</v>
      </c>
      <c r="E6012" s="7">
        <v>47895851.370407134</v>
      </c>
      <c r="F6012" s="7">
        <v>72889964.537706718</v>
      </c>
      <c r="G6012" s="7">
        <v>123368360.58250546</v>
      </c>
      <c r="H6012" s="7">
        <v>172199409.1762543</v>
      </c>
    </row>
    <row r="6013" spans="1:8" x14ac:dyDescent="0.2">
      <c r="A6013" s="10">
        <v>6007</v>
      </c>
      <c r="B6013" s="7">
        <v>3850000</v>
      </c>
      <c r="C6013" s="7">
        <v>10323440.528124128</v>
      </c>
      <c r="D6013" s="7">
        <v>24790009.811685435</v>
      </c>
      <c r="E6013" s="7">
        <v>45401490.706617847</v>
      </c>
      <c r="F6013" s="7">
        <v>82986175.003401235</v>
      </c>
      <c r="G6013" s="7">
        <v>239426478.81001166</v>
      </c>
      <c r="H6013" s="7">
        <v>380029932.53832251</v>
      </c>
    </row>
    <row r="6014" spans="1:8" x14ac:dyDescent="0.2">
      <c r="A6014" s="10">
        <v>6008</v>
      </c>
      <c r="B6014" s="7">
        <v>3850000</v>
      </c>
      <c r="C6014" s="7">
        <v>11688959.811870385</v>
      </c>
      <c r="D6014" s="7">
        <v>18823506.389478393</v>
      </c>
      <c r="E6014" s="7">
        <v>40106773.030699886</v>
      </c>
      <c r="F6014" s="7">
        <v>55462472.225942433</v>
      </c>
      <c r="G6014" s="7">
        <v>103957289.30106032</v>
      </c>
      <c r="H6014" s="7">
        <v>126964031.88033366</v>
      </c>
    </row>
    <row r="6015" spans="1:8" x14ac:dyDescent="0.2">
      <c r="A6015" s="10">
        <v>6009</v>
      </c>
      <c r="B6015" s="7">
        <v>3850000</v>
      </c>
      <c r="C6015" s="7">
        <v>8294959.9474022072</v>
      </c>
      <c r="D6015" s="7">
        <v>13633690.231539305</v>
      </c>
      <c r="E6015" s="7">
        <v>25061485.744521491</v>
      </c>
      <c r="F6015" s="7">
        <v>32322243.520775102</v>
      </c>
      <c r="G6015" s="7">
        <v>60308456.162559286</v>
      </c>
      <c r="H6015" s="7">
        <v>89610867.949099585</v>
      </c>
    </row>
    <row r="6016" spans="1:8" x14ac:dyDescent="0.2">
      <c r="A6016" s="10">
        <v>6010</v>
      </c>
      <c r="B6016" s="7">
        <v>3850000</v>
      </c>
      <c r="C6016" s="7">
        <v>9503667.8836686853</v>
      </c>
      <c r="D6016" s="7">
        <v>22941829.445017058</v>
      </c>
      <c r="E6016" s="7">
        <v>49390951.399057075</v>
      </c>
      <c r="F6016" s="7">
        <v>78263635.441734552</v>
      </c>
      <c r="G6016" s="7">
        <v>193905645.93600798</v>
      </c>
      <c r="H6016" s="7">
        <v>260834991.36673683</v>
      </c>
    </row>
    <row r="6017" spans="1:8" x14ac:dyDescent="0.2">
      <c r="A6017" s="10">
        <v>6011</v>
      </c>
      <c r="B6017" s="7">
        <v>3850000</v>
      </c>
      <c r="C6017" s="7">
        <v>11139018.804672644</v>
      </c>
      <c r="D6017" s="7">
        <v>14545227.832222236</v>
      </c>
      <c r="E6017" s="7">
        <v>24237154.346663088</v>
      </c>
      <c r="F6017" s="7">
        <v>27614218.493904945</v>
      </c>
      <c r="G6017" s="7">
        <v>70739735.841328412</v>
      </c>
      <c r="H6017" s="7">
        <v>97104657.984249666</v>
      </c>
    </row>
    <row r="6018" spans="1:8" x14ac:dyDescent="0.2">
      <c r="A6018" s="10">
        <v>6012</v>
      </c>
      <c r="B6018" s="7">
        <v>3850000</v>
      </c>
      <c r="C6018" s="7">
        <v>13809375.612756282</v>
      </c>
      <c r="D6018" s="7">
        <v>27068427.398191556</v>
      </c>
      <c r="E6018" s="7">
        <v>45754769.669026554</v>
      </c>
      <c r="F6018" s="7">
        <v>63238183.960651487</v>
      </c>
      <c r="G6018" s="7">
        <v>118469057.20514618</v>
      </c>
      <c r="H6018" s="7">
        <v>188137521.57607183</v>
      </c>
    </row>
    <row r="6019" spans="1:8" x14ac:dyDescent="0.2">
      <c r="A6019" s="10">
        <v>6013</v>
      </c>
      <c r="B6019" s="7">
        <v>3850000</v>
      </c>
      <c r="C6019" s="7">
        <v>9875061.0826319307</v>
      </c>
      <c r="D6019" s="7">
        <v>21610062.422931239</v>
      </c>
      <c r="E6019" s="7">
        <v>44141656.934794664</v>
      </c>
      <c r="F6019" s="7">
        <v>83886484.311251223</v>
      </c>
      <c r="G6019" s="7">
        <v>233517269.36077309</v>
      </c>
      <c r="H6019" s="7">
        <v>357524534.50702035</v>
      </c>
    </row>
    <row r="6020" spans="1:8" x14ac:dyDescent="0.2">
      <c r="A6020" s="10">
        <v>6014</v>
      </c>
      <c r="B6020" s="7">
        <v>3850000</v>
      </c>
      <c r="C6020" s="7">
        <v>12610369.302592082</v>
      </c>
      <c r="D6020" s="7">
        <v>30452000.499717437</v>
      </c>
      <c r="E6020" s="7">
        <v>47653743.374719486</v>
      </c>
      <c r="F6020" s="7">
        <v>104080142.62997901</v>
      </c>
      <c r="G6020" s="7">
        <v>228379463.98677528</v>
      </c>
      <c r="H6020" s="7">
        <v>304738936.54464912</v>
      </c>
    </row>
    <row r="6021" spans="1:8" x14ac:dyDescent="0.2">
      <c r="A6021" s="10">
        <v>6015</v>
      </c>
      <c r="B6021" s="7">
        <v>3850000</v>
      </c>
      <c r="C6021" s="7">
        <v>10582384.035446819</v>
      </c>
      <c r="D6021" s="7">
        <v>12286422.020631664</v>
      </c>
      <c r="E6021" s="7">
        <v>10583115.117730241</v>
      </c>
      <c r="F6021" s="7">
        <v>10289538.691826876</v>
      </c>
      <c r="G6021" s="7">
        <v>8392188.6210945807</v>
      </c>
      <c r="H6021" s="7">
        <v>7688060.3000032622</v>
      </c>
    </row>
    <row r="6022" spans="1:8" x14ac:dyDescent="0.2">
      <c r="A6022" s="10">
        <v>6016</v>
      </c>
      <c r="B6022" s="7">
        <v>3850000</v>
      </c>
      <c r="C6022" s="7">
        <v>10524537.04945739</v>
      </c>
      <c r="D6022" s="7">
        <v>19897192.382964354</v>
      </c>
      <c r="E6022" s="7">
        <v>32517803.073552821</v>
      </c>
      <c r="F6022" s="7">
        <v>60883363.421434283</v>
      </c>
      <c r="G6022" s="7">
        <v>102529370.45446128</v>
      </c>
      <c r="H6022" s="7">
        <v>157680313.62202263</v>
      </c>
    </row>
    <row r="6023" spans="1:8" x14ac:dyDescent="0.2">
      <c r="A6023" s="10">
        <v>6017</v>
      </c>
      <c r="B6023" s="7">
        <v>3850000</v>
      </c>
      <c r="C6023" s="7">
        <v>8913368.5219876394</v>
      </c>
      <c r="D6023" s="7">
        <v>20021316.22093768</v>
      </c>
      <c r="E6023" s="7">
        <v>36997413.956006974</v>
      </c>
      <c r="F6023" s="7">
        <v>68018343.55966422</v>
      </c>
      <c r="G6023" s="7">
        <v>167152455.51447976</v>
      </c>
      <c r="H6023" s="7">
        <v>307625764.56414533</v>
      </c>
    </row>
    <row r="6024" spans="1:8" x14ac:dyDescent="0.2">
      <c r="A6024" s="10">
        <v>6018</v>
      </c>
      <c r="B6024" s="7">
        <v>3850000</v>
      </c>
      <c r="C6024" s="7">
        <v>9741102.1684341803</v>
      </c>
      <c r="D6024" s="7">
        <v>14911657.537853308</v>
      </c>
      <c r="E6024" s="7">
        <v>23537482.493168287</v>
      </c>
      <c r="F6024" s="7">
        <v>46761294.082533687</v>
      </c>
      <c r="G6024" s="7">
        <v>124676883.98531812</v>
      </c>
      <c r="H6024" s="7">
        <v>174242380.10438496</v>
      </c>
    </row>
    <row r="6025" spans="1:8" x14ac:dyDescent="0.2">
      <c r="A6025" s="10">
        <v>6019</v>
      </c>
      <c r="B6025" s="7">
        <v>3850000</v>
      </c>
      <c r="C6025" s="7">
        <v>10048250.251120711</v>
      </c>
      <c r="D6025" s="7">
        <v>18186996.34711026</v>
      </c>
      <c r="E6025" s="7">
        <v>41417231.061938733</v>
      </c>
      <c r="F6025" s="7">
        <v>129099588.43359041</v>
      </c>
      <c r="G6025" s="7">
        <v>362106157.21585274</v>
      </c>
      <c r="H6025" s="7">
        <v>655250533.21915531</v>
      </c>
    </row>
    <row r="6026" spans="1:8" x14ac:dyDescent="0.2">
      <c r="A6026" s="10">
        <v>6020</v>
      </c>
      <c r="B6026" s="7">
        <v>3850000</v>
      </c>
      <c r="C6026" s="7">
        <v>11296167.041555692</v>
      </c>
      <c r="D6026" s="7">
        <v>16283658.876123078</v>
      </c>
      <c r="E6026" s="7">
        <v>34918685.178448722</v>
      </c>
      <c r="F6026" s="7">
        <v>66359559.893746331</v>
      </c>
      <c r="G6026" s="7">
        <v>125849614.728724</v>
      </c>
      <c r="H6026" s="7">
        <v>171114555.02622059</v>
      </c>
    </row>
    <row r="6027" spans="1:8" x14ac:dyDescent="0.2">
      <c r="A6027" s="10">
        <v>6021</v>
      </c>
      <c r="B6027" s="7">
        <v>3850000</v>
      </c>
      <c r="C6027" s="7">
        <v>14494263.576962311</v>
      </c>
      <c r="D6027" s="7">
        <v>40180877.570895366</v>
      </c>
      <c r="E6027" s="7">
        <v>81298608.840565875</v>
      </c>
      <c r="F6027" s="7">
        <v>147334071.21336985</v>
      </c>
      <c r="G6027" s="7">
        <v>208113032.14159483</v>
      </c>
      <c r="H6027" s="7">
        <v>357073484.52831435</v>
      </c>
    </row>
    <row r="6028" spans="1:8" x14ac:dyDescent="0.2">
      <c r="A6028" s="10">
        <v>6022</v>
      </c>
      <c r="B6028" s="7">
        <v>3850000</v>
      </c>
      <c r="C6028" s="7">
        <v>11613316.467159854</v>
      </c>
      <c r="D6028" s="7">
        <v>16225749.029700182</v>
      </c>
      <c r="E6028" s="7">
        <v>37020160.0118763</v>
      </c>
      <c r="F6028" s="7">
        <v>46900683.543589711</v>
      </c>
      <c r="G6028" s="7">
        <v>93802375.001925439</v>
      </c>
      <c r="H6028" s="7">
        <v>132178144.6027952</v>
      </c>
    </row>
    <row r="6029" spans="1:8" x14ac:dyDescent="0.2">
      <c r="A6029" s="10">
        <v>6023</v>
      </c>
      <c r="B6029" s="7">
        <v>3850000</v>
      </c>
      <c r="C6029" s="7">
        <v>10361461.042120814</v>
      </c>
      <c r="D6029" s="7">
        <v>22986026.525739767</v>
      </c>
      <c r="E6029" s="7">
        <v>42955996.90093191</v>
      </c>
      <c r="F6029" s="7">
        <v>82968222.342757717</v>
      </c>
      <c r="G6029" s="7">
        <v>168413427.08891934</v>
      </c>
      <c r="H6029" s="7">
        <v>300329205.2096681</v>
      </c>
    </row>
    <row r="6030" spans="1:8" x14ac:dyDescent="0.2">
      <c r="A6030" s="10">
        <v>6024</v>
      </c>
      <c r="B6030" s="7">
        <v>3850000</v>
      </c>
      <c r="C6030" s="7">
        <v>13918290.264208511</v>
      </c>
      <c r="D6030" s="7">
        <v>32618950.995750926</v>
      </c>
      <c r="E6030" s="7">
        <v>90127060.813142568</v>
      </c>
      <c r="F6030" s="7">
        <v>181643135.19307709</v>
      </c>
      <c r="G6030" s="7">
        <v>451638018.16865569</v>
      </c>
      <c r="H6030" s="7">
        <v>671242251.85873747</v>
      </c>
    </row>
    <row r="6031" spans="1:8" x14ac:dyDescent="0.2">
      <c r="A6031" s="10">
        <v>6025</v>
      </c>
      <c r="B6031" s="7">
        <v>3850000</v>
      </c>
      <c r="C6031" s="7">
        <v>9616182.5213999245</v>
      </c>
      <c r="D6031" s="7">
        <v>16999332.750256449</v>
      </c>
      <c r="E6031" s="7">
        <v>39516427.473619826</v>
      </c>
      <c r="F6031" s="7">
        <v>63852560.975369602</v>
      </c>
      <c r="G6031" s="7">
        <v>114302433.17385176</v>
      </c>
      <c r="H6031" s="7">
        <v>179526867.23638418</v>
      </c>
    </row>
    <row r="6032" spans="1:8" x14ac:dyDescent="0.2">
      <c r="A6032" s="10">
        <v>6026</v>
      </c>
      <c r="B6032" s="7">
        <v>3850000</v>
      </c>
      <c r="C6032" s="7">
        <v>9862915.530393064</v>
      </c>
      <c r="D6032" s="7">
        <v>18587510.499850996</v>
      </c>
      <c r="E6032" s="7">
        <v>28302874.331372153</v>
      </c>
      <c r="F6032" s="7">
        <v>52555859.332775414</v>
      </c>
      <c r="G6032" s="7">
        <v>83626096.122336537</v>
      </c>
      <c r="H6032" s="7">
        <v>149461526.18544805</v>
      </c>
    </row>
    <row r="6033" spans="1:8" x14ac:dyDescent="0.2">
      <c r="A6033" s="10">
        <v>6027</v>
      </c>
      <c r="B6033" s="7">
        <v>3850000</v>
      </c>
      <c r="C6033" s="7">
        <v>11775832.720098712</v>
      </c>
      <c r="D6033" s="7">
        <v>17331942.573182121</v>
      </c>
      <c r="E6033" s="7">
        <v>28450086.230387092</v>
      </c>
      <c r="F6033" s="7">
        <v>52096827.33012712</v>
      </c>
      <c r="G6033" s="7">
        <v>80375863.167564064</v>
      </c>
      <c r="H6033" s="7">
        <v>118730657.97990717</v>
      </c>
    </row>
    <row r="6034" spans="1:8" x14ac:dyDescent="0.2">
      <c r="A6034" s="10">
        <v>6028</v>
      </c>
      <c r="B6034" s="7">
        <v>3850000</v>
      </c>
      <c r="C6034" s="7">
        <v>11692669.326292081</v>
      </c>
      <c r="D6034" s="7">
        <v>26025539.78340156</v>
      </c>
      <c r="E6034" s="7">
        <v>60956661.629931957</v>
      </c>
      <c r="F6034" s="7">
        <v>114945427.6479966</v>
      </c>
      <c r="G6034" s="7">
        <v>268181713.57734257</v>
      </c>
      <c r="H6034" s="7">
        <v>421825293.2932483</v>
      </c>
    </row>
    <row r="6035" spans="1:8" x14ac:dyDescent="0.2">
      <c r="A6035" s="10">
        <v>6029</v>
      </c>
      <c r="B6035" s="7">
        <v>3850000</v>
      </c>
      <c r="C6035" s="7">
        <v>8016725.4911218733</v>
      </c>
      <c r="D6035" s="7">
        <v>19073867.776120625</v>
      </c>
      <c r="E6035" s="7">
        <v>47417120.644145563</v>
      </c>
      <c r="F6035" s="7">
        <v>92247438.611954868</v>
      </c>
      <c r="G6035" s="7">
        <v>217296173.90740532</v>
      </c>
      <c r="H6035" s="7">
        <v>291276145.62384176</v>
      </c>
    </row>
    <row r="6036" spans="1:8" x14ac:dyDescent="0.2">
      <c r="A6036" s="10">
        <v>6030</v>
      </c>
      <c r="B6036" s="7">
        <v>3850000</v>
      </c>
      <c r="C6036" s="7">
        <v>10293964.015808066</v>
      </c>
      <c r="D6036" s="7">
        <v>22605329.667302035</v>
      </c>
      <c r="E6036" s="7">
        <v>55100779.076158583</v>
      </c>
      <c r="F6036" s="7">
        <v>121179263.25771722</v>
      </c>
      <c r="G6036" s="7">
        <v>316407912.0697934</v>
      </c>
      <c r="H6036" s="7">
        <v>535806915.28947139</v>
      </c>
    </row>
    <row r="6037" spans="1:8" x14ac:dyDescent="0.2">
      <c r="A6037" s="10">
        <v>6031</v>
      </c>
      <c r="B6037" s="7">
        <v>3850000</v>
      </c>
      <c r="C6037" s="7">
        <v>10436220.134360176</v>
      </c>
      <c r="D6037" s="7">
        <v>17677075.926833548</v>
      </c>
      <c r="E6037" s="7">
        <v>32927394.516795613</v>
      </c>
      <c r="F6037" s="7">
        <v>72782260.488480031</v>
      </c>
      <c r="G6037" s="7">
        <v>126660278.82641469</v>
      </c>
      <c r="H6037" s="7">
        <v>192824136.38821378</v>
      </c>
    </row>
    <row r="6038" spans="1:8" x14ac:dyDescent="0.2">
      <c r="A6038" s="10">
        <v>6032</v>
      </c>
      <c r="B6038" s="7">
        <v>3850000</v>
      </c>
      <c r="C6038" s="7">
        <v>11135533.289010035</v>
      </c>
      <c r="D6038" s="7">
        <v>16748349.480885226</v>
      </c>
      <c r="E6038" s="7">
        <v>29937820.341180839</v>
      </c>
      <c r="F6038" s="7">
        <v>57356806.946352318</v>
      </c>
      <c r="G6038" s="7">
        <v>124629352.36040294</v>
      </c>
      <c r="H6038" s="7">
        <v>176598267.8580578</v>
      </c>
    </row>
    <row r="6039" spans="1:8" x14ac:dyDescent="0.2">
      <c r="A6039" s="10">
        <v>6033</v>
      </c>
      <c r="B6039" s="7">
        <v>3850000</v>
      </c>
      <c r="C6039" s="7">
        <v>9071095.2138001285</v>
      </c>
      <c r="D6039" s="7">
        <v>21283649.478219796</v>
      </c>
      <c r="E6039" s="7">
        <v>38692657.965717562</v>
      </c>
      <c r="F6039" s="7">
        <v>75953865.459000677</v>
      </c>
      <c r="G6039" s="7">
        <v>161233700.3279084</v>
      </c>
      <c r="H6039" s="7">
        <v>269214255.38619763</v>
      </c>
    </row>
    <row r="6040" spans="1:8" x14ac:dyDescent="0.2">
      <c r="A6040" s="10">
        <v>6034</v>
      </c>
      <c r="B6040" s="7">
        <v>3850000</v>
      </c>
      <c r="C6040" s="7">
        <v>11063362.777339974</v>
      </c>
      <c r="D6040" s="7">
        <v>35525659.138507381</v>
      </c>
      <c r="E6040" s="7">
        <v>68427750.072713837</v>
      </c>
      <c r="F6040" s="7">
        <v>140886995.24793908</v>
      </c>
      <c r="G6040" s="7">
        <v>504577119.15413165</v>
      </c>
      <c r="H6040" s="7">
        <v>669363255.12618721</v>
      </c>
    </row>
    <row r="6041" spans="1:8" x14ac:dyDescent="0.2">
      <c r="A6041" s="10">
        <v>6035</v>
      </c>
      <c r="B6041" s="7">
        <v>3850000</v>
      </c>
      <c r="C6041" s="7">
        <v>10581339.805053113</v>
      </c>
      <c r="D6041" s="7">
        <v>24417919.826895773</v>
      </c>
      <c r="E6041" s="7">
        <v>63383452.331465445</v>
      </c>
      <c r="F6041" s="7">
        <v>117005903.82778707</v>
      </c>
      <c r="G6041" s="7">
        <v>236092750.43310302</v>
      </c>
      <c r="H6041" s="7">
        <v>297331255.19768876</v>
      </c>
    </row>
    <row r="6042" spans="1:8" x14ac:dyDescent="0.2">
      <c r="A6042" s="10">
        <v>6036</v>
      </c>
      <c r="B6042" s="7">
        <v>3850000</v>
      </c>
      <c r="C6042" s="7">
        <v>6596081.8997023283</v>
      </c>
      <c r="D6042" s="7">
        <v>9549835.6330015697</v>
      </c>
      <c r="E6042" s="7">
        <v>10634822.874932595</v>
      </c>
      <c r="F6042" s="7">
        <v>13066729.911845978</v>
      </c>
      <c r="G6042" s="7">
        <v>32762776.321811665</v>
      </c>
      <c r="H6042" s="7">
        <v>41697850.527275369</v>
      </c>
    </row>
    <row r="6043" spans="1:8" x14ac:dyDescent="0.2">
      <c r="A6043" s="10">
        <v>6037</v>
      </c>
      <c r="B6043" s="7">
        <v>3850000</v>
      </c>
      <c r="C6043" s="7">
        <v>10900430.12519669</v>
      </c>
      <c r="D6043" s="7">
        <v>34391276.37762218</v>
      </c>
      <c r="E6043" s="7">
        <v>62234379.467454232</v>
      </c>
      <c r="F6043" s="7">
        <v>181402518.7192536</v>
      </c>
      <c r="G6043" s="7">
        <v>456910908.41170645</v>
      </c>
      <c r="H6043" s="7">
        <v>702530489.71767116</v>
      </c>
    </row>
    <row r="6044" spans="1:8" x14ac:dyDescent="0.2">
      <c r="A6044" s="10">
        <v>6038</v>
      </c>
      <c r="B6044" s="7">
        <v>3850000</v>
      </c>
      <c r="C6044" s="7">
        <v>11307698.702242834</v>
      </c>
      <c r="D6044" s="7">
        <v>28505503.641765364</v>
      </c>
      <c r="E6044" s="7">
        <v>63897568.419030666</v>
      </c>
      <c r="F6044" s="7">
        <v>114139790.14823438</v>
      </c>
      <c r="G6044" s="7">
        <v>289263525.23581666</v>
      </c>
      <c r="H6044" s="7">
        <v>441620755.39054257</v>
      </c>
    </row>
    <row r="6045" spans="1:8" x14ac:dyDescent="0.2">
      <c r="A6045" s="10">
        <v>6039</v>
      </c>
      <c r="B6045" s="7">
        <v>3850000</v>
      </c>
      <c r="C6045" s="7">
        <v>13701120.504608363</v>
      </c>
      <c r="D6045" s="7">
        <v>31751006.835839543</v>
      </c>
      <c r="E6045" s="7">
        <v>59463559.739048913</v>
      </c>
      <c r="F6045" s="7">
        <v>136426409.67104483</v>
      </c>
      <c r="G6045" s="7">
        <v>240800388.74295807</v>
      </c>
      <c r="H6045" s="7">
        <v>391123179.69598699</v>
      </c>
    </row>
    <row r="6046" spans="1:8" x14ac:dyDescent="0.2">
      <c r="A6046" s="10">
        <v>6040</v>
      </c>
      <c r="B6046" s="7">
        <v>3850000</v>
      </c>
      <c r="C6046" s="7">
        <v>9595644.02822797</v>
      </c>
      <c r="D6046" s="7">
        <v>17677243.901134349</v>
      </c>
      <c r="E6046" s="7">
        <v>30730534.277999789</v>
      </c>
      <c r="F6046" s="7">
        <v>37909291.805775344</v>
      </c>
      <c r="G6046" s="7">
        <v>40808326.608079009</v>
      </c>
      <c r="H6046" s="7">
        <v>59474309.93546924</v>
      </c>
    </row>
    <row r="6047" spans="1:8" x14ac:dyDescent="0.2">
      <c r="A6047" s="10">
        <v>6041</v>
      </c>
      <c r="B6047" s="7">
        <v>3850000</v>
      </c>
      <c r="C6047" s="7">
        <v>8113715.7429590076</v>
      </c>
      <c r="D6047" s="7">
        <v>18674118.400783971</v>
      </c>
      <c r="E6047" s="7">
        <v>30708272.141136177</v>
      </c>
      <c r="F6047" s="7">
        <v>69069413.015792668</v>
      </c>
      <c r="G6047" s="7">
        <v>157934633.51501495</v>
      </c>
      <c r="H6047" s="7">
        <v>216655861.90503937</v>
      </c>
    </row>
    <row r="6048" spans="1:8" x14ac:dyDescent="0.2">
      <c r="A6048" s="10">
        <v>6042</v>
      </c>
      <c r="B6048" s="7">
        <v>3850000</v>
      </c>
      <c r="C6048" s="7">
        <v>9713568.7840604149</v>
      </c>
      <c r="D6048" s="7">
        <v>16873361.62869481</v>
      </c>
      <c r="E6048" s="7">
        <v>16132794.619907066</v>
      </c>
      <c r="F6048" s="7">
        <v>25116606.335551571</v>
      </c>
      <c r="G6048" s="7">
        <v>42264578.290622927</v>
      </c>
      <c r="H6048" s="7">
        <v>57645830.286766678</v>
      </c>
    </row>
    <row r="6049" spans="1:8" x14ac:dyDescent="0.2">
      <c r="A6049" s="10">
        <v>6043</v>
      </c>
      <c r="B6049" s="7">
        <v>3850000</v>
      </c>
      <c r="C6049" s="7">
        <v>12223787.212794434</v>
      </c>
      <c r="D6049" s="7">
        <v>18338260.149715491</v>
      </c>
      <c r="E6049" s="7">
        <v>32074104.300271615</v>
      </c>
      <c r="F6049" s="7">
        <v>57841187.377596505</v>
      </c>
      <c r="G6049" s="7">
        <v>76965339.832627714</v>
      </c>
      <c r="H6049" s="7">
        <v>72376607.527469859</v>
      </c>
    </row>
    <row r="6050" spans="1:8" x14ac:dyDescent="0.2">
      <c r="A6050" s="10">
        <v>6044</v>
      </c>
      <c r="B6050" s="7">
        <v>3850000</v>
      </c>
      <c r="C6050" s="7">
        <v>10297973.311578088</v>
      </c>
      <c r="D6050" s="7">
        <v>18524374.137600206</v>
      </c>
      <c r="E6050" s="7">
        <v>38553102.82378196</v>
      </c>
      <c r="F6050" s="7">
        <v>59902973.4860899</v>
      </c>
      <c r="G6050" s="7">
        <v>129658133.34182993</v>
      </c>
      <c r="H6050" s="7">
        <v>169337963.7901454</v>
      </c>
    </row>
    <row r="6051" spans="1:8" x14ac:dyDescent="0.2">
      <c r="A6051" s="10">
        <v>6045</v>
      </c>
      <c r="B6051" s="7">
        <v>3850000</v>
      </c>
      <c r="C6051" s="7">
        <v>8027489.6948014274</v>
      </c>
      <c r="D6051" s="7">
        <v>7763913.8166468898</v>
      </c>
      <c r="E6051" s="7">
        <v>8482438.6106497366</v>
      </c>
      <c r="F6051" s="7">
        <v>5584127.5704536298</v>
      </c>
      <c r="G6051" s="7">
        <v>-8867226.6694894899</v>
      </c>
      <c r="H6051" s="7">
        <v>-21726902.816067081</v>
      </c>
    </row>
    <row r="6052" spans="1:8" x14ac:dyDescent="0.2">
      <c r="A6052" s="10">
        <v>6046</v>
      </c>
      <c r="B6052" s="7">
        <v>3850000</v>
      </c>
      <c r="C6052" s="7">
        <v>8641065.7126389705</v>
      </c>
      <c r="D6052" s="7">
        <v>18177564.584141828</v>
      </c>
      <c r="E6052" s="7">
        <v>20424343.488811672</v>
      </c>
      <c r="F6052" s="7">
        <v>30698339.495759323</v>
      </c>
      <c r="G6052" s="7">
        <v>54711413.598508365</v>
      </c>
      <c r="H6052" s="7">
        <v>78912457.093262807</v>
      </c>
    </row>
    <row r="6053" spans="1:8" x14ac:dyDescent="0.2">
      <c r="A6053" s="10">
        <v>6047</v>
      </c>
      <c r="B6053" s="7">
        <v>3850000</v>
      </c>
      <c r="C6053" s="7">
        <v>8869336.791610118</v>
      </c>
      <c r="D6053" s="7">
        <v>14693787.926969629</v>
      </c>
      <c r="E6053" s="7">
        <v>27422891.356907196</v>
      </c>
      <c r="F6053" s="7">
        <v>39903823.728566863</v>
      </c>
      <c r="G6053" s="7">
        <v>79320427.687313423</v>
      </c>
      <c r="H6053" s="7">
        <v>131461343.68318012</v>
      </c>
    </row>
    <row r="6054" spans="1:8" x14ac:dyDescent="0.2">
      <c r="A6054" s="10">
        <v>6048</v>
      </c>
      <c r="B6054" s="7">
        <v>3850000</v>
      </c>
      <c r="C6054" s="7">
        <v>10339218.576896213</v>
      </c>
      <c r="D6054" s="7">
        <v>12851490.884417742</v>
      </c>
      <c r="E6054" s="7">
        <v>19851655.181569025</v>
      </c>
      <c r="F6054" s="7">
        <v>34007267.940491527</v>
      </c>
      <c r="G6054" s="7">
        <v>46772192.547948606</v>
      </c>
      <c r="H6054" s="7">
        <v>55111478.984403282</v>
      </c>
    </row>
    <row r="6055" spans="1:8" x14ac:dyDescent="0.2">
      <c r="A6055" s="10">
        <v>6049</v>
      </c>
      <c r="B6055" s="7">
        <v>3850000</v>
      </c>
      <c r="C6055" s="7">
        <v>13202896.082707321</v>
      </c>
      <c r="D6055" s="7">
        <v>34493668.784224741</v>
      </c>
      <c r="E6055" s="7">
        <v>63486561.874874249</v>
      </c>
      <c r="F6055" s="7">
        <v>123405215.47088382</v>
      </c>
      <c r="G6055" s="7">
        <v>327372494.04781222</v>
      </c>
      <c r="H6055" s="7">
        <v>407617410.17661965</v>
      </c>
    </row>
    <row r="6056" spans="1:8" x14ac:dyDescent="0.2">
      <c r="A6056" s="10">
        <v>6050</v>
      </c>
      <c r="B6056" s="7">
        <v>3850000</v>
      </c>
      <c r="C6056" s="7">
        <v>9374166.6695391834</v>
      </c>
      <c r="D6056" s="7">
        <v>18672012.516919024</v>
      </c>
      <c r="E6056" s="7">
        <v>32766294.049307968</v>
      </c>
      <c r="F6056" s="7">
        <v>61160486.865533635</v>
      </c>
      <c r="G6056" s="7">
        <v>98686108.594151884</v>
      </c>
      <c r="H6056" s="7">
        <v>126783433.83442718</v>
      </c>
    </row>
    <row r="6057" spans="1:8" x14ac:dyDescent="0.2">
      <c r="A6057" s="10">
        <v>6051</v>
      </c>
      <c r="B6057" s="7">
        <v>3850000</v>
      </c>
      <c r="C6057" s="7">
        <v>8313850.4487014981</v>
      </c>
      <c r="D6057" s="7">
        <v>10439976.387002222</v>
      </c>
      <c r="E6057" s="7">
        <v>10544627.226923808</v>
      </c>
      <c r="F6057" s="7">
        <v>19686481.452125017</v>
      </c>
      <c r="G6057" s="7">
        <v>32058356.225609094</v>
      </c>
      <c r="H6057" s="7">
        <v>36047345.822468363</v>
      </c>
    </row>
    <row r="6058" spans="1:8" x14ac:dyDescent="0.2">
      <c r="A6058" s="10">
        <v>6052</v>
      </c>
      <c r="B6058" s="7">
        <v>3850000</v>
      </c>
      <c r="C6058" s="7">
        <v>10139546.557494693</v>
      </c>
      <c r="D6058" s="7">
        <v>22504068.827673256</v>
      </c>
      <c r="E6058" s="7">
        <v>59411460.582842067</v>
      </c>
      <c r="F6058" s="7">
        <v>111420938.59335943</v>
      </c>
      <c r="G6058" s="7">
        <v>201889135.13477319</v>
      </c>
      <c r="H6058" s="7">
        <v>288765887.32460904</v>
      </c>
    </row>
    <row r="6059" spans="1:8" x14ac:dyDescent="0.2">
      <c r="A6059" s="10">
        <v>6053</v>
      </c>
      <c r="B6059" s="7">
        <v>3850000</v>
      </c>
      <c r="C6059" s="7">
        <v>10129285.628671478</v>
      </c>
      <c r="D6059" s="7">
        <v>19489959.177937742</v>
      </c>
      <c r="E6059" s="7">
        <v>31869526.89386012</v>
      </c>
      <c r="F6059" s="7">
        <v>44351871.534973897</v>
      </c>
      <c r="G6059" s="7">
        <v>98835785.94314307</v>
      </c>
      <c r="H6059" s="7">
        <v>116655832.42944747</v>
      </c>
    </row>
    <row r="6060" spans="1:8" x14ac:dyDescent="0.2">
      <c r="A6060" s="10">
        <v>6054</v>
      </c>
      <c r="B6060" s="7">
        <v>3850000</v>
      </c>
      <c r="C6060" s="7">
        <v>10809096.120689837</v>
      </c>
      <c r="D6060" s="7">
        <v>17524497.08145206</v>
      </c>
      <c r="E6060" s="7">
        <v>35973623.867278904</v>
      </c>
      <c r="F6060" s="7">
        <v>76399206.50789161</v>
      </c>
      <c r="G6060" s="7">
        <v>178930215.70182708</v>
      </c>
      <c r="H6060" s="7">
        <v>205489139.76365575</v>
      </c>
    </row>
    <row r="6061" spans="1:8" x14ac:dyDescent="0.2">
      <c r="A6061" s="10">
        <v>6055</v>
      </c>
      <c r="B6061" s="7">
        <v>3850000</v>
      </c>
      <c r="C6061" s="7">
        <v>10066625.99350214</v>
      </c>
      <c r="D6061" s="7">
        <v>10740861.28578414</v>
      </c>
      <c r="E6061" s="7">
        <v>18280495.243149962</v>
      </c>
      <c r="F6061" s="7">
        <v>27685931.173931789</v>
      </c>
      <c r="G6061" s="7">
        <v>42441852.157306656</v>
      </c>
      <c r="H6061" s="7">
        <v>55379805.296847023</v>
      </c>
    </row>
    <row r="6062" spans="1:8" x14ac:dyDescent="0.2">
      <c r="A6062" s="10">
        <v>6056</v>
      </c>
      <c r="B6062" s="7">
        <v>3850000</v>
      </c>
      <c r="C6062" s="7">
        <v>8885893.7702425607</v>
      </c>
      <c r="D6062" s="7">
        <v>19205091.467086338</v>
      </c>
      <c r="E6062" s="7">
        <v>27535681.841821171</v>
      </c>
      <c r="F6062" s="7">
        <v>59780366.835587472</v>
      </c>
      <c r="G6062" s="7">
        <v>115307463.09092388</v>
      </c>
      <c r="H6062" s="7">
        <v>184111111.22008559</v>
      </c>
    </row>
    <row r="6063" spans="1:8" x14ac:dyDescent="0.2">
      <c r="A6063" s="10">
        <v>6057</v>
      </c>
      <c r="B6063" s="7">
        <v>3850000</v>
      </c>
      <c r="C6063" s="7">
        <v>10415101.137699392</v>
      </c>
      <c r="D6063" s="7">
        <v>14514911.619988183</v>
      </c>
      <c r="E6063" s="7">
        <v>28685286.301167555</v>
      </c>
      <c r="F6063" s="7">
        <v>39948590.387878329</v>
      </c>
      <c r="G6063" s="7">
        <v>44147576.702576667</v>
      </c>
      <c r="H6063" s="7">
        <v>66464855.147715569</v>
      </c>
    </row>
    <row r="6064" spans="1:8" x14ac:dyDescent="0.2">
      <c r="A6064" s="10">
        <v>6058</v>
      </c>
      <c r="B6064" s="7">
        <v>3850000</v>
      </c>
      <c r="C6064" s="7">
        <v>11241078.060359877</v>
      </c>
      <c r="D6064" s="7">
        <v>32404252.147524096</v>
      </c>
      <c r="E6064" s="7">
        <v>55954495.991220333</v>
      </c>
      <c r="F6064" s="7">
        <v>118640159.28454818</v>
      </c>
      <c r="G6064" s="7">
        <v>225872251.15586567</v>
      </c>
      <c r="H6064" s="7">
        <v>427640766.275307</v>
      </c>
    </row>
    <row r="6065" spans="1:8" x14ac:dyDescent="0.2">
      <c r="A6065" s="10">
        <v>6059</v>
      </c>
      <c r="B6065" s="7">
        <v>3850000</v>
      </c>
      <c r="C6065" s="7">
        <v>9868089.2481936626</v>
      </c>
      <c r="D6065" s="7">
        <v>19897478.702259734</v>
      </c>
      <c r="E6065" s="7">
        <v>17800499.5962753</v>
      </c>
      <c r="F6065" s="7">
        <v>24406063.748138495</v>
      </c>
      <c r="G6065" s="7">
        <v>20791967.860612974</v>
      </c>
      <c r="H6065" s="7">
        <v>21567273.754561454</v>
      </c>
    </row>
    <row r="6066" spans="1:8" x14ac:dyDescent="0.2">
      <c r="A6066" s="10">
        <v>6060</v>
      </c>
      <c r="B6066" s="7">
        <v>3850000</v>
      </c>
      <c r="C6066" s="7">
        <v>14096757.587077495</v>
      </c>
      <c r="D6066" s="7">
        <v>26851892.580802184</v>
      </c>
      <c r="E6066" s="7">
        <v>70092504.809064031</v>
      </c>
      <c r="F6066" s="7">
        <v>166940724.5437026</v>
      </c>
      <c r="G6066" s="7">
        <v>538416150.18537343</v>
      </c>
      <c r="H6066" s="7">
        <v>703781530.83687639</v>
      </c>
    </row>
    <row r="6067" spans="1:8" x14ac:dyDescent="0.2">
      <c r="A6067" s="10">
        <v>6061</v>
      </c>
      <c r="B6067" s="7">
        <v>3850000</v>
      </c>
      <c r="C6067" s="7">
        <v>12956646.644635553</v>
      </c>
      <c r="D6067" s="7">
        <v>34969735.578279264</v>
      </c>
      <c r="E6067" s="7">
        <v>67613172.391576827</v>
      </c>
      <c r="F6067" s="7">
        <v>130082667.27617744</v>
      </c>
      <c r="G6067" s="7">
        <v>217411329.66879308</v>
      </c>
      <c r="H6067" s="7">
        <v>301851139.59852874</v>
      </c>
    </row>
    <row r="6068" spans="1:8" x14ac:dyDescent="0.2">
      <c r="A6068" s="10">
        <v>6062</v>
      </c>
      <c r="B6068" s="7">
        <v>3850000</v>
      </c>
      <c r="C6068" s="7">
        <v>10464096.887896784</v>
      </c>
      <c r="D6068" s="7">
        <v>21484248.947754782</v>
      </c>
      <c r="E6068" s="7">
        <v>24568790.746237747</v>
      </c>
      <c r="F6068" s="7">
        <v>41283009.685145862</v>
      </c>
      <c r="G6068" s="7">
        <v>72327878.56069313</v>
      </c>
      <c r="H6068" s="7">
        <v>98379692.449981287</v>
      </c>
    </row>
    <row r="6069" spans="1:8" x14ac:dyDescent="0.2">
      <c r="A6069" s="10">
        <v>6063</v>
      </c>
      <c r="B6069" s="7">
        <v>3850000</v>
      </c>
      <c r="C6069" s="7">
        <v>13045318.414413135</v>
      </c>
      <c r="D6069" s="7">
        <v>21491431.839399844</v>
      </c>
      <c r="E6069" s="7">
        <v>35596232.956059776</v>
      </c>
      <c r="F6069" s="7">
        <v>59760694.14806892</v>
      </c>
      <c r="G6069" s="7">
        <v>106083413.76962924</v>
      </c>
      <c r="H6069" s="7">
        <v>126779013.97109728</v>
      </c>
    </row>
    <row r="6070" spans="1:8" x14ac:dyDescent="0.2">
      <c r="A6070" s="10">
        <v>6064</v>
      </c>
      <c r="B6070" s="7">
        <v>3850000</v>
      </c>
      <c r="C6070" s="7">
        <v>10938184.396471888</v>
      </c>
      <c r="D6070" s="7">
        <v>18202740.781357743</v>
      </c>
      <c r="E6070" s="7">
        <v>27794120.304078057</v>
      </c>
      <c r="F6070" s="7">
        <v>44826309.463230848</v>
      </c>
      <c r="G6070" s="7">
        <v>74286064.59414117</v>
      </c>
      <c r="H6070" s="7">
        <v>120614403.86979459</v>
      </c>
    </row>
    <row r="6071" spans="1:8" x14ac:dyDescent="0.2">
      <c r="A6071" s="10">
        <v>6065</v>
      </c>
      <c r="B6071" s="7">
        <v>3850000</v>
      </c>
      <c r="C6071" s="7">
        <v>9591392.4393420573</v>
      </c>
      <c r="D6071" s="7">
        <v>16121248.259548033</v>
      </c>
      <c r="E6071" s="7">
        <v>27067113.475950934</v>
      </c>
      <c r="F6071" s="7">
        <v>38874138.530431673</v>
      </c>
      <c r="G6071" s="7">
        <v>61095698.38314873</v>
      </c>
      <c r="H6071" s="7">
        <v>100568109.17299016</v>
      </c>
    </row>
    <row r="6072" spans="1:8" x14ac:dyDescent="0.2">
      <c r="A6072" s="10">
        <v>6066</v>
      </c>
      <c r="B6072" s="7">
        <v>3850000</v>
      </c>
      <c r="C6072" s="7">
        <v>10994525.918818295</v>
      </c>
      <c r="D6072" s="7">
        <v>23322978.624942459</v>
      </c>
      <c r="E6072" s="7">
        <v>40824253.010777898</v>
      </c>
      <c r="F6072" s="7">
        <v>96346793.425546005</v>
      </c>
      <c r="G6072" s="7">
        <v>204299289.66359437</v>
      </c>
      <c r="H6072" s="7">
        <v>399236718.01295733</v>
      </c>
    </row>
    <row r="6073" spans="1:8" x14ac:dyDescent="0.2">
      <c r="A6073" s="10">
        <v>6067</v>
      </c>
      <c r="B6073" s="7">
        <v>3850000</v>
      </c>
      <c r="C6073" s="7">
        <v>11890746.137125622</v>
      </c>
      <c r="D6073" s="7">
        <v>22923501.729300197</v>
      </c>
      <c r="E6073" s="7">
        <v>39834804.326570041</v>
      </c>
      <c r="F6073" s="7">
        <v>72699301.038451523</v>
      </c>
      <c r="G6073" s="7">
        <v>118826736.6117619</v>
      </c>
      <c r="H6073" s="7">
        <v>124125778.2756424</v>
      </c>
    </row>
    <row r="6074" spans="1:8" x14ac:dyDescent="0.2">
      <c r="A6074" s="10">
        <v>6068</v>
      </c>
      <c r="B6074" s="7">
        <v>3850000</v>
      </c>
      <c r="C6074" s="7">
        <v>9570331.1782813873</v>
      </c>
      <c r="D6074" s="7">
        <v>26138612.499102071</v>
      </c>
      <c r="E6074" s="7">
        <v>37062051.931745112</v>
      </c>
      <c r="F6074" s="7">
        <v>79052930.621218204</v>
      </c>
      <c r="G6074" s="7">
        <v>191263639.30747473</v>
      </c>
      <c r="H6074" s="7">
        <v>306679648.48540831</v>
      </c>
    </row>
    <row r="6075" spans="1:8" x14ac:dyDescent="0.2">
      <c r="A6075" s="10">
        <v>6069</v>
      </c>
      <c r="B6075" s="7">
        <v>3850000</v>
      </c>
      <c r="C6075" s="7">
        <v>10055808.045675466</v>
      </c>
      <c r="D6075" s="7">
        <v>20659755.790305421</v>
      </c>
      <c r="E6075" s="7">
        <v>29480879.442690291</v>
      </c>
      <c r="F6075" s="7">
        <v>58552921.893794194</v>
      </c>
      <c r="G6075" s="7">
        <v>133771867.33633208</v>
      </c>
      <c r="H6075" s="7">
        <v>181999401.99737486</v>
      </c>
    </row>
    <row r="6076" spans="1:8" x14ac:dyDescent="0.2">
      <c r="A6076" s="10">
        <v>6070</v>
      </c>
      <c r="B6076" s="7">
        <v>3850000</v>
      </c>
      <c r="C6076" s="7">
        <v>11533265.60337127</v>
      </c>
      <c r="D6076" s="7">
        <v>22122004.247017242</v>
      </c>
      <c r="E6076" s="7">
        <v>50693767.077147491</v>
      </c>
      <c r="F6076" s="7">
        <v>99640115.094544739</v>
      </c>
      <c r="G6076" s="7">
        <v>189568598.82163543</v>
      </c>
      <c r="H6076" s="7">
        <v>272774185.45819116</v>
      </c>
    </row>
    <row r="6077" spans="1:8" x14ac:dyDescent="0.2">
      <c r="A6077" s="10">
        <v>6071</v>
      </c>
      <c r="B6077" s="7">
        <v>3850000</v>
      </c>
      <c r="C6077" s="7">
        <v>10493269.487818403</v>
      </c>
      <c r="D6077" s="7">
        <v>14531523.565612448</v>
      </c>
      <c r="E6077" s="7">
        <v>20212187.596957624</v>
      </c>
      <c r="F6077" s="7">
        <v>31596041.896201491</v>
      </c>
      <c r="G6077" s="7">
        <v>57077094.054899327</v>
      </c>
      <c r="H6077" s="7">
        <v>75624254.259487733</v>
      </c>
    </row>
    <row r="6078" spans="1:8" x14ac:dyDescent="0.2">
      <c r="A6078" s="10">
        <v>6072</v>
      </c>
      <c r="B6078" s="7">
        <v>3850000</v>
      </c>
      <c r="C6078" s="7">
        <v>10682442.672545006</v>
      </c>
      <c r="D6078" s="7">
        <v>24013101.625873402</v>
      </c>
      <c r="E6078" s="7">
        <v>33423546.302413605</v>
      </c>
      <c r="F6078" s="7">
        <v>76342758.183418542</v>
      </c>
      <c r="G6078" s="7">
        <v>177273412.09338272</v>
      </c>
      <c r="H6078" s="7">
        <v>231866078.12991756</v>
      </c>
    </row>
    <row r="6079" spans="1:8" x14ac:dyDescent="0.2">
      <c r="A6079" s="10">
        <v>6073</v>
      </c>
      <c r="B6079" s="7">
        <v>3850000</v>
      </c>
      <c r="C6079" s="7">
        <v>13598933.808964048</v>
      </c>
      <c r="D6079" s="7">
        <v>33897626.450773567</v>
      </c>
      <c r="E6079" s="7">
        <v>76539348.461477935</v>
      </c>
      <c r="F6079" s="7">
        <v>165037239.72432452</v>
      </c>
      <c r="G6079" s="7">
        <v>294912026.38211942</v>
      </c>
      <c r="H6079" s="7">
        <v>533509221.21327537</v>
      </c>
    </row>
    <row r="6080" spans="1:8" x14ac:dyDescent="0.2">
      <c r="A6080" s="10">
        <v>6074</v>
      </c>
      <c r="B6080" s="7">
        <v>3850000</v>
      </c>
      <c r="C6080" s="7">
        <v>8593322.0581632107</v>
      </c>
      <c r="D6080" s="7">
        <v>12926547.173581364</v>
      </c>
      <c r="E6080" s="7">
        <v>23437165.447536558</v>
      </c>
      <c r="F6080" s="7">
        <v>24846125.739853688</v>
      </c>
      <c r="G6080" s="7">
        <v>39325770.368459232</v>
      </c>
      <c r="H6080" s="7">
        <v>52596257.116381116</v>
      </c>
    </row>
    <row r="6081" spans="1:8" x14ac:dyDescent="0.2">
      <c r="A6081" s="10">
        <v>6075</v>
      </c>
      <c r="B6081" s="7">
        <v>3850000</v>
      </c>
      <c r="C6081" s="7">
        <v>10603960.21493933</v>
      </c>
      <c r="D6081" s="7">
        <v>14326784.243606785</v>
      </c>
      <c r="E6081" s="7">
        <v>22878891.8026185</v>
      </c>
      <c r="F6081" s="7">
        <v>35486986.826156422</v>
      </c>
      <c r="G6081" s="7">
        <v>85709667.082653657</v>
      </c>
      <c r="H6081" s="7">
        <v>123897181.02326988</v>
      </c>
    </row>
    <row r="6082" spans="1:8" x14ac:dyDescent="0.2">
      <c r="A6082" s="10">
        <v>6076</v>
      </c>
      <c r="B6082" s="7">
        <v>3850000</v>
      </c>
      <c r="C6082" s="7">
        <v>12785600.971800955</v>
      </c>
      <c r="D6082" s="7">
        <v>31285282.474671524</v>
      </c>
      <c r="E6082" s="7">
        <v>87316525.814335138</v>
      </c>
      <c r="F6082" s="7">
        <v>170459633.7816945</v>
      </c>
      <c r="G6082" s="7">
        <v>361971714.3683629</v>
      </c>
      <c r="H6082" s="7">
        <v>467431585.41439414</v>
      </c>
    </row>
    <row r="6083" spans="1:8" x14ac:dyDescent="0.2">
      <c r="A6083" s="10">
        <v>6077</v>
      </c>
      <c r="B6083" s="7">
        <v>3850000</v>
      </c>
      <c r="C6083" s="7">
        <v>10027089.252681699</v>
      </c>
      <c r="D6083" s="7">
        <v>19642178.535008911</v>
      </c>
      <c r="E6083" s="7">
        <v>40416091.894574746</v>
      </c>
      <c r="F6083" s="7">
        <v>74823162.182773635</v>
      </c>
      <c r="G6083" s="7">
        <v>131747316.76617306</v>
      </c>
      <c r="H6083" s="7">
        <v>191278682.53816211</v>
      </c>
    </row>
    <row r="6084" spans="1:8" x14ac:dyDescent="0.2">
      <c r="A6084" s="10">
        <v>6078</v>
      </c>
      <c r="B6084" s="7">
        <v>3850000</v>
      </c>
      <c r="C6084" s="7">
        <v>11495982.426700251</v>
      </c>
      <c r="D6084" s="7">
        <v>21056711.062091343</v>
      </c>
      <c r="E6084" s="7">
        <v>45960900.30198694</v>
      </c>
      <c r="F6084" s="7">
        <v>102792717.111745</v>
      </c>
      <c r="G6084" s="7">
        <v>331838078.87115526</v>
      </c>
      <c r="H6084" s="7">
        <v>545266160.1064533</v>
      </c>
    </row>
    <row r="6085" spans="1:8" x14ac:dyDescent="0.2">
      <c r="A6085" s="10">
        <v>6079</v>
      </c>
      <c r="B6085" s="7">
        <v>3850000</v>
      </c>
      <c r="C6085" s="7">
        <v>6901806.3950900752</v>
      </c>
      <c r="D6085" s="7">
        <v>14500819.903990956</v>
      </c>
      <c r="E6085" s="7">
        <v>17827022.541367903</v>
      </c>
      <c r="F6085" s="7">
        <v>15711013.677473702</v>
      </c>
      <c r="G6085" s="7">
        <v>18371346.863587063</v>
      </c>
      <c r="H6085" s="7">
        <v>16286241.710500667</v>
      </c>
    </row>
    <row r="6086" spans="1:8" x14ac:dyDescent="0.2">
      <c r="A6086" s="10">
        <v>6080</v>
      </c>
      <c r="B6086" s="7">
        <v>3850000</v>
      </c>
      <c r="C6086" s="7">
        <v>11413287.658990424</v>
      </c>
      <c r="D6086" s="7">
        <v>19760639.794864774</v>
      </c>
      <c r="E6086" s="7">
        <v>23396910.267720178</v>
      </c>
      <c r="F6086" s="7">
        <v>29893505.229807109</v>
      </c>
      <c r="G6086" s="7">
        <v>46501938.392136596</v>
      </c>
      <c r="H6086" s="7">
        <v>58188235.393611349</v>
      </c>
    </row>
    <row r="6087" spans="1:8" x14ac:dyDescent="0.2">
      <c r="A6087" s="10">
        <v>6081</v>
      </c>
      <c r="B6087" s="7">
        <v>3850000</v>
      </c>
      <c r="C6087" s="7">
        <v>10314727.386730235</v>
      </c>
      <c r="D6087" s="7">
        <v>17409466.610655129</v>
      </c>
      <c r="E6087" s="7">
        <v>38223730.431841537</v>
      </c>
      <c r="F6087" s="7">
        <v>91116784.173181698</v>
      </c>
      <c r="G6087" s="7">
        <v>137521242.94270176</v>
      </c>
      <c r="H6087" s="7">
        <v>173112299.76844382</v>
      </c>
    </row>
    <row r="6088" spans="1:8" x14ac:dyDescent="0.2">
      <c r="A6088" s="10">
        <v>6082</v>
      </c>
      <c r="B6088" s="7">
        <v>3850000</v>
      </c>
      <c r="C6088" s="7">
        <v>11023328.868641157</v>
      </c>
      <c r="D6088" s="7">
        <v>16540894.363909278</v>
      </c>
      <c r="E6088" s="7">
        <v>22987406.023719966</v>
      </c>
      <c r="F6088" s="7">
        <v>32152091.202635899</v>
      </c>
      <c r="G6088" s="7">
        <v>53870925.826510333</v>
      </c>
      <c r="H6088" s="7">
        <v>84631976.685938641</v>
      </c>
    </row>
    <row r="6089" spans="1:8" x14ac:dyDescent="0.2">
      <c r="A6089" s="10">
        <v>6083</v>
      </c>
      <c r="B6089" s="7">
        <v>3850000</v>
      </c>
      <c r="C6089" s="7">
        <v>11398106.326666951</v>
      </c>
      <c r="D6089" s="7">
        <v>19164255.458984643</v>
      </c>
      <c r="E6089" s="7">
        <v>34732240.893084846</v>
      </c>
      <c r="F6089" s="7">
        <v>60300799.037011996</v>
      </c>
      <c r="G6089" s="7">
        <v>141355077.96022308</v>
      </c>
      <c r="H6089" s="7">
        <v>248203073.33005878</v>
      </c>
    </row>
    <row r="6090" spans="1:8" x14ac:dyDescent="0.2">
      <c r="A6090" s="10">
        <v>6084</v>
      </c>
      <c r="B6090" s="7">
        <v>3850000</v>
      </c>
      <c r="C6090" s="7">
        <v>12952477.43805249</v>
      </c>
      <c r="D6090" s="7">
        <v>17284451.582429789</v>
      </c>
      <c r="E6090" s="7">
        <v>34194423.67990654</v>
      </c>
      <c r="F6090" s="7">
        <v>86024737.818785697</v>
      </c>
      <c r="G6090" s="7">
        <v>143532017.90935731</v>
      </c>
      <c r="H6090" s="7">
        <v>202374882.38382444</v>
      </c>
    </row>
    <row r="6091" spans="1:8" x14ac:dyDescent="0.2">
      <c r="A6091" s="10">
        <v>6085</v>
      </c>
      <c r="B6091" s="7">
        <v>3850000</v>
      </c>
      <c r="C6091" s="7">
        <v>12404367.93836448</v>
      </c>
      <c r="D6091" s="7">
        <v>38203731.594787821</v>
      </c>
      <c r="E6091" s="7">
        <v>63841073.707680941</v>
      </c>
      <c r="F6091" s="7">
        <v>197806866.48240525</v>
      </c>
      <c r="G6091" s="7">
        <v>508516495.00296998</v>
      </c>
      <c r="H6091" s="7">
        <v>846568957.05095923</v>
      </c>
    </row>
    <row r="6092" spans="1:8" x14ac:dyDescent="0.2">
      <c r="A6092" s="10">
        <v>6086</v>
      </c>
      <c r="B6092" s="7">
        <v>3850000</v>
      </c>
      <c r="C6092" s="7">
        <v>13964593.987194369</v>
      </c>
      <c r="D6092" s="7">
        <v>22632070.900394823</v>
      </c>
      <c r="E6092" s="7">
        <v>51610319.8514743</v>
      </c>
      <c r="F6092" s="7">
        <v>103104365.22202292</v>
      </c>
      <c r="G6092" s="7">
        <v>246658521.07910532</v>
      </c>
      <c r="H6092" s="7">
        <v>352556639.73539186</v>
      </c>
    </row>
    <row r="6093" spans="1:8" x14ac:dyDescent="0.2">
      <c r="A6093" s="10">
        <v>6087</v>
      </c>
      <c r="B6093" s="7">
        <v>3850000</v>
      </c>
      <c r="C6093" s="7">
        <v>9831538.9319206439</v>
      </c>
      <c r="D6093" s="7">
        <v>25469008.205640882</v>
      </c>
      <c r="E6093" s="7">
        <v>55886349.62951082</v>
      </c>
      <c r="F6093" s="7">
        <v>109356808.88987303</v>
      </c>
      <c r="G6093" s="7">
        <v>208619253.76928991</v>
      </c>
      <c r="H6093" s="7">
        <v>347091342.07312173</v>
      </c>
    </row>
    <row r="6094" spans="1:8" x14ac:dyDescent="0.2">
      <c r="A6094" s="10">
        <v>6088</v>
      </c>
      <c r="B6094" s="7">
        <v>3850000</v>
      </c>
      <c r="C6094" s="7">
        <v>13035400.833524335</v>
      </c>
      <c r="D6094" s="7">
        <v>23540533.448422138</v>
      </c>
      <c r="E6094" s="7">
        <v>40805071.414979815</v>
      </c>
      <c r="F6094" s="7">
        <v>63108221.084952399</v>
      </c>
      <c r="G6094" s="7">
        <v>119241444.28365414</v>
      </c>
      <c r="H6094" s="7">
        <v>182933140.16725677</v>
      </c>
    </row>
    <row r="6095" spans="1:8" x14ac:dyDescent="0.2">
      <c r="A6095" s="10">
        <v>6089</v>
      </c>
      <c r="B6095" s="7">
        <v>3850000</v>
      </c>
      <c r="C6095" s="7">
        <v>9898187.6162876617</v>
      </c>
      <c r="D6095" s="7">
        <v>24567861.261543639</v>
      </c>
      <c r="E6095" s="7">
        <v>42922794.151422068</v>
      </c>
      <c r="F6095" s="7">
        <v>81951173.390889838</v>
      </c>
      <c r="G6095" s="7">
        <v>223841470.88952833</v>
      </c>
      <c r="H6095" s="7">
        <v>276144367.75599337</v>
      </c>
    </row>
    <row r="6096" spans="1:8" x14ac:dyDescent="0.2">
      <c r="A6096" s="10">
        <v>6090</v>
      </c>
      <c r="B6096" s="7">
        <v>3850000</v>
      </c>
      <c r="C6096" s="7">
        <v>11935891.161530873</v>
      </c>
      <c r="D6096" s="7">
        <v>13906546.625753367</v>
      </c>
      <c r="E6096" s="7">
        <v>18496473.354805913</v>
      </c>
      <c r="F6096" s="7">
        <v>32948289.914478555</v>
      </c>
      <c r="G6096" s="7">
        <v>38881743.485954382</v>
      </c>
      <c r="H6096" s="7">
        <v>61551984.354028717</v>
      </c>
    </row>
    <row r="6097" spans="1:8" x14ac:dyDescent="0.2">
      <c r="A6097" s="10">
        <v>6091</v>
      </c>
      <c r="B6097" s="7">
        <v>3850000</v>
      </c>
      <c r="C6097" s="7">
        <v>6282079.2339115143</v>
      </c>
      <c r="D6097" s="7">
        <v>11163694.972800277</v>
      </c>
      <c r="E6097" s="7">
        <v>19181253.072507113</v>
      </c>
      <c r="F6097" s="7">
        <v>13915452.618608572</v>
      </c>
      <c r="G6097" s="7">
        <v>18179889.285643205</v>
      </c>
      <c r="H6097" s="7">
        <v>14365271.520756556</v>
      </c>
    </row>
    <row r="6098" spans="1:8" x14ac:dyDescent="0.2">
      <c r="A6098" s="10">
        <v>6092</v>
      </c>
      <c r="B6098" s="7">
        <v>3850000</v>
      </c>
      <c r="C6098" s="7">
        <v>9158579.235434033</v>
      </c>
      <c r="D6098" s="7">
        <v>19868841.177956782</v>
      </c>
      <c r="E6098" s="7">
        <v>46836269.781734109</v>
      </c>
      <c r="F6098" s="7">
        <v>104237451.27990329</v>
      </c>
      <c r="G6098" s="7">
        <v>254736448.02201325</v>
      </c>
      <c r="H6098" s="7">
        <v>463263238.57602578</v>
      </c>
    </row>
    <row r="6099" spans="1:8" x14ac:dyDescent="0.2">
      <c r="A6099" s="10">
        <v>6093</v>
      </c>
      <c r="B6099" s="7">
        <v>3850000</v>
      </c>
      <c r="C6099" s="7">
        <v>12577259.907546278</v>
      </c>
      <c r="D6099" s="7">
        <v>28411249.44431882</v>
      </c>
      <c r="E6099" s="7">
        <v>76146855.364457265</v>
      </c>
      <c r="F6099" s="7">
        <v>197810060.35138789</v>
      </c>
      <c r="G6099" s="7">
        <v>618036422.32600904</v>
      </c>
      <c r="H6099" s="7">
        <v>1113556375.6685169</v>
      </c>
    </row>
    <row r="6100" spans="1:8" x14ac:dyDescent="0.2">
      <c r="A6100" s="10">
        <v>6094</v>
      </c>
      <c r="B6100" s="7">
        <v>3850000</v>
      </c>
      <c r="C6100" s="7">
        <v>13392266.678791314</v>
      </c>
      <c r="D6100" s="7">
        <v>24877585.05563689</v>
      </c>
      <c r="E6100" s="7">
        <v>50862484.116039217</v>
      </c>
      <c r="F6100" s="7">
        <v>77465434.635717779</v>
      </c>
      <c r="G6100" s="7">
        <v>157763807.6329377</v>
      </c>
      <c r="H6100" s="7">
        <v>227493237.33318371</v>
      </c>
    </row>
    <row r="6101" spans="1:8" x14ac:dyDescent="0.2">
      <c r="A6101" s="10">
        <v>6095</v>
      </c>
      <c r="B6101" s="7">
        <v>3850000</v>
      </c>
      <c r="C6101" s="7">
        <v>10474371.359084319</v>
      </c>
      <c r="D6101" s="7">
        <v>19763439.45918417</v>
      </c>
      <c r="E6101" s="7">
        <v>35310301.074388884</v>
      </c>
      <c r="F6101" s="7">
        <v>71026187.968290567</v>
      </c>
      <c r="G6101" s="7">
        <v>112407722.94609976</v>
      </c>
      <c r="H6101" s="7">
        <v>181230814.52261844</v>
      </c>
    </row>
    <row r="6102" spans="1:8" x14ac:dyDescent="0.2">
      <c r="A6102" s="10">
        <v>6096</v>
      </c>
      <c r="B6102" s="7">
        <v>3850000</v>
      </c>
      <c r="C6102" s="7">
        <v>12041215.272566477</v>
      </c>
      <c r="D6102" s="7">
        <v>36530320.943493456</v>
      </c>
      <c r="E6102" s="7">
        <v>67185734.62406069</v>
      </c>
      <c r="F6102" s="7">
        <v>170299172.61721772</v>
      </c>
      <c r="G6102" s="7">
        <v>431910817.40259278</v>
      </c>
      <c r="H6102" s="7">
        <v>700849219.54484129</v>
      </c>
    </row>
    <row r="6103" spans="1:8" x14ac:dyDescent="0.2">
      <c r="A6103" s="10">
        <v>6097</v>
      </c>
      <c r="B6103" s="7">
        <v>3850000</v>
      </c>
      <c r="C6103" s="7">
        <v>10281125.21508874</v>
      </c>
      <c r="D6103" s="7">
        <v>21095918.300454676</v>
      </c>
      <c r="E6103" s="7">
        <v>30868074.545452945</v>
      </c>
      <c r="F6103" s="7">
        <v>40921691.987569787</v>
      </c>
      <c r="G6103" s="7">
        <v>89714484.771729439</v>
      </c>
      <c r="H6103" s="7">
        <v>105375447.85575375</v>
      </c>
    </row>
    <row r="6104" spans="1:8" x14ac:dyDescent="0.2">
      <c r="A6104" s="10">
        <v>6098</v>
      </c>
      <c r="B6104" s="7">
        <v>3850000</v>
      </c>
      <c r="C6104" s="7">
        <v>9374739.9223309755</v>
      </c>
      <c r="D6104" s="7">
        <v>13712834.655867089</v>
      </c>
      <c r="E6104" s="7">
        <v>15734611.910698576</v>
      </c>
      <c r="F6104" s="7">
        <v>14792177.624900114</v>
      </c>
      <c r="G6104" s="7">
        <v>7648005.2859522738</v>
      </c>
      <c r="H6104" s="7">
        <v>22830.621814228118</v>
      </c>
    </row>
    <row r="6105" spans="1:8" x14ac:dyDescent="0.2">
      <c r="A6105" s="10">
        <v>6099</v>
      </c>
      <c r="B6105" s="7">
        <v>3850000</v>
      </c>
      <c r="C6105" s="7">
        <v>10042405.052757291</v>
      </c>
      <c r="D6105" s="7">
        <v>15032880.545309212</v>
      </c>
      <c r="E6105" s="7">
        <v>20300773.009851083</v>
      </c>
      <c r="F6105" s="7">
        <v>38437942.97405564</v>
      </c>
      <c r="G6105" s="7">
        <v>81568574.808514789</v>
      </c>
      <c r="H6105" s="7">
        <v>95073568.973544002</v>
      </c>
    </row>
    <row r="6106" spans="1:8" x14ac:dyDescent="0.2">
      <c r="A6106" s="10">
        <v>6100</v>
      </c>
      <c r="B6106" s="7">
        <v>3850000</v>
      </c>
      <c r="C6106" s="7">
        <v>7879184.344776582</v>
      </c>
      <c r="D6106" s="7">
        <v>11401712.063117022</v>
      </c>
      <c r="E6106" s="7">
        <v>11089223.610691488</v>
      </c>
      <c r="F6106" s="7">
        <v>9671861.2425197102</v>
      </c>
      <c r="G6106" s="7">
        <v>798465.48769407626</v>
      </c>
      <c r="H6106" s="7">
        <v>-8106424.8050958589</v>
      </c>
    </row>
    <row r="6107" spans="1:8" x14ac:dyDescent="0.2">
      <c r="A6107" s="10">
        <v>6101</v>
      </c>
      <c r="B6107" s="7">
        <v>3850000</v>
      </c>
      <c r="C6107" s="7">
        <v>11702160.376793072</v>
      </c>
      <c r="D6107" s="7">
        <v>33048616.817914881</v>
      </c>
      <c r="E6107" s="7">
        <v>63658655.007462509</v>
      </c>
      <c r="F6107" s="7">
        <v>162710960.55600148</v>
      </c>
      <c r="G6107" s="7">
        <v>448140458.48168242</v>
      </c>
      <c r="H6107" s="7">
        <v>930763747.02323699</v>
      </c>
    </row>
    <row r="6108" spans="1:8" x14ac:dyDescent="0.2">
      <c r="A6108" s="10">
        <v>6102</v>
      </c>
      <c r="B6108" s="7">
        <v>3850000</v>
      </c>
      <c r="C6108" s="7">
        <v>7545736.9166189041</v>
      </c>
      <c r="D6108" s="7">
        <v>16192159.032362994</v>
      </c>
      <c r="E6108" s="7">
        <v>33233660.071669579</v>
      </c>
      <c r="F6108" s="7">
        <v>61802172.812784649</v>
      </c>
      <c r="G6108" s="7">
        <v>157545743.6946606</v>
      </c>
      <c r="H6108" s="7">
        <v>196291596.97196147</v>
      </c>
    </row>
    <row r="6109" spans="1:8" x14ac:dyDescent="0.2">
      <c r="A6109" s="10">
        <v>6103</v>
      </c>
      <c r="B6109" s="7">
        <v>3850000</v>
      </c>
      <c r="C6109" s="7">
        <v>11449174.480019772</v>
      </c>
      <c r="D6109" s="7">
        <v>21781033.438596718</v>
      </c>
      <c r="E6109" s="7">
        <v>50025513.7729467</v>
      </c>
      <c r="F6109" s="7">
        <v>89586541.6604729</v>
      </c>
      <c r="G6109" s="7">
        <v>184889606.94843289</v>
      </c>
      <c r="H6109" s="7">
        <v>247140307.80005914</v>
      </c>
    </row>
    <row r="6110" spans="1:8" x14ac:dyDescent="0.2">
      <c r="A6110" s="10">
        <v>6104</v>
      </c>
      <c r="B6110" s="7">
        <v>3850000</v>
      </c>
      <c r="C6110" s="7">
        <v>10247693.158631843</v>
      </c>
      <c r="D6110" s="7">
        <v>22431522.324850116</v>
      </c>
      <c r="E6110" s="7">
        <v>62447012.436205566</v>
      </c>
      <c r="F6110" s="7">
        <v>147158113.40854254</v>
      </c>
      <c r="G6110" s="7">
        <v>354203664.68105483</v>
      </c>
      <c r="H6110" s="7">
        <v>533326234.93431306</v>
      </c>
    </row>
    <row r="6111" spans="1:8" x14ac:dyDescent="0.2">
      <c r="A6111" s="10">
        <v>6105</v>
      </c>
      <c r="B6111" s="7">
        <v>3850000</v>
      </c>
      <c r="C6111" s="7">
        <v>9438277.698292587</v>
      </c>
      <c r="D6111" s="7">
        <v>15678419.217362143</v>
      </c>
      <c r="E6111" s="7">
        <v>23528709.856396269</v>
      </c>
      <c r="F6111" s="7">
        <v>34198961.534984238</v>
      </c>
      <c r="G6111" s="7">
        <v>61441258.705188811</v>
      </c>
      <c r="H6111" s="7">
        <v>92557512.020645633</v>
      </c>
    </row>
    <row r="6112" spans="1:8" x14ac:dyDescent="0.2">
      <c r="A6112" s="10">
        <v>6106</v>
      </c>
      <c r="B6112" s="7">
        <v>3850000</v>
      </c>
      <c r="C6112" s="7">
        <v>11388288.25848094</v>
      </c>
      <c r="D6112" s="7">
        <v>18613665.476169452</v>
      </c>
      <c r="E6112" s="7">
        <v>34350949.30758661</v>
      </c>
      <c r="F6112" s="7">
        <v>38878436.617010064</v>
      </c>
      <c r="G6112" s="7">
        <v>80331935.423052579</v>
      </c>
      <c r="H6112" s="7">
        <v>124077127.76662542</v>
      </c>
    </row>
    <row r="6113" spans="1:8" x14ac:dyDescent="0.2">
      <c r="A6113" s="10">
        <v>6107</v>
      </c>
      <c r="B6113" s="7">
        <v>3850000</v>
      </c>
      <c r="C6113" s="7">
        <v>8357111.3626383077</v>
      </c>
      <c r="D6113" s="7">
        <v>22277542.307526972</v>
      </c>
      <c r="E6113" s="7">
        <v>42689041.483960062</v>
      </c>
      <c r="F6113" s="7">
        <v>93202386.705342039</v>
      </c>
      <c r="G6113" s="7">
        <v>154066141.0798988</v>
      </c>
      <c r="H6113" s="7">
        <v>250418994.69220662</v>
      </c>
    </row>
    <row r="6114" spans="1:8" x14ac:dyDescent="0.2">
      <c r="A6114" s="10">
        <v>6108</v>
      </c>
      <c r="B6114" s="7">
        <v>3850000</v>
      </c>
      <c r="C6114" s="7">
        <v>7913698.219464859</v>
      </c>
      <c r="D6114" s="7">
        <v>10451867.071579831</v>
      </c>
      <c r="E6114" s="7">
        <v>18339726.902644314</v>
      </c>
      <c r="F6114" s="7">
        <v>28427622.991832234</v>
      </c>
      <c r="G6114" s="7">
        <v>52039855.039578579</v>
      </c>
      <c r="H6114" s="7">
        <v>82904410.751454443</v>
      </c>
    </row>
    <row r="6115" spans="1:8" x14ac:dyDescent="0.2">
      <c r="A6115" s="10">
        <v>6109</v>
      </c>
      <c r="B6115" s="7">
        <v>3850000</v>
      </c>
      <c r="C6115" s="7">
        <v>10700585.043589216</v>
      </c>
      <c r="D6115" s="7">
        <v>18013879.587759867</v>
      </c>
      <c r="E6115" s="7">
        <v>30175697.962093972</v>
      </c>
      <c r="F6115" s="7">
        <v>48378170.989210121</v>
      </c>
      <c r="G6115" s="7">
        <v>119200239.93165913</v>
      </c>
      <c r="H6115" s="7">
        <v>139017517.49385613</v>
      </c>
    </row>
    <row r="6116" spans="1:8" x14ac:dyDescent="0.2">
      <c r="A6116" s="10">
        <v>6110</v>
      </c>
      <c r="B6116" s="7">
        <v>3850000</v>
      </c>
      <c r="C6116" s="7">
        <v>14852380.613861438</v>
      </c>
      <c r="D6116" s="7">
        <v>24079146.645105373</v>
      </c>
      <c r="E6116" s="7">
        <v>40043037.264992267</v>
      </c>
      <c r="F6116" s="7">
        <v>88710626.910071328</v>
      </c>
      <c r="G6116" s="7">
        <v>194643202.75418833</v>
      </c>
      <c r="H6116" s="7">
        <v>268797219.30585074</v>
      </c>
    </row>
    <row r="6117" spans="1:8" x14ac:dyDescent="0.2">
      <c r="A6117" s="10">
        <v>6111</v>
      </c>
      <c r="B6117" s="7">
        <v>3850000</v>
      </c>
      <c r="C6117" s="7">
        <v>10742215.057865506</v>
      </c>
      <c r="D6117" s="7">
        <v>29856711.591110252</v>
      </c>
      <c r="E6117" s="7">
        <v>86546665.189525694</v>
      </c>
      <c r="F6117" s="7">
        <v>196433658.27047914</v>
      </c>
      <c r="G6117" s="7">
        <v>440095238.50917649</v>
      </c>
      <c r="H6117" s="7">
        <v>643820383.83950114</v>
      </c>
    </row>
    <row r="6118" spans="1:8" x14ac:dyDescent="0.2">
      <c r="A6118" s="10">
        <v>6112</v>
      </c>
      <c r="B6118" s="7">
        <v>3850000</v>
      </c>
      <c r="C6118" s="7">
        <v>9189288.8973402176</v>
      </c>
      <c r="D6118" s="7">
        <v>15757057.154793695</v>
      </c>
      <c r="E6118" s="7">
        <v>24508714.227490302</v>
      </c>
      <c r="F6118" s="7">
        <v>62938926.85911987</v>
      </c>
      <c r="G6118" s="7">
        <v>107450928.67175022</v>
      </c>
      <c r="H6118" s="7">
        <v>174881724.16562769</v>
      </c>
    </row>
    <row r="6119" spans="1:8" x14ac:dyDescent="0.2">
      <c r="A6119" s="10">
        <v>6113</v>
      </c>
      <c r="B6119" s="7">
        <v>3850000</v>
      </c>
      <c r="C6119" s="7">
        <v>7936964.8786955662</v>
      </c>
      <c r="D6119" s="7">
        <v>9031082.9781374186</v>
      </c>
      <c r="E6119" s="7">
        <v>3493952.3995343116</v>
      </c>
      <c r="F6119" s="7">
        <v>-2031075.7370707244</v>
      </c>
      <c r="G6119" s="7">
        <v>-14949946.800844658</v>
      </c>
      <c r="H6119" s="7">
        <v>-30475824.132294625</v>
      </c>
    </row>
    <row r="6120" spans="1:8" x14ac:dyDescent="0.2">
      <c r="A6120" s="10">
        <v>6114</v>
      </c>
      <c r="B6120" s="7">
        <v>3850000</v>
      </c>
      <c r="C6120" s="7">
        <v>9034785.2019487824</v>
      </c>
      <c r="D6120" s="7">
        <v>17998451.017022721</v>
      </c>
      <c r="E6120" s="7">
        <v>26251121.964953326</v>
      </c>
      <c r="F6120" s="7">
        <v>45890614.640813105</v>
      </c>
      <c r="G6120" s="7">
        <v>105666107.65640405</v>
      </c>
      <c r="H6120" s="7">
        <v>149456691.68006939</v>
      </c>
    </row>
    <row r="6121" spans="1:8" x14ac:dyDescent="0.2">
      <c r="A6121" s="10">
        <v>6115</v>
      </c>
      <c r="B6121" s="7">
        <v>3850000</v>
      </c>
      <c r="C6121" s="7">
        <v>13743241.427458029</v>
      </c>
      <c r="D6121" s="7">
        <v>36774706.784509555</v>
      </c>
      <c r="E6121" s="7">
        <v>85386124.634881705</v>
      </c>
      <c r="F6121" s="7">
        <v>221207699.95186436</v>
      </c>
      <c r="G6121" s="7">
        <v>549705122.64999962</v>
      </c>
      <c r="H6121" s="7">
        <v>793464904.12498164</v>
      </c>
    </row>
    <row r="6122" spans="1:8" x14ac:dyDescent="0.2">
      <c r="A6122" s="10">
        <v>6116</v>
      </c>
      <c r="B6122" s="7">
        <v>3850000</v>
      </c>
      <c r="C6122" s="7">
        <v>12471383.647314224</v>
      </c>
      <c r="D6122" s="7">
        <v>22864107.811697423</v>
      </c>
      <c r="E6122" s="7">
        <v>42248950.852265015</v>
      </c>
      <c r="F6122" s="7">
        <v>78182633.373167068</v>
      </c>
      <c r="G6122" s="7">
        <v>193298295.88008937</v>
      </c>
      <c r="H6122" s="7">
        <v>306987488.18819678</v>
      </c>
    </row>
    <row r="6123" spans="1:8" x14ac:dyDescent="0.2">
      <c r="A6123" s="10">
        <v>6117</v>
      </c>
      <c r="B6123" s="7">
        <v>3850000</v>
      </c>
      <c r="C6123" s="7">
        <v>9601556.1402609963</v>
      </c>
      <c r="D6123" s="7">
        <v>21463724.007103726</v>
      </c>
      <c r="E6123" s="7">
        <v>37594741.180949569</v>
      </c>
      <c r="F6123" s="7">
        <v>63525251.26374568</v>
      </c>
      <c r="G6123" s="7">
        <v>101474742.81374522</v>
      </c>
      <c r="H6123" s="7">
        <v>116788986.68008026</v>
      </c>
    </row>
    <row r="6124" spans="1:8" x14ac:dyDescent="0.2">
      <c r="A6124" s="10">
        <v>6118</v>
      </c>
      <c r="B6124" s="7">
        <v>3850000</v>
      </c>
      <c r="C6124" s="7">
        <v>12093361.483184809</v>
      </c>
      <c r="D6124" s="7">
        <v>26574401.843913376</v>
      </c>
      <c r="E6124" s="7">
        <v>51638274.330185816</v>
      </c>
      <c r="F6124" s="7">
        <v>110770580.76817912</v>
      </c>
      <c r="G6124" s="7">
        <v>206669701.61738184</v>
      </c>
      <c r="H6124" s="7">
        <v>262950234.61921835</v>
      </c>
    </row>
    <row r="6125" spans="1:8" x14ac:dyDescent="0.2">
      <c r="A6125" s="10">
        <v>6119</v>
      </c>
      <c r="B6125" s="7">
        <v>3850000</v>
      </c>
      <c r="C6125" s="7">
        <v>11780297.613161493</v>
      </c>
      <c r="D6125" s="7">
        <v>24528511.879661217</v>
      </c>
      <c r="E6125" s="7">
        <v>37992684.353405774</v>
      </c>
      <c r="F6125" s="7">
        <v>76885789.741726339</v>
      </c>
      <c r="G6125" s="7">
        <v>117341134.52385829</v>
      </c>
      <c r="H6125" s="7">
        <v>144525315.27736402</v>
      </c>
    </row>
    <row r="6126" spans="1:8" x14ac:dyDescent="0.2">
      <c r="A6126" s="10">
        <v>6120</v>
      </c>
      <c r="B6126" s="7">
        <v>3850000</v>
      </c>
      <c r="C6126" s="7">
        <v>14694090.762458513</v>
      </c>
      <c r="D6126" s="7">
        <v>23272177.337232661</v>
      </c>
      <c r="E6126" s="7">
        <v>56802302.915531918</v>
      </c>
      <c r="F6126" s="7">
        <v>106896981.28223756</v>
      </c>
      <c r="G6126" s="7">
        <v>237094210.52831158</v>
      </c>
      <c r="H6126" s="7">
        <v>381480352.73090035</v>
      </c>
    </row>
    <row r="6127" spans="1:8" x14ac:dyDescent="0.2">
      <c r="A6127" s="10">
        <v>6121</v>
      </c>
      <c r="B6127" s="7">
        <v>3850000</v>
      </c>
      <c r="C6127" s="7">
        <v>12626467.981260091</v>
      </c>
      <c r="D6127" s="7">
        <v>19805482.428683482</v>
      </c>
      <c r="E6127" s="7">
        <v>31237691.890746843</v>
      </c>
      <c r="F6127" s="7">
        <v>38190913.739220634</v>
      </c>
      <c r="G6127" s="7">
        <v>67298608.575975969</v>
      </c>
      <c r="H6127" s="7">
        <v>87578373.882089227</v>
      </c>
    </row>
    <row r="6128" spans="1:8" x14ac:dyDescent="0.2">
      <c r="A6128" s="10">
        <v>6122</v>
      </c>
      <c r="B6128" s="7">
        <v>3850000</v>
      </c>
      <c r="C6128" s="7">
        <v>9956748.7792405002</v>
      </c>
      <c r="D6128" s="7">
        <v>21377054.074365824</v>
      </c>
      <c r="E6128" s="7">
        <v>50912375.216402233</v>
      </c>
      <c r="F6128" s="7">
        <v>109947595.51643786</v>
      </c>
      <c r="G6128" s="7">
        <v>144676790.05982745</v>
      </c>
      <c r="H6128" s="7">
        <v>276700868.36945617</v>
      </c>
    </row>
    <row r="6129" spans="1:8" x14ac:dyDescent="0.2">
      <c r="A6129" s="10">
        <v>6123</v>
      </c>
      <c r="B6129" s="7">
        <v>3850000</v>
      </c>
      <c r="C6129" s="7">
        <v>11917188.095479084</v>
      </c>
      <c r="D6129" s="7">
        <v>30247405.803866103</v>
      </c>
      <c r="E6129" s="7">
        <v>53028602.381066158</v>
      </c>
      <c r="F6129" s="7">
        <v>115937224.43147376</v>
      </c>
      <c r="G6129" s="7">
        <v>204038518.47785938</v>
      </c>
      <c r="H6129" s="7">
        <v>314883791.94864941</v>
      </c>
    </row>
    <row r="6130" spans="1:8" x14ac:dyDescent="0.2">
      <c r="A6130" s="10">
        <v>6124</v>
      </c>
      <c r="B6130" s="7">
        <v>3850000</v>
      </c>
      <c r="C6130" s="7">
        <v>11923678.992348049</v>
      </c>
      <c r="D6130" s="7">
        <v>24463535.225002993</v>
      </c>
      <c r="E6130" s="7">
        <v>39500605.524825215</v>
      </c>
      <c r="F6130" s="7">
        <v>91396216.441609561</v>
      </c>
      <c r="G6130" s="7">
        <v>131763338.85570905</v>
      </c>
      <c r="H6130" s="7">
        <v>162165547.61368233</v>
      </c>
    </row>
    <row r="6131" spans="1:8" x14ac:dyDescent="0.2">
      <c r="A6131" s="10">
        <v>6125</v>
      </c>
      <c r="B6131" s="7">
        <v>3850000</v>
      </c>
      <c r="C6131" s="7">
        <v>9781274.0883639697</v>
      </c>
      <c r="D6131" s="7">
        <v>17524044.448941238</v>
      </c>
      <c r="E6131" s="7">
        <v>39358174.182055846</v>
      </c>
      <c r="F6131" s="7">
        <v>68073256.583266288</v>
      </c>
      <c r="G6131" s="7">
        <v>132805020.93956578</v>
      </c>
      <c r="H6131" s="7">
        <v>166025350.07991481</v>
      </c>
    </row>
    <row r="6132" spans="1:8" x14ac:dyDescent="0.2">
      <c r="A6132" s="10">
        <v>6126</v>
      </c>
      <c r="B6132" s="7">
        <v>3850000</v>
      </c>
      <c r="C6132" s="7">
        <v>9067159.4209388569</v>
      </c>
      <c r="D6132" s="7">
        <v>21215114.301972553</v>
      </c>
      <c r="E6132" s="7">
        <v>63339698.918507546</v>
      </c>
      <c r="F6132" s="7">
        <v>113169515.60614854</v>
      </c>
      <c r="G6132" s="7">
        <v>242055765.8413294</v>
      </c>
      <c r="H6132" s="7">
        <v>328080769.88184679</v>
      </c>
    </row>
    <row r="6133" spans="1:8" x14ac:dyDescent="0.2">
      <c r="A6133" s="10">
        <v>6127</v>
      </c>
      <c r="B6133" s="7">
        <v>3850000</v>
      </c>
      <c r="C6133" s="7">
        <v>10759183.899311041</v>
      </c>
      <c r="D6133" s="7">
        <v>17242064.956537977</v>
      </c>
      <c r="E6133" s="7">
        <v>46596758.922131933</v>
      </c>
      <c r="F6133" s="7">
        <v>85440435.014868945</v>
      </c>
      <c r="G6133" s="7">
        <v>112837281.11173545</v>
      </c>
      <c r="H6133" s="7">
        <v>153658523.75350672</v>
      </c>
    </row>
    <row r="6134" spans="1:8" x14ac:dyDescent="0.2">
      <c r="A6134" s="10">
        <v>6128</v>
      </c>
      <c r="B6134" s="7">
        <v>3850000</v>
      </c>
      <c r="C6134" s="7">
        <v>9853928.5649210364</v>
      </c>
      <c r="D6134" s="7">
        <v>22857040.762399286</v>
      </c>
      <c r="E6134" s="7">
        <v>55333822.716004856</v>
      </c>
      <c r="F6134" s="7">
        <v>117650112.46977128</v>
      </c>
      <c r="G6134" s="7">
        <v>197889966.42380095</v>
      </c>
      <c r="H6134" s="7">
        <v>257443243.53524232</v>
      </c>
    </row>
    <row r="6135" spans="1:8" x14ac:dyDescent="0.2">
      <c r="A6135" s="10">
        <v>6129</v>
      </c>
      <c r="B6135" s="7">
        <v>3850000</v>
      </c>
      <c r="C6135" s="7">
        <v>11250046.160051037</v>
      </c>
      <c r="D6135" s="7">
        <v>26438303.342401288</v>
      </c>
      <c r="E6135" s="7">
        <v>55538418.300231412</v>
      </c>
      <c r="F6135" s="7">
        <v>96267079.006676763</v>
      </c>
      <c r="G6135" s="7">
        <v>215893491.84225273</v>
      </c>
      <c r="H6135" s="7">
        <v>331184488.8065753</v>
      </c>
    </row>
    <row r="6136" spans="1:8" x14ac:dyDescent="0.2">
      <c r="A6136" s="10">
        <v>6130</v>
      </c>
      <c r="B6136" s="7">
        <v>3850000</v>
      </c>
      <c r="C6136" s="7">
        <v>10851581.029628024</v>
      </c>
      <c r="D6136" s="7">
        <v>18529800.737954788</v>
      </c>
      <c r="E6136" s="7">
        <v>23673375.370265447</v>
      </c>
      <c r="F6136" s="7">
        <v>29920259.288103197</v>
      </c>
      <c r="G6136" s="7">
        <v>47372525.707383171</v>
      </c>
      <c r="H6136" s="7">
        <v>84121318.010325998</v>
      </c>
    </row>
    <row r="6137" spans="1:8" x14ac:dyDescent="0.2">
      <c r="A6137" s="10">
        <v>6131</v>
      </c>
      <c r="B6137" s="7">
        <v>3850000</v>
      </c>
      <c r="C6137" s="7">
        <v>12962176.539845442</v>
      </c>
      <c r="D6137" s="7">
        <v>25407330.153544735</v>
      </c>
      <c r="E6137" s="7">
        <v>48152733.526469797</v>
      </c>
      <c r="F6137" s="7">
        <v>101174354.21188566</v>
      </c>
      <c r="G6137" s="7">
        <v>220300669.56356621</v>
      </c>
      <c r="H6137" s="7">
        <v>286153253.78533936</v>
      </c>
    </row>
    <row r="6138" spans="1:8" x14ac:dyDescent="0.2">
      <c r="A6138" s="10">
        <v>6132</v>
      </c>
      <c r="B6138" s="7">
        <v>3850000</v>
      </c>
      <c r="C6138" s="7">
        <v>10137299.061585996</v>
      </c>
      <c r="D6138" s="7">
        <v>13498152.28579706</v>
      </c>
      <c r="E6138" s="7">
        <v>22870943.507697802</v>
      </c>
      <c r="F6138" s="7">
        <v>29334066.818311382</v>
      </c>
      <c r="G6138" s="7">
        <v>70048463.106864735</v>
      </c>
      <c r="H6138" s="7">
        <v>104289285.72464561</v>
      </c>
    </row>
    <row r="6139" spans="1:8" x14ac:dyDescent="0.2">
      <c r="A6139" s="10">
        <v>6133</v>
      </c>
      <c r="B6139" s="7">
        <v>3850000</v>
      </c>
      <c r="C6139" s="7">
        <v>10559123.194569521</v>
      </c>
      <c r="D6139" s="7">
        <v>19212259.133069348</v>
      </c>
      <c r="E6139" s="7">
        <v>48007132.050429396</v>
      </c>
      <c r="F6139" s="7">
        <v>90961895.56440559</v>
      </c>
      <c r="G6139" s="7">
        <v>238525908.16875455</v>
      </c>
      <c r="H6139" s="7">
        <v>327786245.98474872</v>
      </c>
    </row>
    <row r="6140" spans="1:8" x14ac:dyDescent="0.2">
      <c r="A6140" s="10">
        <v>6134</v>
      </c>
      <c r="B6140" s="7">
        <v>3850000</v>
      </c>
      <c r="C6140" s="7">
        <v>9345947.1676289197</v>
      </c>
      <c r="D6140" s="7">
        <v>18768749.861350093</v>
      </c>
      <c r="E6140" s="7">
        <v>27449568.542169608</v>
      </c>
      <c r="F6140" s="7">
        <v>44174573.954115383</v>
      </c>
      <c r="G6140" s="7">
        <v>78999236.597123832</v>
      </c>
      <c r="H6140" s="7">
        <v>144455464.83754289</v>
      </c>
    </row>
    <row r="6141" spans="1:8" x14ac:dyDescent="0.2">
      <c r="A6141" s="10">
        <v>6135</v>
      </c>
      <c r="B6141" s="7">
        <v>3850000</v>
      </c>
      <c r="C6141" s="7">
        <v>11978273.779615292</v>
      </c>
      <c r="D6141" s="7">
        <v>20578099.837671898</v>
      </c>
      <c r="E6141" s="7">
        <v>36975357.210184857</v>
      </c>
      <c r="F6141" s="7">
        <v>79250795.759074554</v>
      </c>
      <c r="G6141" s="7">
        <v>187325063.37326163</v>
      </c>
      <c r="H6141" s="7">
        <v>211968394.82962966</v>
      </c>
    </row>
    <row r="6142" spans="1:8" x14ac:dyDescent="0.2">
      <c r="A6142" s="10">
        <v>6136</v>
      </c>
      <c r="B6142" s="7">
        <v>3850000</v>
      </c>
      <c r="C6142" s="7">
        <v>12143921.921767324</v>
      </c>
      <c r="D6142" s="7">
        <v>20638049.291897014</v>
      </c>
      <c r="E6142" s="7">
        <v>45586936.101160958</v>
      </c>
      <c r="F6142" s="7">
        <v>106848454.40816912</v>
      </c>
      <c r="G6142" s="7">
        <v>234973076.89423263</v>
      </c>
      <c r="H6142" s="7">
        <v>317069617.89254612</v>
      </c>
    </row>
    <row r="6143" spans="1:8" x14ac:dyDescent="0.2">
      <c r="A6143" s="10">
        <v>6137</v>
      </c>
      <c r="B6143" s="7">
        <v>3850000</v>
      </c>
      <c r="C6143" s="7">
        <v>9194055.6026885994</v>
      </c>
      <c r="D6143" s="7">
        <v>13713746.001887299</v>
      </c>
      <c r="E6143" s="7">
        <v>37395547.02633664</v>
      </c>
      <c r="F6143" s="7">
        <v>95999566.571398467</v>
      </c>
      <c r="G6143" s="7">
        <v>171550883.6276831</v>
      </c>
      <c r="H6143" s="7">
        <v>303741170.19810355</v>
      </c>
    </row>
    <row r="6144" spans="1:8" x14ac:dyDescent="0.2">
      <c r="A6144" s="10">
        <v>6138</v>
      </c>
      <c r="B6144" s="7">
        <v>3850000</v>
      </c>
      <c r="C6144" s="7">
        <v>15401754.812708499</v>
      </c>
      <c r="D6144" s="7">
        <v>23961325.430922717</v>
      </c>
      <c r="E6144" s="7">
        <v>34428370.41956751</v>
      </c>
      <c r="F6144" s="7">
        <v>76384350.270001993</v>
      </c>
      <c r="G6144" s="7">
        <v>133107688.41748381</v>
      </c>
      <c r="H6144" s="7">
        <v>163335896.48736978</v>
      </c>
    </row>
    <row r="6145" spans="1:8" x14ac:dyDescent="0.2">
      <c r="A6145" s="10">
        <v>6139</v>
      </c>
      <c r="B6145" s="7">
        <v>3850000</v>
      </c>
      <c r="C6145" s="7">
        <v>8727643.8826068938</v>
      </c>
      <c r="D6145" s="7">
        <v>13770328.507855222</v>
      </c>
      <c r="E6145" s="7">
        <v>19756830.219229847</v>
      </c>
      <c r="F6145" s="7">
        <v>46432479.408191666</v>
      </c>
      <c r="G6145" s="7">
        <v>86258059.906223759</v>
      </c>
      <c r="H6145" s="7">
        <v>99083014.031833231</v>
      </c>
    </row>
    <row r="6146" spans="1:8" x14ac:dyDescent="0.2">
      <c r="A6146" s="10">
        <v>6140</v>
      </c>
      <c r="B6146" s="7">
        <v>3850000</v>
      </c>
      <c r="C6146" s="7">
        <v>9910783.8240879383</v>
      </c>
      <c r="D6146" s="7">
        <v>25274758.619449392</v>
      </c>
      <c r="E6146" s="7">
        <v>47853477.975228459</v>
      </c>
      <c r="F6146" s="7">
        <v>103298278.80085796</v>
      </c>
      <c r="G6146" s="7">
        <v>242482200.34725881</v>
      </c>
      <c r="H6146" s="7">
        <v>299657716.43163627</v>
      </c>
    </row>
    <row r="6147" spans="1:8" x14ac:dyDescent="0.2">
      <c r="A6147" s="10">
        <v>6141</v>
      </c>
      <c r="B6147" s="7">
        <v>3850000</v>
      </c>
      <c r="C6147" s="7">
        <v>9160771.3080149442</v>
      </c>
      <c r="D6147" s="7">
        <v>14209086.723736992</v>
      </c>
      <c r="E6147" s="7">
        <v>20252232.060113661</v>
      </c>
      <c r="F6147" s="7">
        <v>21980733.154657703</v>
      </c>
      <c r="G6147" s="7">
        <v>48785794.926861003</v>
      </c>
      <c r="H6147" s="7">
        <v>50513927.151553586</v>
      </c>
    </row>
    <row r="6148" spans="1:8" x14ac:dyDescent="0.2">
      <c r="A6148" s="10">
        <v>6142</v>
      </c>
      <c r="B6148" s="7">
        <v>3850000</v>
      </c>
      <c r="C6148" s="7">
        <v>9870334.7737476788</v>
      </c>
      <c r="D6148" s="7">
        <v>20980009.816986721</v>
      </c>
      <c r="E6148" s="7">
        <v>53857810.452507183</v>
      </c>
      <c r="F6148" s="7">
        <v>89132804.537971839</v>
      </c>
      <c r="G6148" s="7">
        <v>182752667.46220303</v>
      </c>
      <c r="H6148" s="7">
        <v>208218386.90836149</v>
      </c>
    </row>
    <row r="6149" spans="1:8" x14ac:dyDescent="0.2">
      <c r="A6149" s="10">
        <v>6143</v>
      </c>
      <c r="B6149" s="7">
        <v>3850000</v>
      </c>
      <c r="C6149" s="7">
        <v>14821711.148106666</v>
      </c>
      <c r="D6149" s="7">
        <v>26058164.772197813</v>
      </c>
      <c r="E6149" s="7">
        <v>42597516.960605234</v>
      </c>
      <c r="F6149" s="7">
        <v>50016134.86899519</v>
      </c>
      <c r="G6149" s="7">
        <v>104258437.22831383</v>
      </c>
      <c r="H6149" s="7">
        <v>160668798.27084485</v>
      </c>
    </row>
    <row r="6150" spans="1:8" x14ac:dyDescent="0.2">
      <c r="A6150" s="10">
        <v>6144</v>
      </c>
      <c r="B6150" s="7">
        <v>3850000</v>
      </c>
      <c r="C6150" s="7">
        <v>13563501.057300393</v>
      </c>
      <c r="D6150" s="7">
        <v>34728960.98504898</v>
      </c>
      <c r="E6150" s="7">
        <v>71557207.29297398</v>
      </c>
      <c r="F6150" s="7">
        <v>141640411.04819682</v>
      </c>
      <c r="G6150" s="7">
        <v>170360763.80461538</v>
      </c>
      <c r="H6150" s="7">
        <v>260078629.98181051</v>
      </c>
    </row>
    <row r="6151" spans="1:8" x14ac:dyDescent="0.2">
      <c r="A6151" s="10">
        <v>6145</v>
      </c>
      <c r="B6151" s="7">
        <v>3850000</v>
      </c>
      <c r="C6151" s="7">
        <v>5215803.66137206</v>
      </c>
      <c r="D6151" s="7">
        <v>13400915.158624902</v>
      </c>
      <c r="E6151" s="7">
        <v>15992922.812310372</v>
      </c>
      <c r="F6151" s="7">
        <v>29428024.187124107</v>
      </c>
      <c r="G6151" s="7">
        <v>52630832.567891479</v>
      </c>
      <c r="H6151" s="7">
        <v>73311021.692819744</v>
      </c>
    </row>
    <row r="6152" spans="1:8" x14ac:dyDescent="0.2">
      <c r="A6152" s="10">
        <v>6146</v>
      </c>
      <c r="B6152" s="7">
        <v>3850000</v>
      </c>
      <c r="C6152" s="7">
        <v>9300505.4582765456</v>
      </c>
      <c r="D6152" s="7">
        <v>20025105.190646522</v>
      </c>
      <c r="E6152" s="7">
        <v>31730394.466943733</v>
      </c>
      <c r="F6152" s="7">
        <v>67629422.155391663</v>
      </c>
      <c r="G6152" s="7">
        <v>145144281.68974188</v>
      </c>
      <c r="H6152" s="7">
        <v>214289470.48513106</v>
      </c>
    </row>
    <row r="6153" spans="1:8" x14ac:dyDescent="0.2">
      <c r="A6153" s="10">
        <v>6147</v>
      </c>
      <c r="B6153" s="7">
        <v>3850000</v>
      </c>
      <c r="C6153" s="7">
        <v>12568838.819945641</v>
      </c>
      <c r="D6153" s="7">
        <v>30495946.722839143</v>
      </c>
      <c r="E6153" s="7">
        <v>49635846.582634769</v>
      </c>
      <c r="F6153" s="7">
        <v>113323231.24117815</v>
      </c>
      <c r="G6153" s="7">
        <v>218095480.71089882</v>
      </c>
      <c r="H6153" s="7">
        <v>297997243.47511858</v>
      </c>
    </row>
    <row r="6154" spans="1:8" x14ac:dyDescent="0.2">
      <c r="A6154" s="10">
        <v>6148</v>
      </c>
      <c r="B6154" s="7">
        <v>3850000</v>
      </c>
      <c r="C6154" s="7">
        <v>8992421.9013220649</v>
      </c>
      <c r="D6154" s="7">
        <v>19210467.302166425</v>
      </c>
      <c r="E6154" s="7">
        <v>43828753.770885147</v>
      </c>
      <c r="F6154" s="7">
        <v>82519629.805705965</v>
      </c>
      <c r="G6154" s="7">
        <v>173264602.62834525</v>
      </c>
      <c r="H6154" s="7">
        <v>243173719.73162615</v>
      </c>
    </row>
    <row r="6155" spans="1:8" x14ac:dyDescent="0.2">
      <c r="A6155" s="10">
        <v>6149</v>
      </c>
      <c r="B6155" s="7">
        <v>3850000</v>
      </c>
      <c r="C6155" s="7">
        <v>9639258.7406873871</v>
      </c>
      <c r="D6155" s="7">
        <v>14866863.386678733</v>
      </c>
      <c r="E6155" s="7">
        <v>30521221.608088475</v>
      </c>
      <c r="F6155" s="7">
        <v>68615514.261597008</v>
      </c>
      <c r="G6155" s="7">
        <v>194873969.88731128</v>
      </c>
      <c r="H6155" s="7">
        <v>277350418.7582227</v>
      </c>
    </row>
    <row r="6156" spans="1:8" x14ac:dyDescent="0.2">
      <c r="A6156" s="10">
        <v>6150</v>
      </c>
      <c r="B6156" s="7">
        <v>3850000</v>
      </c>
      <c r="C6156" s="7">
        <v>9486814.6332076304</v>
      </c>
      <c r="D6156" s="7">
        <v>20092932.734704711</v>
      </c>
      <c r="E6156" s="7">
        <v>44638925.025696546</v>
      </c>
      <c r="F6156" s="7">
        <v>89080256.144770384</v>
      </c>
      <c r="G6156" s="7">
        <v>130448327.8393324</v>
      </c>
      <c r="H6156" s="7">
        <v>243417358.38699949</v>
      </c>
    </row>
    <row r="6157" spans="1:8" x14ac:dyDescent="0.2">
      <c r="A6157" s="10">
        <v>6151</v>
      </c>
      <c r="B6157" s="7">
        <v>3850000</v>
      </c>
      <c r="C6157" s="7">
        <v>11632458.724512022</v>
      </c>
      <c r="D6157" s="7">
        <v>34139778.27662468</v>
      </c>
      <c r="E6157" s="7">
        <v>65623229.744150117</v>
      </c>
      <c r="F6157" s="7">
        <v>143581745.71910381</v>
      </c>
      <c r="G6157" s="7">
        <v>378225683.08292472</v>
      </c>
      <c r="H6157" s="7">
        <v>552329315.3746829</v>
      </c>
    </row>
    <row r="6158" spans="1:8" x14ac:dyDescent="0.2">
      <c r="A6158" s="10">
        <v>6152</v>
      </c>
      <c r="B6158" s="7">
        <v>3850000</v>
      </c>
      <c r="C6158" s="7">
        <v>9746687.7865005862</v>
      </c>
      <c r="D6158" s="7">
        <v>23901069.572751641</v>
      </c>
      <c r="E6158" s="7">
        <v>29989990.050163738</v>
      </c>
      <c r="F6158" s="7">
        <v>56648908.001177445</v>
      </c>
      <c r="G6158" s="7">
        <v>107082652.97718774</v>
      </c>
      <c r="H6158" s="7">
        <v>187626497.15481126</v>
      </c>
    </row>
    <row r="6159" spans="1:8" x14ac:dyDescent="0.2">
      <c r="A6159" s="10">
        <v>6153</v>
      </c>
      <c r="B6159" s="7">
        <v>3850000</v>
      </c>
      <c r="C6159" s="7">
        <v>12229404.611798719</v>
      </c>
      <c r="D6159" s="7">
        <v>17626200.417475179</v>
      </c>
      <c r="E6159" s="7">
        <v>27808930.558807135</v>
      </c>
      <c r="F6159" s="7">
        <v>44241889.159348771</v>
      </c>
      <c r="G6159" s="7">
        <v>98211123.134744853</v>
      </c>
      <c r="H6159" s="7">
        <v>150427695.70072648</v>
      </c>
    </row>
    <row r="6160" spans="1:8" x14ac:dyDescent="0.2">
      <c r="A6160" s="10">
        <v>6154</v>
      </c>
      <c r="B6160" s="7">
        <v>3850000</v>
      </c>
      <c r="C6160" s="7">
        <v>10092350.350373449</v>
      </c>
      <c r="D6160" s="7">
        <v>13809743.528743852</v>
      </c>
      <c r="E6160" s="7">
        <v>29709172.102634914</v>
      </c>
      <c r="F6160" s="7">
        <v>67922820.121883288</v>
      </c>
      <c r="G6160" s="7">
        <v>112048192.98267272</v>
      </c>
      <c r="H6160" s="7">
        <v>134413734.9052301</v>
      </c>
    </row>
    <row r="6161" spans="1:8" x14ac:dyDescent="0.2">
      <c r="A6161" s="10">
        <v>6155</v>
      </c>
      <c r="B6161" s="7">
        <v>3850000</v>
      </c>
      <c r="C6161" s="7">
        <v>14373133.373463705</v>
      </c>
      <c r="D6161" s="7">
        <v>30411581.325793404</v>
      </c>
      <c r="E6161" s="7">
        <v>47570214.003993332</v>
      </c>
      <c r="F6161" s="7">
        <v>67524636.84994632</v>
      </c>
      <c r="G6161" s="7">
        <v>209878687.36087924</v>
      </c>
      <c r="H6161" s="7">
        <v>335925032.45268011</v>
      </c>
    </row>
    <row r="6162" spans="1:8" x14ac:dyDescent="0.2">
      <c r="A6162" s="10">
        <v>6156</v>
      </c>
      <c r="B6162" s="7">
        <v>3850000</v>
      </c>
      <c r="C6162" s="7">
        <v>10374951.796406057</v>
      </c>
      <c r="D6162" s="7">
        <v>16490670.23233467</v>
      </c>
      <c r="E6162" s="7">
        <v>31330955.131843843</v>
      </c>
      <c r="F6162" s="7">
        <v>50885565.348247401</v>
      </c>
      <c r="G6162" s="7">
        <v>74826691.469998404</v>
      </c>
      <c r="H6162" s="7">
        <v>114218452.9470686</v>
      </c>
    </row>
    <row r="6163" spans="1:8" x14ac:dyDescent="0.2">
      <c r="A6163" s="10">
        <v>6157</v>
      </c>
      <c r="B6163" s="7">
        <v>3850000</v>
      </c>
      <c r="C6163" s="7">
        <v>8914808.6542937811</v>
      </c>
      <c r="D6163" s="7">
        <v>18104248.216117173</v>
      </c>
      <c r="E6163" s="7">
        <v>36824870.232013129</v>
      </c>
      <c r="F6163" s="7">
        <v>73265946.42571944</v>
      </c>
      <c r="G6163" s="7">
        <v>139848641.49651635</v>
      </c>
      <c r="H6163" s="7">
        <v>176425307.98793054</v>
      </c>
    </row>
    <row r="6164" spans="1:8" x14ac:dyDescent="0.2">
      <c r="A6164" s="10">
        <v>6158</v>
      </c>
      <c r="B6164" s="7">
        <v>3850000</v>
      </c>
      <c r="C6164" s="7">
        <v>8970147.5271292534</v>
      </c>
      <c r="D6164" s="7">
        <v>19805469.00580943</v>
      </c>
      <c r="E6164" s="7">
        <v>37090861.441240393</v>
      </c>
      <c r="F6164" s="7">
        <v>76630527.345373511</v>
      </c>
      <c r="G6164" s="7">
        <v>207091254.14002952</v>
      </c>
      <c r="H6164" s="7">
        <v>299616470.27281433</v>
      </c>
    </row>
    <row r="6165" spans="1:8" x14ac:dyDescent="0.2">
      <c r="A6165" s="10">
        <v>6159</v>
      </c>
      <c r="B6165" s="7">
        <v>3850000</v>
      </c>
      <c r="C6165" s="7">
        <v>8550076.7633019909</v>
      </c>
      <c r="D6165" s="7">
        <v>20856856.578351974</v>
      </c>
      <c r="E6165" s="7">
        <v>26225559.436626654</v>
      </c>
      <c r="F6165" s="7">
        <v>47039977.547178619</v>
      </c>
      <c r="G6165" s="7">
        <v>70745513.358407617</v>
      </c>
      <c r="H6165" s="7">
        <v>123349722.93990079</v>
      </c>
    </row>
    <row r="6166" spans="1:8" x14ac:dyDescent="0.2">
      <c r="A6166" s="10">
        <v>6160</v>
      </c>
      <c r="B6166" s="7">
        <v>3850000</v>
      </c>
      <c r="C6166" s="7">
        <v>11097296.349764373</v>
      </c>
      <c r="D6166" s="7">
        <v>21507368.416679554</v>
      </c>
      <c r="E6166" s="7">
        <v>37891335.307690442</v>
      </c>
      <c r="F6166" s="7">
        <v>82762284.811840713</v>
      </c>
      <c r="G6166" s="7">
        <v>256352199.62464327</v>
      </c>
      <c r="H6166" s="7">
        <v>371128739.4577843</v>
      </c>
    </row>
    <row r="6167" spans="1:8" x14ac:dyDescent="0.2">
      <c r="A6167" s="10">
        <v>6161</v>
      </c>
      <c r="B6167" s="7">
        <v>3850000</v>
      </c>
      <c r="C6167" s="7">
        <v>7893984.4916687235</v>
      </c>
      <c r="D6167" s="7">
        <v>13816270.281139575</v>
      </c>
      <c r="E6167" s="7">
        <v>28205027.736563638</v>
      </c>
      <c r="F6167" s="7">
        <v>67243280.739288092</v>
      </c>
      <c r="G6167" s="7">
        <v>161014686.94094551</v>
      </c>
      <c r="H6167" s="7">
        <v>232278909.54201221</v>
      </c>
    </row>
    <row r="6168" spans="1:8" x14ac:dyDescent="0.2">
      <c r="A6168" s="10">
        <v>6162</v>
      </c>
      <c r="B6168" s="7">
        <v>3850000</v>
      </c>
      <c r="C6168" s="7">
        <v>14756661.643640116</v>
      </c>
      <c r="D6168" s="7">
        <v>31496033.283901785</v>
      </c>
      <c r="E6168" s="7">
        <v>58740127.3563914</v>
      </c>
      <c r="F6168" s="7">
        <v>128165493.66265398</v>
      </c>
      <c r="G6168" s="7">
        <v>242376301.70637023</v>
      </c>
      <c r="H6168" s="7">
        <v>471262920.28132522</v>
      </c>
    </row>
    <row r="6169" spans="1:8" x14ac:dyDescent="0.2">
      <c r="A6169" s="10">
        <v>6163</v>
      </c>
      <c r="B6169" s="7">
        <v>3850000</v>
      </c>
      <c r="C6169" s="7">
        <v>13925170.309581961</v>
      </c>
      <c r="D6169" s="7">
        <v>34292287.39697779</v>
      </c>
      <c r="E6169" s="7">
        <v>55362923.744956441</v>
      </c>
      <c r="F6169" s="7">
        <v>88707484.453783661</v>
      </c>
      <c r="G6169" s="7">
        <v>291406645.56889594</v>
      </c>
      <c r="H6169" s="7">
        <v>356803539.40159583</v>
      </c>
    </row>
    <row r="6170" spans="1:8" x14ac:dyDescent="0.2">
      <c r="A6170" s="10">
        <v>6164</v>
      </c>
      <c r="B6170" s="7">
        <v>3850000</v>
      </c>
      <c r="C6170" s="7">
        <v>10904499.528950101</v>
      </c>
      <c r="D6170" s="7">
        <v>22792782.91780512</v>
      </c>
      <c r="E6170" s="7">
        <v>55663881.753243119</v>
      </c>
      <c r="F6170" s="7">
        <v>132214108.47146752</v>
      </c>
      <c r="G6170" s="7">
        <v>387963981.18350089</v>
      </c>
      <c r="H6170" s="7">
        <v>660770824.64151001</v>
      </c>
    </row>
    <row r="6171" spans="1:8" x14ac:dyDescent="0.2">
      <c r="A6171" s="10">
        <v>6165</v>
      </c>
      <c r="B6171" s="7">
        <v>3850000</v>
      </c>
      <c r="C6171" s="7">
        <v>12427546.332053343</v>
      </c>
      <c r="D6171" s="7">
        <v>18414308.301248547</v>
      </c>
      <c r="E6171" s="7">
        <v>32924232.949494958</v>
      </c>
      <c r="F6171" s="7">
        <v>59924814.57071963</v>
      </c>
      <c r="G6171" s="7">
        <v>100321775.45577696</v>
      </c>
      <c r="H6171" s="7">
        <v>148887375.67612112</v>
      </c>
    </row>
    <row r="6172" spans="1:8" x14ac:dyDescent="0.2">
      <c r="A6172" s="10">
        <v>6166</v>
      </c>
      <c r="B6172" s="7">
        <v>3850000</v>
      </c>
      <c r="C6172" s="7">
        <v>16106060.591641314</v>
      </c>
      <c r="D6172" s="7">
        <v>41156510.775171101</v>
      </c>
      <c r="E6172" s="7">
        <v>74486435.306535795</v>
      </c>
      <c r="F6172" s="7">
        <v>206273454.14220387</v>
      </c>
      <c r="G6172" s="7">
        <v>386336920.32461035</v>
      </c>
      <c r="H6172" s="7">
        <v>524063198.34482038</v>
      </c>
    </row>
    <row r="6173" spans="1:8" x14ac:dyDescent="0.2">
      <c r="A6173" s="10">
        <v>6167</v>
      </c>
      <c r="B6173" s="7">
        <v>3850000</v>
      </c>
      <c r="C6173" s="7">
        <v>9064597.9730445482</v>
      </c>
      <c r="D6173" s="7">
        <v>11882760.925655674</v>
      </c>
      <c r="E6173" s="7">
        <v>16066080.646815414</v>
      </c>
      <c r="F6173" s="7">
        <v>22546001.708521783</v>
      </c>
      <c r="G6173" s="7">
        <v>42392900.33511667</v>
      </c>
      <c r="H6173" s="7">
        <v>76792495.143619642</v>
      </c>
    </row>
    <row r="6174" spans="1:8" x14ac:dyDescent="0.2">
      <c r="A6174" s="10">
        <v>6168</v>
      </c>
      <c r="B6174" s="7">
        <v>3850000</v>
      </c>
      <c r="C6174" s="7">
        <v>10505879.138598606</v>
      </c>
      <c r="D6174" s="7">
        <v>19112154.045965523</v>
      </c>
      <c r="E6174" s="7">
        <v>32171972.814903669</v>
      </c>
      <c r="F6174" s="7">
        <v>50999268.822555438</v>
      </c>
      <c r="G6174" s="7">
        <v>110939857.42899023</v>
      </c>
      <c r="H6174" s="7">
        <v>138215739.03753263</v>
      </c>
    </row>
    <row r="6175" spans="1:8" x14ac:dyDescent="0.2">
      <c r="A6175" s="10">
        <v>6169</v>
      </c>
      <c r="B6175" s="7">
        <v>3850000</v>
      </c>
      <c r="C6175" s="7">
        <v>14026282.227898059</v>
      </c>
      <c r="D6175" s="7">
        <v>32958441.098699465</v>
      </c>
      <c r="E6175" s="7">
        <v>61268059.718734853</v>
      </c>
      <c r="F6175" s="7">
        <v>148905992.89514685</v>
      </c>
      <c r="G6175" s="7">
        <v>341617249.86789715</v>
      </c>
      <c r="H6175" s="7">
        <v>468993214.47875941</v>
      </c>
    </row>
    <row r="6176" spans="1:8" x14ac:dyDescent="0.2">
      <c r="A6176" s="10">
        <v>6170</v>
      </c>
      <c r="B6176" s="7">
        <v>3850000</v>
      </c>
      <c r="C6176" s="7">
        <v>9705425.4731914308</v>
      </c>
      <c r="D6176" s="7">
        <v>12867929.231177639</v>
      </c>
      <c r="E6176" s="7">
        <v>15482290.134643722</v>
      </c>
      <c r="F6176" s="7">
        <v>32920880.383953441</v>
      </c>
      <c r="G6176" s="7">
        <v>80631667.326480091</v>
      </c>
      <c r="H6176" s="7">
        <v>124951422.61002545</v>
      </c>
    </row>
    <row r="6177" spans="1:8" x14ac:dyDescent="0.2">
      <c r="A6177" s="10">
        <v>6171</v>
      </c>
      <c r="B6177" s="7">
        <v>3850000</v>
      </c>
      <c r="C6177" s="7">
        <v>11593679.334548267</v>
      </c>
      <c r="D6177" s="7">
        <v>23717030.088058703</v>
      </c>
      <c r="E6177" s="7">
        <v>58180274.055822879</v>
      </c>
      <c r="F6177" s="7">
        <v>125879493.65978445</v>
      </c>
      <c r="G6177" s="7">
        <v>420928431.84486282</v>
      </c>
      <c r="H6177" s="7">
        <v>746062856.09350729</v>
      </c>
    </row>
    <row r="6178" spans="1:8" x14ac:dyDescent="0.2">
      <c r="A6178" s="10">
        <v>6172</v>
      </c>
      <c r="B6178" s="7">
        <v>3850000</v>
      </c>
      <c r="C6178" s="7">
        <v>10712319.496956639</v>
      </c>
      <c r="D6178" s="7">
        <v>23433089.39884387</v>
      </c>
      <c r="E6178" s="7">
        <v>42188557.985964395</v>
      </c>
      <c r="F6178" s="7">
        <v>76540217.04368192</v>
      </c>
      <c r="G6178" s="7">
        <v>111527920.97857872</v>
      </c>
      <c r="H6178" s="7">
        <v>171863005.49089622</v>
      </c>
    </row>
    <row r="6179" spans="1:8" x14ac:dyDescent="0.2">
      <c r="A6179" s="10">
        <v>6173</v>
      </c>
      <c r="B6179" s="7">
        <v>3850000</v>
      </c>
      <c r="C6179" s="7">
        <v>8852934.9131548349</v>
      </c>
      <c r="D6179" s="7">
        <v>12730115.083970957</v>
      </c>
      <c r="E6179" s="7">
        <v>13003755.733954541</v>
      </c>
      <c r="F6179" s="7">
        <v>15744929.321474994</v>
      </c>
      <c r="G6179" s="7">
        <v>25752544.605722375</v>
      </c>
      <c r="H6179" s="7">
        <v>36876359.046163321</v>
      </c>
    </row>
    <row r="6180" spans="1:8" x14ac:dyDescent="0.2">
      <c r="A6180" s="10">
        <v>6174</v>
      </c>
      <c r="B6180" s="7">
        <v>3850000</v>
      </c>
      <c r="C6180" s="7">
        <v>8136091.2193999467</v>
      </c>
      <c r="D6180" s="7">
        <v>16247870.213422213</v>
      </c>
      <c r="E6180" s="7">
        <v>30464030.496595711</v>
      </c>
      <c r="F6180" s="7">
        <v>39189697.142163411</v>
      </c>
      <c r="G6180" s="7">
        <v>60589821.236837566</v>
      </c>
      <c r="H6180" s="7">
        <v>93885516.661925957</v>
      </c>
    </row>
    <row r="6181" spans="1:8" x14ac:dyDescent="0.2">
      <c r="A6181" s="10">
        <v>6175</v>
      </c>
      <c r="B6181" s="7">
        <v>3850000</v>
      </c>
      <c r="C6181" s="7">
        <v>10356544.626641378</v>
      </c>
      <c r="D6181" s="7">
        <v>17053076.909118801</v>
      </c>
      <c r="E6181" s="7">
        <v>32764192.241022334</v>
      </c>
      <c r="F6181" s="7">
        <v>49599373.558863118</v>
      </c>
      <c r="G6181" s="7">
        <v>89338008.211703926</v>
      </c>
      <c r="H6181" s="7">
        <v>112148452.03328861</v>
      </c>
    </row>
    <row r="6182" spans="1:8" x14ac:dyDescent="0.2">
      <c r="A6182" s="10">
        <v>6176</v>
      </c>
      <c r="B6182" s="7">
        <v>3850000</v>
      </c>
      <c r="C6182" s="7">
        <v>8874447.7525987495</v>
      </c>
      <c r="D6182" s="7">
        <v>10453809.913628135</v>
      </c>
      <c r="E6182" s="7">
        <v>15708260.374106472</v>
      </c>
      <c r="F6182" s="7">
        <v>22547284.294181373</v>
      </c>
      <c r="G6182" s="7">
        <v>42092308.955489889</v>
      </c>
      <c r="H6182" s="7">
        <v>82187638.285840914</v>
      </c>
    </row>
    <row r="6183" spans="1:8" x14ac:dyDescent="0.2">
      <c r="A6183" s="10">
        <v>6177</v>
      </c>
      <c r="B6183" s="7">
        <v>3850000</v>
      </c>
      <c r="C6183" s="7">
        <v>11728462.745482877</v>
      </c>
      <c r="D6183" s="7">
        <v>19985492.431665048</v>
      </c>
      <c r="E6183" s="7">
        <v>23971204.502554379</v>
      </c>
      <c r="F6183" s="7">
        <v>39676957.621565118</v>
      </c>
      <c r="G6183" s="7">
        <v>92479596.453010023</v>
      </c>
      <c r="H6183" s="7">
        <v>143996186.80861166</v>
      </c>
    </row>
    <row r="6184" spans="1:8" x14ac:dyDescent="0.2">
      <c r="A6184" s="10">
        <v>6178</v>
      </c>
      <c r="B6184" s="7">
        <v>3850000</v>
      </c>
      <c r="C6184" s="7">
        <v>6916451.2893583486</v>
      </c>
      <c r="D6184" s="7">
        <v>14735740.994938325</v>
      </c>
      <c r="E6184" s="7">
        <v>21740914.406279504</v>
      </c>
      <c r="F6184" s="7">
        <v>24047766.097879883</v>
      </c>
      <c r="G6184" s="7">
        <v>42374684.594954342</v>
      </c>
      <c r="H6184" s="7">
        <v>54184557.677007638</v>
      </c>
    </row>
    <row r="6185" spans="1:8" x14ac:dyDescent="0.2">
      <c r="A6185" s="10">
        <v>6179</v>
      </c>
      <c r="B6185" s="7">
        <v>3850000</v>
      </c>
      <c r="C6185" s="7">
        <v>10786721.71130597</v>
      </c>
      <c r="D6185" s="7">
        <v>30535146.53263738</v>
      </c>
      <c r="E6185" s="7">
        <v>41875901.575395182</v>
      </c>
      <c r="F6185" s="7">
        <v>81275505.842105553</v>
      </c>
      <c r="G6185" s="7">
        <v>165963551.77181953</v>
      </c>
      <c r="H6185" s="7">
        <v>225143909.08719271</v>
      </c>
    </row>
    <row r="6186" spans="1:8" x14ac:dyDescent="0.2">
      <c r="A6186" s="10">
        <v>6180</v>
      </c>
      <c r="B6186" s="7">
        <v>3850000</v>
      </c>
      <c r="C6186" s="7">
        <v>10833988.363650363</v>
      </c>
      <c r="D6186" s="7">
        <v>13601654.468425198</v>
      </c>
      <c r="E6186" s="7">
        <v>18401633.375678837</v>
      </c>
      <c r="F6186" s="7">
        <v>33412622.855122887</v>
      </c>
      <c r="G6186" s="7">
        <v>60688888.481188901</v>
      </c>
      <c r="H6186" s="7">
        <v>85262148.073666617</v>
      </c>
    </row>
    <row r="6187" spans="1:8" x14ac:dyDescent="0.2">
      <c r="A6187" s="10">
        <v>6181</v>
      </c>
      <c r="B6187" s="7">
        <v>3850000</v>
      </c>
      <c r="C6187" s="7">
        <v>15585303.401043119</v>
      </c>
      <c r="D6187" s="7">
        <v>28620567.621777594</v>
      </c>
      <c r="E6187" s="7">
        <v>72315332.064921618</v>
      </c>
      <c r="F6187" s="7">
        <v>133635354.5950796</v>
      </c>
      <c r="G6187" s="7">
        <v>304759744.90241325</v>
      </c>
      <c r="H6187" s="7">
        <v>461997509.50431335</v>
      </c>
    </row>
    <row r="6188" spans="1:8" x14ac:dyDescent="0.2">
      <c r="A6188" s="10">
        <v>6182</v>
      </c>
      <c r="B6188" s="7">
        <v>3850000</v>
      </c>
      <c r="C6188" s="7">
        <v>11716113.128472943</v>
      </c>
      <c r="D6188" s="7">
        <v>22907442.54411076</v>
      </c>
      <c r="E6188" s="7">
        <v>60019512.507094473</v>
      </c>
      <c r="F6188" s="7">
        <v>126499212.9314906</v>
      </c>
      <c r="G6188" s="7">
        <v>343680705.76399553</v>
      </c>
      <c r="H6188" s="7">
        <v>595032709.20712566</v>
      </c>
    </row>
    <row r="6189" spans="1:8" x14ac:dyDescent="0.2">
      <c r="A6189" s="10">
        <v>6183</v>
      </c>
      <c r="B6189" s="7">
        <v>3850000</v>
      </c>
      <c r="C6189" s="7">
        <v>7933090.8545976728</v>
      </c>
      <c r="D6189" s="7">
        <v>11815120.835617289</v>
      </c>
      <c r="E6189" s="7">
        <v>18139271.995977681</v>
      </c>
      <c r="F6189" s="7">
        <v>36661028.640489057</v>
      </c>
      <c r="G6189" s="7">
        <v>83077504.947156429</v>
      </c>
      <c r="H6189" s="7">
        <v>125282408.43482342</v>
      </c>
    </row>
    <row r="6190" spans="1:8" x14ac:dyDescent="0.2">
      <c r="A6190" s="10">
        <v>6184</v>
      </c>
      <c r="B6190" s="7">
        <v>3850000</v>
      </c>
      <c r="C6190" s="7">
        <v>10749468.493044361</v>
      </c>
      <c r="D6190" s="7">
        <v>15529203.751300015</v>
      </c>
      <c r="E6190" s="7">
        <v>26181777.484904744</v>
      </c>
      <c r="F6190" s="7">
        <v>29949332.128639858</v>
      </c>
      <c r="G6190" s="7">
        <v>37781784.575769991</v>
      </c>
      <c r="H6190" s="7">
        <v>40732342.2709231</v>
      </c>
    </row>
    <row r="6191" spans="1:8" x14ac:dyDescent="0.2">
      <c r="A6191" s="10">
        <v>6185</v>
      </c>
      <c r="B6191" s="7">
        <v>3850000</v>
      </c>
      <c r="C6191" s="7">
        <v>12686155.534896655</v>
      </c>
      <c r="D6191" s="7">
        <v>33857132.709700465</v>
      </c>
      <c r="E6191" s="7">
        <v>53130719.441599339</v>
      </c>
      <c r="F6191" s="7">
        <v>87377339.272247896</v>
      </c>
      <c r="G6191" s="7">
        <v>210636032.05825558</v>
      </c>
      <c r="H6191" s="7">
        <v>301570440.6969921</v>
      </c>
    </row>
    <row r="6192" spans="1:8" x14ac:dyDescent="0.2">
      <c r="A6192" s="10">
        <v>6186</v>
      </c>
      <c r="B6192" s="7">
        <v>3850000</v>
      </c>
      <c r="C6192" s="7">
        <v>11593342.842565205</v>
      </c>
      <c r="D6192" s="7">
        <v>29020203.772436664</v>
      </c>
      <c r="E6192" s="7">
        <v>51516269.389179632</v>
      </c>
      <c r="F6192" s="7">
        <v>84018484.077789679</v>
      </c>
      <c r="G6192" s="7">
        <v>164080708.4759427</v>
      </c>
      <c r="H6192" s="7">
        <v>196866117.66870579</v>
      </c>
    </row>
    <row r="6193" spans="1:8" x14ac:dyDescent="0.2">
      <c r="A6193" s="10">
        <v>6187</v>
      </c>
      <c r="B6193" s="7">
        <v>3850000</v>
      </c>
      <c r="C6193" s="7">
        <v>11228246.268364415</v>
      </c>
      <c r="D6193" s="7">
        <v>25324876.462262578</v>
      </c>
      <c r="E6193" s="7">
        <v>51127293.896305338</v>
      </c>
      <c r="F6193" s="7">
        <v>117787275.27359042</v>
      </c>
      <c r="G6193" s="7">
        <v>184743299.08416069</v>
      </c>
      <c r="H6193" s="7">
        <v>281418328.86765921</v>
      </c>
    </row>
    <row r="6194" spans="1:8" x14ac:dyDescent="0.2">
      <c r="A6194" s="10">
        <v>6188</v>
      </c>
      <c r="B6194" s="7">
        <v>3850000</v>
      </c>
      <c r="C6194" s="7">
        <v>10121049.134218305</v>
      </c>
      <c r="D6194" s="7">
        <v>24189866.835960563</v>
      </c>
      <c r="E6194" s="7">
        <v>52699964.748440288</v>
      </c>
      <c r="F6194" s="7">
        <v>106664778.32521209</v>
      </c>
      <c r="G6194" s="7">
        <v>267606227.47027972</v>
      </c>
      <c r="H6194" s="7">
        <v>399469568.92384124</v>
      </c>
    </row>
    <row r="6195" spans="1:8" x14ac:dyDescent="0.2">
      <c r="A6195" s="10">
        <v>6189</v>
      </c>
      <c r="B6195" s="7">
        <v>3850000</v>
      </c>
      <c r="C6195" s="7">
        <v>13351610.078022745</v>
      </c>
      <c r="D6195" s="7">
        <v>33609752.040287964</v>
      </c>
      <c r="E6195" s="7">
        <v>63242358.343695462</v>
      </c>
      <c r="F6195" s="7">
        <v>155038871.26284096</v>
      </c>
      <c r="G6195" s="7">
        <v>274814927.97533989</v>
      </c>
      <c r="H6195" s="7">
        <v>470094435.98636222</v>
      </c>
    </row>
    <row r="6196" spans="1:8" x14ac:dyDescent="0.2">
      <c r="A6196" s="10">
        <v>6190</v>
      </c>
      <c r="B6196" s="7">
        <v>3850000</v>
      </c>
      <c r="C6196" s="7">
        <v>9558239.6107263751</v>
      </c>
      <c r="D6196" s="7">
        <v>15820644.931627441</v>
      </c>
      <c r="E6196" s="7">
        <v>33803018.741016522</v>
      </c>
      <c r="F6196" s="7">
        <v>58772343.991963327</v>
      </c>
      <c r="G6196" s="7">
        <v>96241945.213318467</v>
      </c>
      <c r="H6196" s="7">
        <v>131787055.10054861</v>
      </c>
    </row>
    <row r="6197" spans="1:8" x14ac:dyDescent="0.2">
      <c r="A6197" s="10">
        <v>6191</v>
      </c>
      <c r="B6197" s="7">
        <v>3850000</v>
      </c>
      <c r="C6197" s="7">
        <v>8755058.6431513317</v>
      </c>
      <c r="D6197" s="7">
        <v>14296742.690388881</v>
      </c>
      <c r="E6197" s="7">
        <v>17807365.390829917</v>
      </c>
      <c r="F6197" s="7">
        <v>24220903.700781234</v>
      </c>
      <c r="G6197" s="7">
        <v>36730008.985956758</v>
      </c>
      <c r="H6197" s="7">
        <v>47242225.97755868</v>
      </c>
    </row>
    <row r="6198" spans="1:8" x14ac:dyDescent="0.2">
      <c r="A6198" s="10">
        <v>6192</v>
      </c>
      <c r="B6198" s="7">
        <v>3850000</v>
      </c>
      <c r="C6198" s="7">
        <v>10340566.570730854</v>
      </c>
      <c r="D6198" s="7">
        <v>18075692.385015987</v>
      </c>
      <c r="E6198" s="7">
        <v>31306679.354703784</v>
      </c>
      <c r="F6198" s="7">
        <v>49259615.383327603</v>
      </c>
      <c r="G6198" s="7">
        <v>100724669.2142154</v>
      </c>
      <c r="H6198" s="7">
        <v>141155602.35242194</v>
      </c>
    </row>
    <row r="6199" spans="1:8" x14ac:dyDescent="0.2">
      <c r="A6199" s="10">
        <v>6193</v>
      </c>
      <c r="B6199" s="7">
        <v>3850000</v>
      </c>
      <c r="C6199" s="7">
        <v>11130353.118729383</v>
      </c>
      <c r="D6199" s="7">
        <v>25214219.867229559</v>
      </c>
      <c r="E6199" s="7">
        <v>46816179.770399347</v>
      </c>
      <c r="F6199" s="7">
        <v>117819733.8805154</v>
      </c>
      <c r="G6199" s="7">
        <v>222927548.61382514</v>
      </c>
      <c r="H6199" s="7">
        <v>436083146.1820401</v>
      </c>
    </row>
    <row r="6200" spans="1:8" x14ac:dyDescent="0.2">
      <c r="A6200" s="10">
        <v>6194</v>
      </c>
      <c r="B6200" s="7">
        <v>3850000</v>
      </c>
      <c r="C6200" s="7">
        <v>9917730.9616459794</v>
      </c>
      <c r="D6200" s="7">
        <v>16046417.704488587</v>
      </c>
      <c r="E6200" s="7">
        <v>19601698.633869007</v>
      </c>
      <c r="F6200" s="7">
        <v>43488959.182731092</v>
      </c>
      <c r="G6200" s="7">
        <v>81045414.144458398</v>
      </c>
      <c r="H6200" s="7">
        <v>121260422.85358199</v>
      </c>
    </row>
    <row r="6201" spans="1:8" x14ac:dyDescent="0.2">
      <c r="A6201" s="10">
        <v>6195</v>
      </c>
      <c r="B6201" s="7">
        <v>3850000</v>
      </c>
      <c r="C6201" s="7">
        <v>11096937.709340226</v>
      </c>
      <c r="D6201" s="7">
        <v>17716458.044111207</v>
      </c>
      <c r="E6201" s="7">
        <v>24018798.708665796</v>
      </c>
      <c r="F6201" s="7">
        <v>36789969.705319047</v>
      </c>
      <c r="G6201" s="7">
        <v>73311530.556297526</v>
      </c>
      <c r="H6201" s="7">
        <v>137829360.10489222</v>
      </c>
    </row>
    <row r="6202" spans="1:8" x14ac:dyDescent="0.2">
      <c r="A6202" s="10">
        <v>6196</v>
      </c>
      <c r="B6202" s="7">
        <v>3850000</v>
      </c>
      <c r="C6202" s="7">
        <v>11310139.487629658</v>
      </c>
      <c r="D6202" s="7">
        <v>18769513.030690245</v>
      </c>
      <c r="E6202" s="7">
        <v>38184678.603039443</v>
      </c>
      <c r="F6202" s="7">
        <v>57087872.539263278</v>
      </c>
      <c r="G6202" s="7">
        <v>147016424.29671013</v>
      </c>
      <c r="H6202" s="7">
        <v>224956138.46936485</v>
      </c>
    </row>
    <row r="6203" spans="1:8" x14ac:dyDescent="0.2">
      <c r="A6203" s="10">
        <v>6197</v>
      </c>
      <c r="B6203" s="7">
        <v>3850000</v>
      </c>
      <c r="C6203" s="7">
        <v>12189202.944471795</v>
      </c>
      <c r="D6203" s="7">
        <v>20022722.291559912</v>
      </c>
      <c r="E6203" s="7">
        <v>30906958.226058193</v>
      </c>
      <c r="F6203" s="7">
        <v>54409396.516423374</v>
      </c>
      <c r="G6203" s="7">
        <v>110135425.88823958</v>
      </c>
      <c r="H6203" s="7">
        <v>134003575.20775487</v>
      </c>
    </row>
    <row r="6204" spans="1:8" x14ac:dyDescent="0.2">
      <c r="A6204" s="10">
        <v>6198</v>
      </c>
      <c r="B6204" s="7">
        <v>3850000</v>
      </c>
      <c r="C6204" s="7">
        <v>7109095.6617527632</v>
      </c>
      <c r="D6204" s="7">
        <v>13060046.028921481</v>
      </c>
      <c r="E6204" s="7">
        <v>26163995.865095444</v>
      </c>
      <c r="F6204" s="7">
        <v>33029647.941173799</v>
      </c>
      <c r="G6204" s="7">
        <v>51308302.541703291</v>
      </c>
      <c r="H6204" s="7">
        <v>88766217.121015728</v>
      </c>
    </row>
    <row r="6205" spans="1:8" x14ac:dyDescent="0.2">
      <c r="A6205" s="10">
        <v>6199</v>
      </c>
      <c r="B6205" s="7">
        <v>3850000</v>
      </c>
      <c r="C6205" s="7">
        <v>12203045.434231035</v>
      </c>
      <c r="D6205" s="7">
        <v>27542015.462845124</v>
      </c>
      <c r="E6205" s="7">
        <v>41245209.565139487</v>
      </c>
      <c r="F6205" s="7">
        <v>98005141.479768127</v>
      </c>
      <c r="G6205" s="7">
        <v>224229676.81133857</v>
      </c>
      <c r="H6205" s="7">
        <v>254369917.15899056</v>
      </c>
    </row>
    <row r="6206" spans="1:8" x14ac:dyDescent="0.2">
      <c r="A6206" s="10">
        <v>6200</v>
      </c>
      <c r="B6206" s="7">
        <v>3850000</v>
      </c>
      <c r="C6206" s="7">
        <v>11853159.772553883</v>
      </c>
      <c r="D6206" s="7">
        <v>22145065.707358062</v>
      </c>
      <c r="E6206" s="7">
        <v>55159777.276244953</v>
      </c>
      <c r="F6206" s="7">
        <v>99473826.649719924</v>
      </c>
      <c r="G6206" s="7">
        <v>162344139.27918875</v>
      </c>
      <c r="H6206" s="7">
        <v>234554103.93370974</v>
      </c>
    </row>
    <row r="6207" spans="1:8" x14ac:dyDescent="0.2">
      <c r="A6207" s="10">
        <v>6201</v>
      </c>
      <c r="B6207" s="7">
        <v>3850000</v>
      </c>
      <c r="C6207" s="7">
        <v>11812641.022824761</v>
      </c>
      <c r="D6207" s="7">
        <v>21777318.687879778</v>
      </c>
      <c r="E6207" s="7">
        <v>27520081.609601855</v>
      </c>
      <c r="F6207" s="7">
        <v>49760816.120258555</v>
      </c>
      <c r="G6207" s="7">
        <v>92241284.812611252</v>
      </c>
      <c r="H6207" s="7">
        <v>131494979.47973862</v>
      </c>
    </row>
    <row r="6208" spans="1:8" x14ac:dyDescent="0.2">
      <c r="A6208" s="10">
        <v>6202</v>
      </c>
      <c r="B6208" s="7">
        <v>3850000</v>
      </c>
      <c r="C6208" s="7">
        <v>11006589.987987153</v>
      </c>
      <c r="D6208" s="7">
        <v>20793104.197672509</v>
      </c>
      <c r="E6208" s="7">
        <v>41040037.459904715</v>
      </c>
      <c r="F6208" s="7">
        <v>63527459.060269505</v>
      </c>
      <c r="G6208" s="7">
        <v>106838093.26692723</v>
      </c>
      <c r="H6208" s="7">
        <v>167400177.99916157</v>
      </c>
    </row>
    <row r="6209" spans="1:8" x14ac:dyDescent="0.2">
      <c r="A6209" s="10">
        <v>6203</v>
      </c>
      <c r="B6209" s="7">
        <v>3850000</v>
      </c>
      <c r="C6209" s="7">
        <v>9783079.2869802639</v>
      </c>
      <c r="D6209" s="7">
        <v>15057078.499134097</v>
      </c>
      <c r="E6209" s="7">
        <v>17220590.299227595</v>
      </c>
      <c r="F6209" s="7">
        <v>21269734.734821368</v>
      </c>
      <c r="G6209" s="7">
        <v>38866464.886137865</v>
      </c>
      <c r="H6209" s="7">
        <v>61706980.052402213</v>
      </c>
    </row>
    <row r="6210" spans="1:8" x14ac:dyDescent="0.2">
      <c r="A6210" s="10">
        <v>6204</v>
      </c>
      <c r="B6210" s="7">
        <v>3850000</v>
      </c>
      <c r="C6210" s="7">
        <v>9841773.9568098467</v>
      </c>
      <c r="D6210" s="7">
        <v>21175968.933780931</v>
      </c>
      <c r="E6210" s="7">
        <v>26211617.362829495</v>
      </c>
      <c r="F6210" s="7">
        <v>27766682.847443469</v>
      </c>
      <c r="G6210" s="7">
        <v>27014917.797531992</v>
      </c>
      <c r="H6210" s="7">
        <v>35595424.492452867</v>
      </c>
    </row>
    <row r="6211" spans="1:8" x14ac:dyDescent="0.2">
      <c r="A6211" s="10">
        <v>6205</v>
      </c>
      <c r="B6211" s="7">
        <v>3850000</v>
      </c>
      <c r="C6211" s="7">
        <v>12489737.957419584</v>
      </c>
      <c r="D6211" s="7">
        <v>26464412.411274709</v>
      </c>
      <c r="E6211" s="7">
        <v>54613530.629324853</v>
      </c>
      <c r="F6211" s="7">
        <v>98830031.308839515</v>
      </c>
      <c r="G6211" s="7">
        <v>204717616.9382754</v>
      </c>
      <c r="H6211" s="7">
        <v>233769673.37128788</v>
      </c>
    </row>
    <row r="6212" spans="1:8" x14ac:dyDescent="0.2">
      <c r="A6212" s="10">
        <v>6206</v>
      </c>
      <c r="B6212" s="7">
        <v>3850000</v>
      </c>
      <c r="C6212" s="7">
        <v>10642608.019360013</v>
      </c>
      <c r="D6212" s="7">
        <v>22082932.89701312</v>
      </c>
      <c r="E6212" s="7">
        <v>38446553.83360666</v>
      </c>
      <c r="F6212" s="7">
        <v>69196503.595434144</v>
      </c>
      <c r="G6212" s="7">
        <v>124688002.71984068</v>
      </c>
      <c r="H6212" s="7">
        <v>235651216.71298581</v>
      </c>
    </row>
    <row r="6213" spans="1:8" x14ac:dyDescent="0.2">
      <c r="A6213" s="10">
        <v>6207</v>
      </c>
      <c r="B6213" s="7">
        <v>3850000</v>
      </c>
      <c r="C6213" s="7">
        <v>9420837.5458473973</v>
      </c>
      <c r="D6213" s="7">
        <v>18480584.570222117</v>
      </c>
      <c r="E6213" s="7">
        <v>32162548.784418657</v>
      </c>
      <c r="F6213" s="7">
        <v>59751294.989751071</v>
      </c>
      <c r="G6213" s="7">
        <v>101420223.16402172</v>
      </c>
      <c r="H6213" s="7">
        <v>144855322.25060901</v>
      </c>
    </row>
    <row r="6214" spans="1:8" x14ac:dyDescent="0.2">
      <c r="A6214" s="10">
        <v>6208</v>
      </c>
      <c r="B6214" s="7">
        <v>3850000</v>
      </c>
      <c r="C6214" s="7">
        <v>10901994.76097507</v>
      </c>
      <c r="D6214" s="7">
        <v>22992672.84188842</v>
      </c>
      <c r="E6214" s="7">
        <v>36310095.966088153</v>
      </c>
      <c r="F6214" s="7">
        <v>88889084.907954633</v>
      </c>
      <c r="G6214" s="7">
        <v>173918324.46641243</v>
      </c>
      <c r="H6214" s="7">
        <v>188039706.77416235</v>
      </c>
    </row>
    <row r="6215" spans="1:8" x14ac:dyDescent="0.2">
      <c r="A6215" s="10">
        <v>6209</v>
      </c>
      <c r="B6215" s="7">
        <v>3850000</v>
      </c>
      <c r="C6215" s="7">
        <v>10312734.707869194</v>
      </c>
      <c r="D6215" s="7">
        <v>20400852.944699571</v>
      </c>
      <c r="E6215" s="7">
        <v>19469259.659558218</v>
      </c>
      <c r="F6215" s="7">
        <v>38594800.897463985</v>
      </c>
      <c r="G6215" s="7">
        <v>80622246.178610578</v>
      </c>
      <c r="H6215" s="7">
        <v>127180372.19975452</v>
      </c>
    </row>
    <row r="6216" spans="1:8" x14ac:dyDescent="0.2">
      <c r="A6216" s="10">
        <v>6210</v>
      </c>
      <c r="B6216" s="7">
        <v>3850000</v>
      </c>
      <c r="C6216" s="7">
        <v>10478680.207013648</v>
      </c>
      <c r="D6216" s="7">
        <v>25744026.634774841</v>
      </c>
      <c r="E6216" s="7">
        <v>37725687.851616815</v>
      </c>
      <c r="F6216" s="7">
        <v>87370890.429204881</v>
      </c>
      <c r="G6216" s="7">
        <v>217665464.5953019</v>
      </c>
      <c r="H6216" s="7">
        <v>363899188.21824509</v>
      </c>
    </row>
    <row r="6217" spans="1:8" x14ac:dyDescent="0.2">
      <c r="A6217" s="10">
        <v>6211</v>
      </c>
      <c r="B6217" s="7">
        <v>3850000</v>
      </c>
      <c r="C6217" s="7">
        <v>11401473.976533322</v>
      </c>
      <c r="D6217" s="7">
        <v>23356140.401558768</v>
      </c>
      <c r="E6217" s="7">
        <v>60766145.998122081</v>
      </c>
      <c r="F6217" s="7">
        <v>128863265.74708787</v>
      </c>
      <c r="G6217" s="7">
        <v>283194924.53701299</v>
      </c>
      <c r="H6217" s="7">
        <v>494931158.74137318</v>
      </c>
    </row>
    <row r="6218" spans="1:8" x14ac:dyDescent="0.2">
      <c r="A6218" s="10">
        <v>6212</v>
      </c>
      <c r="B6218" s="7">
        <v>3850000</v>
      </c>
      <c r="C6218" s="7">
        <v>6473582.1124884067</v>
      </c>
      <c r="D6218" s="7">
        <v>9450959.0701690111</v>
      </c>
      <c r="E6218" s="7">
        <v>7391495.3811025992</v>
      </c>
      <c r="F6218" s="7">
        <v>6968699.5968242902</v>
      </c>
      <c r="G6218" s="7">
        <v>3893170.4742740165</v>
      </c>
      <c r="H6218" s="7">
        <v>-532186.90025842318</v>
      </c>
    </row>
    <row r="6219" spans="1:8" x14ac:dyDescent="0.2">
      <c r="A6219" s="10">
        <v>6213</v>
      </c>
      <c r="B6219" s="7">
        <v>3850000</v>
      </c>
      <c r="C6219" s="7">
        <v>7844290.8366366066</v>
      </c>
      <c r="D6219" s="7">
        <v>22606142.937061165</v>
      </c>
      <c r="E6219" s="7">
        <v>48713294.366896823</v>
      </c>
      <c r="F6219" s="7">
        <v>94230476.056996346</v>
      </c>
      <c r="G6219" s="7">
        <v>260291579.01671708</v>
      </c>
      <c r="H6219" s="7">
        <v>427524945.25484467</v>
      </c>
    </row>
    <row r="6220" spans="1:8" x14ac:dyDescent="0.2">
      <c r="A6220" s="10">
        <v>6214</v>
      </c>
      <c r="B6220" s="7">
        <v>3850000</v>
      </c>
      <c r="C6220" s="7">
        <v>11171045.444376023</v>
      </c>
      <c r="D6220" s="7">
        <v>29047351.667940147</v>
      </c>
      <c r="E6220" s="7">
        <v>61559635.01733686</v>
      </c>
      <c r="F6220" s="7">
        <v>123097916.69581944</v>
      </c>
      <c r="G6220" s="7">
        <v>277491146.65045577</v>
      </c>
      <c r="H6220" s="7">
        <v>568424965.77946377</v>
      </c>
    </row>
    <row r="6221" spans="1:8" x14ac:dyDescent="0.2">
      <c r="A6221" s="10">
        <v>6215</v>
      </c>
      <c r="B6221" s="7">
        <v>3850000</v>
      </c>
      <c r="C6221" s="7">
        <v>16052055.439126579</v>
      </c>
      <c r="D6221" s="7">
        <v>27838989.452179298</v>
      </c>
      <c r="E6221" s="7">
        <v>77051980.499815688</v>
      </c>
      <c r="F6221" s="7">
        <v>182558849.08334059</v>
      </c>
      <c r="G6221" s="7">
        <v>362436969.25206316</v>
      </c>
      <c r="H6221" s="7">
        <v>541369304.85107398</v>
      </c>
    </row>
    <row r="6222" spans="1:8" x14ac:dyDescent="0.2">
      <c r="A6222" s="10">
        <v>6216</v>
      </c>
      <c r="B6222" s="7">
        <v>3850000</v>
      </c>
      <c r="C6222" s="7">
        <v>12272092.404989291</v>
      </c>
      <c r="D6222" s="7">
        <v>24955035.336890891</v>
      </c>
      <c r="E6222" s="7">
        <v>41425777.437596619</v>
      </c>
      <c r="F6222" s="7">
        <v>97886830.25017187</v>
      </c>
      <c r="G6222" s="7">
        <v>235980082.82353622</v>
      </c>
      <c r="H6222" s="7">
        <v>336284165.43122065</v>
      </c>
    </row>
    <row r="6223" spans="1:8" x14ac:dyDescent="0.2">
      <c r="A6223" s="10">
        <v>6217</v>
      </c>
      <c r="B6223" s="7">
        <v>3850000</v>
      </c>
      <c r="C6223" s="7">
        <v>12057573.940217648</v>
      </c>
      <c r="D6223" s="7">
        <v>26578270.645848304</v>
      </c>
      <c r="E6223" s="7">
        <v>52709214.383833364</v>
      </c>
      <c r="F6223" s="7">
        <v>75175302.453767091</v>
      </c>
      <c r="G6223" s="7">
        <v>191899907.48853022</v>
      </c>
      <c r="H6223" s="7">
        <v>294855767.56168759</v>
      </c>
    </row>
    <row r="6224" spans="1:8" x14ac:dyDescent="0.2">
      <c r="A6224" s="10">
        <v>6218</v>
      </c>
      <c r="B6224" s="7">
        <v>3850000</v>
      </c>
      <c r="C6224" s="7">
        <v>10762557.777056281</v>
      </c>
      <c r="D6224" s="7">
        <v>21682216.033479605</v>
      </c>
      <c r="E6224" s="7">
        <v>35649461.794783436</v>
      </c>
      <c r="F6224" s="7">
        <v>80321300.289893433</v>
      </c>
      <c r="G6224" s="7">
        <v>119717253.66904309</v>
      </c>
      <c r="H6224" s="7">
        <v>146256966.09381783</v>
      </c>
    </row>
    <row r="6225" spans="1:8" x14ac:dyDescent="0.2">
      <c r="A6225" s="10">
        <v>6219</v>
      </c>
      <c r="B6225" s="7">
        <v>3850000</v>
      </c>
      <c r="C6225" s="7">
        <v>9450030.5341159813</v>
      </c>
      <c r="D6225" s="7">
        <v>11692459.614875037</v>
      </c>
      <c r="E6225" s="7">
        <v>16233545.530447144</v>
      </c>
      <c r="F6225" s="7">
        <v>27328915.013974879</v>
      </c>
      <c r="G6225" s="7">
        <v>62270039.629366629</v>
      </c>
      <c r="H6225" s="7">
        <v>78192413.689042866</v>
      </c>
    </row>
    <row r="6226" spans="1:8" x14ac:dyDescent="0.2">
      <c r="A6226" s="10">
        <v>6220</v>
      </c>
      <c r="B6226" s="7">
        <v>3850000</v>
      </c>
      <c r="C6226" s="7">
        <v>13184143.127830081</v>
      </c>
      <c r="D6226" s="7">
        <v>20616304.749084476</v>
      </c>
      <c r="E6226" s="7">
        <v>30952490.665276401</v>
      </c>
      <c r="F6226" s="7">
        <v>62934372.869881183</v>
      </c>
      <c r="G6226" s="7">
        <v>182416960.40291515</v>
      </c>
      <c r="H6226" s="7">
        <v>289764889.72742802</v>
      </c>
    </row>
    <row r="6227" spans="1:8" x14ac:dyDescent="0.2">
      <c r="A6227" s="10">
        <v>6221</v>
      </c>
      <c r="B6227" s="7">
        <v>3850000</v>
      </c>
      <c r="C6227" s="7">
        <v>10028943.911778495</v>
      </c>
      <c r="D6227" s="7">
        <v>20159758.334231731</v>
      </c>
      <c r="E6227" s="7">
        <v>30864557.889084317</v>
      </c>
      <c r="F6227" s="7">
        <v>60334654.405182838</v>
      </c>
      <c r="G6227" s="7">
        <v>140452157.3630605</v>
      </c>
      <c r="H6227" s="7">
        <v>198553968.20125264</v>
      </c>
    </row>
    <row r="6228" spans="1:8" x14ac:dyDescent="0.2">
      <c r="A6228" s="10">
        <v>6222</v>
      </c>
      <c r="B6228" s="7">
        <v>3850000</v>
      </c>
      <c r="C6228" s="7">
        <v>9911845.0380801074</v>
      </c>
      <c r="D6228" s="7">
        <v>11976108.628034074</v>
      </c>
      <c r="E6228" s="7">
        <v>16803850.021220215</v>
      </c>
      <c r="F6228" s="7">
        <v>25922005.546209179</v>
      </c>
      <c r="G6228" s="7">
        <v>43508143.126493812</v>
      </c>
      <c r="H6228" s="7">
        <v>57091545.241370842</v>
      </c>
    </row>
    <row r="6229" spans="1:8" x14ac:dyDescent="0.2">
      <c r="A6229" s="10">
        <v>6223</v>
      </c>
      <c r="B6229" s="7">
        <v>3850000</v>
      </c>
      <c r="C6229" s="7">
        <v>8945119.4685917571</v>
      </c>
      <c r="D6229" s="7">
        <v>12641123.801959563</v>
      </c>
      <c r="E6229" s="7">
        <v>16695386.084480803</v>
      </c>
      <c r="F6229" s="7">
        <v>25128400.247267462</v>
      </c>
      <c r="G6229" s="7">
        <v>60391785.742777221</v>
      </c>
      <c r="H6229" s="7">
        <v>95061261.249306947</v>
      </c>
    </row>
    <row r="6230" spans="1:8" x14ac:dyDescent="0.2">
      <c r="A6230" s="10">
        <v>6224</v>
      </c>
      <c r="B6230" s="7">
        <v>3850000</v>
      </c>
      <c r="C6230" s="7">
        <v>9420041.2965503447</v>
      </c>
      <c r="D6230" s="7">
        <v>23876808.237683445</v>
      </c>
      <c r="E6230" s="7">
        <v>39834844.367342092</v>
      </c>
      <c r="F6230" s="7">
        <v>85836544.150144726</v>
      </c>
      <c r="G6230" s="7">
        <v>194364241.79379046</v>
      </c>
      <c r="H6230" s="7">
        <v>291330190.99557906</v>
      </c>
    </row>
    <row r="6231" spans="1:8" x14ac:dyDescent="0.2">
      <c r="A6231" s="10">
        <v>6225</v>
      </c>
      <c r="B6231" s="7">
        <v>3850000</v>
      </c>
      <c r="C6231" s="7">
        <v>8706654.3513354436</v>
      </c>
      <c r="D6231" s="7">
        <v>14740333.486451201</v>
      </c>
      <c r="E6231" s="7">
        <v>36065277.190395474</v>
      </c>
      <c r="F6231" s="7">
        <v>64590033.184443943</v>
      </c>
      <c r="G6231" s="7">
        <v>153705889.65311605</v>
      </c>
      <c r="H6231" s="7">
        <v>230319085.7838285</v>
      </c>
    </row>
    <row r="6232" spans="1:8" x14ac:dyDescent="0.2">
      <c r="A6232" s="10">
        <v>6226</v>
      </c>
      <c r="B6232" s="7">
        <v>3850000</v>
      </c>
      <c r="C6232" s="7">
        <v>11653942.379458785</v>
      </c>
      <c r="D6232" s="7">
        <v>23097045.151966456</v>
      </c>
      <c r="E6232" s="7">
        <v>52650320.208126269</v>
      </c>
      <c r="F6232" s="7">
        <v>128574821.36015323</v>
      </c>
      <c r="G6232" s="7">
        <v>359062925.93662405</v>
      </c>
      <c r="H6232" s="7">
        <v>507353499.91854692</v>
      </c>
    </row>
    <row r="6233" spans="1:8" x14ac:dyDescent="0.2">
      <c r="A6233" s="10">
        <v>6227</v>
      </c>
      <c r="B6233" s="7">
        <v>3850000</v>
      </c>
      <c r="C6233" s="7">
        <v>12121168.740554631</v>
      </c>
      <c r="D6233" s="7">
        <v>24244164.238273043</v>
      </c>
      <c r="E6233" s="7">
        <v>59458854.166579202</v>
      </c>
      <c r="F6233" s="7">
        <v>147975566.57298666</v>
      </c>
      <c r="G6233" s="7">
        <v>236466136.6324333</v>
      </c>
      <c r="H6233" s="7">
        <v>455020642.07752579</v>
      </c>
    </row>
    <row r="6234" spans="1:8" x14ac:dyDescent="0.2">
      <c r="A6234" s="10">
        <v>6228</v>
      </c>
      <c r="B6234" s="7">
        <v>3850000</v>
      </c>
      <c r="C6234" s="7">
        <v>8226483.7424435876</v>
      </c>
      <c r="D6234" s="7">
        <v>12976353.609275781</v>
      </c>
      <c r="E6234" s="7">
        <v>14975210.492082752</v>
      </c>
      <c r="F6234" s="7">
        <v>23491508.490912497</v>
      </c>
      <c r="G6234" s="7">
        <v>32219905.218246289</v>
      </c>
      <c r="H6234" s="7">
        <v>39169663.18396192</v>
      </c>
    </row>
    <row r="6235" spans="1:8" x14ac:dyDescent="0.2">
      <c r="A6235" s="10">
        <v>6229</v>
      </c>
      <c r="B6235" s="7">
        <v>3850000</v>
      </c>
      <c r="C6235" s="7">
        <v>9366964.6973854192</v>
      </c>
      <c r="D6235" s="7">
        <v>13098044.178620458</v>
      </c>
      <c r="E6235" s="7">
        <v>25194961.55226877</v>
      </c>
      <c r="F6235" s="7">
        <v>56910636.856295757</v>
      </c>
      <c r="G6235" s="7">
        <v>140222249.93593442</v>
      </c>
      <c r="H6235" s="7">
        <v>180292961.34453556</v>
      </c>
    </row>
    <row r="6236" spans="1:8" x14ac:dyDescent="0.2">
      <c r="A6236" s="10">
        <v>6230</v>
      </c>
      <c r="B6236" s="7">
        <v>3850000</v>
      </c>
      <c r="C6236" s="7">
        <v>13506259.114706185</v>
      </c>
      <c r="D6236" s="7">
        <v>22159250.845801637</v>
      </c>
      <c r="E6236" s="7">
        <v>52670582.531425551</v>
      </c>
      <c r="F6236" s="7">
        <v>88505764.537861407</v>
      </c>
      <c r="G6236" s="7">
        <v>164172035.95989406</v>
      </c>
      <c r="H6236" s="7">
        <v>235578891.24010676</v>
      </c>
    </row>
    <row r="6237" spans="1:8" x14ac:dyDescent="0.2">
      <c r="A6237" s="10">
        <v>6231</v>
      </c>
      <c r="B6237" s="7">
        <v>3850000</v>
      </c>
      <c r="C6237" s="7">
        <v>11264612.596531639</v>
      </c>
      <c r="D6237" s="7">
        <v>29945166.95764298</v>
      </c>
      <c r="E6237" s="7">
        <v>54770653.299566895</v>
      </c>
      <c r="F6237" s="7">
        <v>132187815.88760647</v>
      </c>
      <c r="G6237" s="7">
        <v>329311881.38047945</v>
      </c>
      <c r="H6237" s="7">
        <v>439811518.40433323</v>
      </c>
    </row>
    <row r="6238" spans="1:8" x14ac:dyDescent="0.2">
      <c r="A6238" s="10">
        <v>6232</v>
      </c>
      <c r="B6238" s="7">
        <v>3850000</v>
      </c>
      <c r="C6238" s="7">
        <v>6881855.0737362588</v>
      </c>
      <c r="D6238" s="7">
        <v>13708384.019163612</v>
      </c>
      <c r="E6238" s="7">
        <v>25025057.164738372</v>
      </c>
      <c r="F6238" s="7">
        <v>35677960.273219556</v>
      </c>
      <c r="G6238" s="7">
        <v>62664263.665146172</v>
      </c>
      <c r="H6238" s="7">
        <v>79349751.87615262</v>
      </c>
    </row>
    <row r="6239" spans="1:8" x14ac:dyDescent="0.2">
      <c r="A6239" s="10">
        <v>6233</v>
      </c>
      <c r="B6239" s="7">
        <v>3850000</v>
      </c>
      <c r="C6239" s="7">
        <v>13304367.191351946</v>
      </c>
      <c r="D6239" s="7">
        <v>25992115.764794528</v>
      </c>
      <c r="E6239" s="7">
        <v>56463118.650029033</v>
      </c>
      <c r="F6239" s="7">
        <v>123585249.31316066</v>
      </c>
      <c r="G6239" s="7">
        <v>225390825.66940135</v>
      </c>
      <c r="H6239" s="7">
        <v>316877915.71919233</v>
      </c>
    </row>
    <row r="6240" spans="1:8" x14ac:dyDescent="0.2">
      <c r="A6240" s="10">
        <v>6234</v>
      </c>
      <c r="B6240" s="7">
        <v>3850000</v>
      </c>
      <c r="C6240" s="7">
        <v>9748143.565313125</v>
      </c>
      <c r="D6240" s="7">
        <v>14492792.166632716</v>
      </c>
      <c r="E6240" s="7">
        <v>17127758.926118903</v>
      </c>
      <c r="F6240" s="7">
        <v>29234223.110879529</v>
      </c>
      <c r="G6240" s="7">
        <v>60137317.78953062</v>
      </c>
      <c r="H6240" s="7">
        <v>76115984.909775734</v>
      </c>
    </row>
    <row r="6241" spans="1:8" x14ac:dyDescent="0.2">
      <c r="A6241" s="10">
        <v>6235</v>
      </c>
      <c r="B6241" s="7">
        <v>3850000</v>
      </c>
      <c r="C6241" s="7">
        <v>9445629.9697622843</v>
      </c>
      <c r="D6241" s="7">
        <v>19439108.72780028</v>
      </c>
      <c r="E6241" s="7">
        <v>37261958.106566951</v>
      </c>
      <c r="F6241" s="7">
        <v>62525337.942976207</v>
      </c>
      <c r="G6241" s="7">
        <v>128628405.96444988</v>
      </c>
      <c r="H6241" s="7">
        <v>231330617.27624273</v>
      </c>
    </row>
    <row r="6242" spans="1:8" x14ac:dyDescent="0.2">
      <c r="A6242" s="10">
        <v>6236</v>
      </c>
      <c r="B6242" s="7">
        <v>3850000</v>
      </c>
      <c r="C6242" s="7">
        <v>11642320.962558307</v>
      </c>
      <c r="D6242" s="7">
        <v>25191736.993951917</v>
      </c>
      <c r="E6242" s="7">
        <v>42462655.891163468</v>
      </c>
      <c r="F6242" s="7">
        <v>69016667.882807106</v>
      </c>
      <c r="G6242" s="7">
        <v>149909654.71504268</v>
      </c>
      <c r="H6242" s="7">
        <v>212061738.37928453</v>
      </c>
    </row>
    <row r="6243" spans="1:8" x14ac:dyDescent="0.2">
      <c r="A6243" s="10">
        <v>6237</v>
      </c>
      <c r="B6243" s="7">
        <v>3850000</v>
      </c>
      <c r="C6243" s="7">
        <v>10182542.715702603</v>
      </c>
      <c r="D6243" s="7">
        <v>24375105.153958201</v>
      </c>
      <c r="E6243" s="7">
        <v>70061796.55185625</v>
      </c>
      <c r="F6243" s="7">
        <v>177227498.7595385</v>
      </c>
      <c r="G6243" s="7">
        <v>512565879.26108623</v>
      </c>
      <c r="H6243" s="7">
        <v>689102442.00701356</v>
      </c>
    </row>
    <row r="6244" spans="1:8" x14ac:dyDescent="0.2">
      <c r="A6244" s="10">
        <v>6238</v>
      </c>
      <c r="B6244" s="7">
        <v>3850000</v>
      </c>
      <c r="C6244" s="7">
        <v>10660402.036677051</v>
      </c>
      <c r="D6244" s="7">
        <v>12175216.106738448</v>
      </c>
      <c r="E6244" s="7">
        <v>21718962.163144387</v>
      </c>
      <c r="F6244" s="7">
        <v>24461494.239600651</v>
      </c>
      <c r="G6244" s="7">
        <v>32143335.457430903</v>
      </c>
      <c r="H6244" s="7">
        <v>48549552.761077233</v>
      </c>
    </row>
    <row r="6245" spans="1:8" x14ac:dyDescent="0.2">
      <c r="A6245" s="10">
        <v>6239</v>
      </c>
      <c r="B6245" s="7">
        <v>3850000</v>
      </c>
      <c r="C6245" s="7">
        <v>8523492.4385764431</v>
      </c>
      <c r="D6245" s="7">
        <v>14712137.068993682</v>
      </c>
      <c r="E6245" s="7">
        <v>19596061.115422219</v>
      </c>
      <c r="F6245" s="7">
        <v>28483937.393489704</v>
      </c>
      <c r="G6245" s="7">
        <v>40198456.576012596</v>
      </c>
      <c r="H6245" s="7">
        <v>70156056.047509536</v>
      </c>
    </row>
    <row r="6246" spans="1:8" x14ac:dyDescent="0.2">
      <c r="A6246" s="10">
        <v>6240</v>
      </c>
      <c r="B6246" s="7">
        <v>3850000</v>
      </c>
      <c r="C6246" s="7">
        <v>12683042.244784113</v>
      </c>
      <c r="D6246" s="7">
        <v>20655916.701762147</v>
      </c>
      <c r="E6246" s="7">
        <v>35700696.341023706</v>
      </c>
      <c r="F6246" s="7">
        <v>91447240.966304272</v>
      </c>
      <c r="G6246" s="7">
        <v>262569948.7103937</v>
      </c>
      <c r="H6246" s="7">
        <v>339678913.20249987</v>
      </c>
    </row>
    <row r="6247" spans="1:8" x14ac:dyDescent="0.2">
      <c r="A6247" s="10">
        <v>6241</v>
      </c>
      <c r="B6247" s="7">
        <v>3850000</v>
      </c>
      <c r="C6247" s="7">
        <v>10530264.734694261</v>
      </c>
      <c r="D6247" s="7">
        <v>12550422.298272252</v>
      </c>
      <c r="E6247" s="7">
        <v>13453897.723694105</v>
      </c>
      <c r="F6247" s="7">
        <v>16232108.757863699</v>
      </c>
      <c r="G6247" s="7">
        <v>19494607.834276807</v>
      </c>
      <c r="H6247" s="7">
        <v>21821021.966005001</v>
      </c>
    </row>
    <row r="6248" spans="1:8" x14ac:dyDescent="0.2">
      <c r="A6248" s="10">
        <v>6242</v>
      </c>
      <c r="B6248" s="7">
        <v>3850000</v>
      </c>
      <c r="C6248" s="7">
        <v>11006242.741968237</v>
      </c>
      <c r="D6248" s="7">
        <v>22638416.430883519</v>
      </c>
      <c r="E6248" s="7">
        <v>58257609.684355117</v>
      </c>
      <c r="F6248" s="7">
        <v>132437952.82107165</v>
      </c>
      <c r="G6248" s="7">
        <v>280713188.19182628</v>
      </c>
      <c r="H6248" s="7">
        <v>505199286.07241046</v>
      </c>
    </row>
    <row r="6249" spans="1:8" x14ac:dyDescent="0.2">
      <c r="A6249" s="10">
        <v>6243</v>
      </c>
      <c r="B6249" s="7">
        <v>3850000</v>
      </c>
      <c r="C6249" s="7">
        <v>11788466.757233864</v>
      </c>
      <c r="D6249" s="7">
        <v>20438709.8130842</v>
      </c>
      <c r="E6249" s="7">
        <v>34851289.977199621</v>
      </c>
      <c r="F6249" s="7">
        <v>85149883.291792199</v>
      </c>
      <c r="G6249" s="7">
        <v>187645952.44890606</v>
      </c>
      <c r="H6249" s="7">
        <v>260309274.88431099</v>
      </c>
    </row>
    <row r="6250" spans="1:8" x14ac:dyDescent="0.2">
      <c r="A6250" s="10">
        <v>6244</v>
      </c>
      <c r="B6250" s="7">
        <v>3850000</v>
      </c>
      <c r="C6250" s="7">
        <v>11361902.727060515</v>
      </c>
      <c r="D6250" s="7">
        <v>18761265.77505596</v>
      </c>
      <c r="E6250" s="7">
        <v>33852621.674671404</v>
      </c>
      <c r="F6250" s="7">
        <v>66722545.261653677</v>
      </c>
      <c r="G6250" s="7">
        <v>159999099.37474737</v>
      </c>
      <c r="H6250" s="7">
        <v>196606650.87319109</v>
      </c>
    </row>
    <row r="6251" spans="1:8" x14ac:dyDescent="0.2">
      <c r="A6251" s="10">
        <v>6245</v>
      </c>
      <c r="B6251" s="7">
        <v>3850000</v>
      </c>
      <c r="C6251" s="7">
        <v>8882304.5865377598</v>
      </c>
      <c r="D6251" s="7">
        <v>18310327.13699168</v>
      </c>
      <c r="E6251" s="7">
        <v>33809985.940328799</v>
      </c>
      <c r="F6251" s="7">
        <v>60785231.263127863</v>
      </c>
      <c r="G6251" s="7">
        <v>116255917.81343174</v>
      </c>
      <c r="H6251" s="7">
        <v>126784140.02822335</v>
      </c>
    </row>
    <row r="6252" spans="1:8" x14ac:dyDescent="0.2">
      <c r="A6252" s="10">
        <v>6246</v>
      </c>
      <c r="B6252" s="7">
        <v>3850000</v>
      </c>
      <c r="C6252" s="7">
        <v>13702951.271957483</v>
      </c>
      <c r="D6252" s="7">
        <v>27642106.304059617</v>
      </c>
      <c r="E6252" s="7">
        <v>42240802.416268632</v>
      </c>
      <c r="F6252" s="7">
        <v>74610258.467896789</v>
      </c>
      <c r="G6252" s="7">
        <v>192548058.05499196</v>
      </c>
      <c r="H6252" s="7">
        <v>353549789.38694918</v>
      </c>
    </row>
    <row r="6253" spans="1:8" x14ac:dyDescent="0.2">
      <c r="A6253" s="10">
        <v>6247</v>
      </c>
      <c r="B6253" s="7">
        <v>3850000</v>
      </c>
      <c r="C6253" s="7">
        <v>8100479.9777109511</v>
      </c>
      <c r="D6253" s="7">
        <v>12942769.209092904</v>
      </c>
      <c r="E6253" s="7">
        <v>30064285.79962334</v>
      </c>
      <c r="F6253" s="7">
        <v>55862193.463222951</v>
      </c>
      <c r="G6253" s="7">
        <v>117429133.02278866</v>
      </c>
      <c r="H6253" s="7">
        <v>184537518.34353513</v>
      </c>
    </row>
    <row r="6254" spans="1:8" x14ac:dyDescent="0.2">
      <c r="A6254" s="10">
        <v>6248</v>
      </c>
      <c r="B6254" s="7">
        <v>3850000</v>
      </c>
      <c r="C6254" s="7">
        <v>7050294.8995399186</v>
      </c>
      <c r="D6254" s="7">
        <v>9782132.0100815017</v>
      </c>
      <c r="E6254" s="7">
        <v>9830046.854502473</v>
      </c>
      <c r="F6254" s="7">
        <v>20447052.010217637</v>
      </c>
      <c r="G6254" s="7">
        <v>33663785.866516337</v>
      </c>
      <c r="H6254" s="7">
        <v>44645619.106188543</v>
      </c>
    </row>
    <row r="6255" spans="1:8" x14ac:dyDescent="0.2">
      <c r="A6255" s="10">
        <v>6249</v>
      </c>
      <c r="B6255" s="7">
        <v>3850000</v>
      </c>
      <c r="C6255" s="7">
        <v>10489092.996747322</v>
      </c>
      <c r="D6255" s="7">
        <v>24053342.316345431</v>
      </c>
      <c r="E6255" s="7">
        <v>37960074.226300657</v>
      </c>
      <c r="F6255" s="7">
        <v>72847398.891242176</v>
      </c>
      <c r="G6255" s="7">
        <v>119442347.76571994</v>
      </c>
      <c r="H6255" s="7">
        <v>182518458.08552334</v>
      </c>
    </row>
    <row r="6256" spans="1:8" x14ac:dyDescent="0.2">
      <c r="A6256" s="10">
        <v>6250</v>
      </c>
      <c r="B6256" s="7">
        <v>3850000</v>
      </c>
      <c r="C6256" s="7">
        <v>11710735.413067391</v>
      </c>
      <c r="D6256" s="7">
        <v>18225501.41716307</v>
      </c>
      <c r="E6256" s="7">
        <v>40931076.885667816</v>
      </c>
      <c r="F6256" s="7">
        <v>101373009.70627317</v>
      </c>
      <c r="G6256" s="7">
        <v>119262252.09122297</v>
      </c>
      <c r="H6256" s="7">
        <v>169575024.36045593</v>
      </c>
    </row>
    <row r="6257" spans="1:8" x14ac:dyDescent="0.2">
      <c r="A6257" s="10">
        <v>6251</v>
      </c>
      <c r="B6257" s="7">
        <v>3850000</v>
      </c>
      <c r="C6257" s="7">
        <v>9499612.555703789</v>
      </c>
      <c r="D6257" s="7">
        <v>16774694.540265357</v>
      </c>
      <c r="E6257" s="7">
        <v>22056796.295970809</v>
      </c>
      <c r="F6257" s="7">
        <v>38423327.064116545</v>
      </c>
      <c r="G6257" s="7">
        <v>81779921.879406735</v>
      </c>
      <c r="H6257" s="7">
        <v>118494491.07849716</v>
      </c>
    </row>
    <row r="6258" spans="1:8" x14ac:dyDescent="0.2">
      <c r="A6258" s="10">
        <v>6252</v>
      </c>
      <c r="B6258" s="7">
        <v>3850000</v>
      </c>
      <c r="C6258" s="7">
        <v>12507291.838160161</v>
      </c>
      <c r="D6258" s="7">
        <v>24826214.532167025</v>
      </c>
      <c r="E6258" s="7">
        <v>69674107.7152621</v>
      </c>
      <c r="F6258" s="7">
        <v>178243062.49883556</v>
      </c>
      <c r="G6258" s="7">
        <v>356587203.59539092</v>
      </c>
      <c r="H6258" s="7">
        <v>481523819.42485189</v>
      </c>
    </row>
    <row r="6259" spans="1:8" x14ac:dyDescent="0.2">
      <c r="A6259" s="10">
        <v>6253</v>
      </c>
      <c r="B6259" s="7">
        <v>3850000</v>
      </c>
      <c r="C6259" s="7">
        <v>8954102.6404284462</v>
      </c>
      <c r="D6259" s="7">
        <v>11366060.60540396</v>
      </c>
      <c r="E6259" s="7">
        <v>7420404.2908168333</v>
      </c>
      <c r="F6259" s="7">
        <v>5915031.6347990185</v>
      </c>
      <c r="G6259" s="7">
        <v>-4692652.3494857205</v>
      </c>
      <c r="H6259" s="7">
        <v>-17280191.883636985</v>
      </c>
    </row>
    <row r="6260" spans="1:8" x14ac:dyDescent="0.2">
      <c r="A6260" s="10">
        <v>6254</v>
      </c>
      <c r="B6260" s="7">
        <v>3850000</v>
      </c>
      <c r="C6260" s="7">
        <v>13473628.666139057</v>
      </c>
      <c r="D6260" s="7">
        <v>38036950.517616138</v>
      </c>
      <c r="E6260" s="7">
        <v>105166850.37413236</v>
      </c>
      <c r="F6260" s="7">
        <v>211497587.70620483</v>
      </c>
      <c r="G6260" s="7">
        <v>418144199.09661055</v>
      </c>
      <c r="H6260" s="7">
        <v>669532568.31635642</v>
      </c>
    </row>
    <row r="6261" spans="1:8" x14ac:dyDescent="0.2">
      <c r="A6261" s="10">
        <v>6255</v>
      </c>
      <c r="B6261" s="7">
        <v>3850000</v>
      </c>
      <c r="C6261" s="7">
        <v>9221439.3053689729</v>
      </c>
      <c r="D6261" s="7">
        <v>27280990.516874742</v>
      </c>
      <c r="E6261" s="7">
        <v>45680862.564607076</v>
      </c>
      <c r="F6261" s="7">
        <v>117312706.12844416</v>
      </c>
      <c r="G6261" s="7">
        <v>228008425.20572647</v>
      </c>
      <c r="H6261" s="7">
        <v>321213584.76813465</v>
      </c>
    </row>
    <row r="6262" spans="1:8" x14ac:dyDescent="0.2">
      <c r="A6262" s="10">
        <v>6256</v>
      </c>
      <c r="B6262" s="7">
        <v>3850000</v>
      </c>
      <c r="C6262" s="7">
        <v>9372150.3981532268</v>
      </c>
      <c r="D6262" s="7">
        <v>17902487.861869313</v>
      </c>
      <c r="E6262" s="7">
        <v>41259094.791027993</v>
      </c>
      <c r="F6262" s="7">
        <v>75692254.54228735</v>
      </c>
      <c r="G6262" s="7">
        <v>183639141.89191842</v>
      </c>
      <c r="H6262" s="7">
        <v>345841905.06760681</v>
      </c>
    </row>
    <row r="6263" spans="1:8" x14ac:dyDescent="0.2">
      <c r="A6263" s="10">
        <v>6257</v>
      </c>
      <c r="B6263" s="7">
        <v>3850000</v>
      </c>
      <c r="C6263" s="7">
        <v>9287966.2640140411</v>
      </c>
      <c r="D6263" s="7">
        <v>20141459.37764211</v>
      </c>
      <c r="E6263" s="7">
        <v>44737893.129675321</v>
      </c>
      <c r="F6263" s="7">
        <v>91132401.557279229</v>
      </c>
      <c r="G6263" s="7">
        <v>262971581.96559319</v>
      </c>
      <c r="H6263" s="7">
        <v>354403498.88539374</v>
      </c>
    </row>
    <row r="6264" spans="1:8" x14ac:dyDescent="0.2">
      <c r="A6264" s="10">
        <v>6258</v>
      </c>
      <c r="B6264" s="7">
        <v>3850000</v>
      </c>
      <c r="C6264" s="7">
        <v>16144887.994626358</v>
      </c>
      <c r="D6264" s="7">
        <v>33395843.505980682</v>
      </c>
      <c r="E6264" s="7">
        <v>61551782.223900184</v>
      </c>
      <c r="F6264" s="7">
        <v>128656479.90259157</v>
      </c>
      <c r="G6264" s="7">
        <v>317657919.36375308</v>
      </c>
      <c r="H6264" s="7">
        <v>554305237.95264721</v>
      </c>
    </row>
    <row r="6265" spans="1:8" x14ac:dyDescent="0.2">
      <c r="A6265" s="10">
        <v>6259</v>
      </c>
      <c r="B6265" s="7">
        <v>3850000</v>
      </c>
      <c r="C6265" s="7">
        <v>10764087.922966808</v>
      </c>
      <c r="D6265" s="7">
        <v>30829202.594066326</v>
      </c>
      <c r="E6265" s="7">
        <v>59676732.550029144</v>
      </c>
      <c r="F6265" s="7">
        <v>117836201.31777719</v>
      </c>
      <c r="G6265" s="7">
        <v>229535673.54358608</v>
      </c>
      <c r="H6265" s="7">
        <v>316273172.75697839</v>
      </c>
    </row>
    <row r="6266" spans="1:8" x14ac:dyDescent="0.2">
      <c r="A6266" s="10">
        <v>6260</v>
      </c>
      <c r="B6266" s="7">
        <v>3850000</v>
      </c>
      <c r="C6266" s="7">
        <v>7595252.8127982179</v>
      </c>
      <c r="D6266" s="7">
        <v>12426853.9045805</v>
      </c>
      <c r="E6266" s="7">
        <v>22351690.855500128</v>
      </c>
      <c r="F6266" s="7">
        <v>41719061.310822114</v>
      </c>
      <c r="G6266" s="7">
        <v>98960478.772889674</v>
      </c>
      <c r="H6266" s="7">
        <v>134004260.04701522</v>
      </c>
    </row>
    <row r="6267" spans="1:8" x14ac:dyDescent="0.2">
      <c r="A6267" s="10">
        <v>6261</v>
      </c>
      <c r="B6267" s="7">
        <v>3850000</v>
      </c>
      <c r="C6267" s="7">
        <v>7918044.8535792269</v>
      </c>
      <c r="D6267" s="7">
        <v>10083996.849918989</v>
      </c>
      <c r="E6267" s="7">
        <v>11837991.544757979</v>
      </c>
      <c r="F6267" s="7">
        <v>13801505.318638165</v>
      </c>
      <c r="G6267" s="7">
        <v>14303752.674490148</v>
      </c>
      <c r="H6267" s="7">
        <v>17263017.055243425</v>
      </c>
    </row>
    <row r="6268" spans="1:8" x14ac:dyDescent="0.2">
      <c r="A6268" s="10">
        <v>6262</v>
      </c>
      <c r="B6268" s="7">
        <v>3850000</v>
      </c>
      <c r="C6268" s="7">
        <v>10091732.259954065</v>
      </c>
      <c r="D6268" s="7">
        <v>24405938.36092601</v>
      </c>
      <c r="E6268" s="7">
        <v>69485025.222288132</v>
      </c>
      <c r="F6268" s="7">
        <v>155228286.02452308</v>
      </c>
      <c r="G6268" s="7">
        <v>323566623.29505312</v>
      </c>
      <c r="H6268" s="7">
        <v>473313238.67586666</v>
      </c>
    </row>
    <row r="6269" spans="1:8" x14ac:dyDescent="0.2">
      <c r="A6269" s="10">
        <v>6263</v>
      </c>
      <c r="B6269" s="7">
        <v>3850000</v>
      </c>
      <c r="C6269" s="7">
        <v>11372416.52574756</v>
      </c>
      <c r="D6269" s="7">
        <v>20282905.015342128</v>
      </c>
      <c r="E6269" s="7">
        <v>19114311.51229082</v>
      </c>
      <c r="F6269" s="7">
        <v>32617709.898207575</v>
      </c>
      <c r="G6269" s="7">
        <v>43114950.483519658</v>
      </c>
      <c r="H6269" s="7">
        <v>65578034.866214305</v>
      </c>
    </row>
    <row r="6270" spans="1:8" x14ac:dyDescent="0.2">
      <c r="A6270" s="10">
        <v>6264</v>
      </c>
      <c r="B6270" s="7">
        <v>3850000</v>
      </c>
      <c r="C6270" s="7">
        <v>12237604.321336349</v>
      </c>
      <c r="D6270" s="7">
        <v>29296367.307525624</v>
      </c>
      <c r="E6270" s="7">
        <v>61511482.258891664</v>
      </c>
      <c r="F6270" s="7">
        <v>146628224.78172547</v>
      </c>
      <c r="G6270" s="7">
        <v>305418216.2438339</v>
      </c>
      <c r="H6270" s="7">
        <v>516550657.66446841</v>
      </c>
    </row>
    <row r="6271" spans="1:8" x14ac:dyDescent="0.2">
      <c r="A6271" s="10">
        <v>6265</v>
      </c>
      <c r="B6271" s="7">
        <v>3850000</v>
      </c>
      <c r="C6271" s="7">
        <v>11157740.478578925</v>
      </c>
      <c r="D6271" s="7">
        <v>17382752.140901346</v>
      </c>
      <c r="E6271" s="7">
        <v>28690742.548333302</v>
      </c>
      <c r="F6271" s="7">
        <v>45891687.901687294</v>
      </c>
      <c r="G6271" s="7">
        <v>110346671.04428115</v>
      </c>
      <c r="H6271" s="7">
        <v>170209956.24755079</v>
      </c>
    </row>
    <row r="6272" spans="1:8" x14ac:dyDescent="0.2">
      <c r="A6272" s="10">
        <v>6266</v>
      </c>
      <c r="B6272" s="7">
        <v>3850000</v>
      </c>
      <c r="C6272" s="7">
        <v>13761288.162409928</v>
      </c>
      <c r="D6272" s="7">
        <v>22152366.60745015</v>
      </c>
      <c r="E6272" s="7">
        <v>45674758.140908413</v>
      </c>
      <c r="F6272" s="7">
        <v>116070007.90781677</v>
      </c>
      <c r="G6272" s="7">
        <v>216777030.05031854</v>
      </c>
      <c r="H6272" s="7">
        <v>332675526.46297425</v>
      </c>
    </row>
    <row r="6273" spans="1:8" x14ac:dyDescent="0.2">
      <c r="A6273" s="10">
        <v>6267</v>
      </c>
      <c r="B6273" s="7">
        <v>3850000</v>
      </c>
      <c r="C6273" s="7">
        <v>8752938.963046778</v>
      </c>
      <c r="D6273" s="7">
        <v>19629065.29770343</v>
      </c>
      <c r="E6273" s="7">
        <v>45838766.691875726</v>
      </c>
      <c r="F6273" s="7">
        <v>109026766.79190677</v>
      </c>
      <c r="G6273" s="7">
        <v>336442357.83356988</v>
      </c>
      <c r="H6273" s="7">
        <v>645896306.32252383</v>
      </c>
    </row>
    <row r="6274" spans="1:8" x14ac:dyDescent="0.2">
      <c r="A6274" s="10">
        <v>6268</v>
      </c>
      <c r="B6274" s="7">
        <v>3850000</v>
      </c>
      <c r="C6274" s="7">
        <v>12457074.436338454</v>
      </c>
      <c r="D6274" s="7">
        <v>25726452.000943352</v>
      </c>
      <c r="E6274" s="7">
        <v>42636372.416038379</v>
      </c>
      <c r="F6274" s="7">
        <v>101222477.98493949</v>
      </c>
      <c r="G6274" s="7">
        <v>304000045.08482468</v>
      </c>
      <c r="H6274" s="7">
        <v>410614685.36332524</v>
      </c>
    </row>
    <row r="6275" spans="1:8" x14ac:dyDescent="0.2">
      <c r="A6275" s="10">
        <v>6269</v>
      </c>
      <c r="B6275" s="7">
        <v>3850000</v>
      </c>
      <c r="C6275" s="7">
        <v>13717183.055889513</v>
      </c>
      <c r="D6275" s="7">
        <v>17438966.590915963</v>
      </c>
      <c r="E6275" s="7">
        <v>27697955.661647439</v>
      </c>
      <c r="F6275" s="7">
        <v>57046813.204257503</v>
      </c>
      <c r="G6275" s="7">
        <v>164016047.6203481</v>
      </c>
      <c r="H6275" s="7">
        <v>210035001.41005987</v>
      </c>
    </row>
    <row r="6276" spans="1:8" x14ac:dyDescent="0.2">
      <c r="A6276" s="10">
        <v>6270</v>
      </c>
      <c r="B6276" s="7">
        <v>3850000</v>
      </c>
      <c r="C6276" s="7">
        <v>8478944.7081162669</v>
      </c>
      <c r="D6276" s="7">
        <v>16647468.791587684</v>
      </c>
      <c r="E6276" s="7">
        <v>28085117.65254622</v>
      </c>
      <c r="F6276" s="7">
        <v>52729665.963455528</v>
      </c>
      <c r="G6276" s="7">
        <v>133424230.54405445</v>
      </c>
      <c r="H6276" s="7">
        <v>220415171.28266022</v>
      </c>
    </row>
    <row r="6277" spans="1:8" x14ac:dyDescent="0.2">
      <c r="A6277" s="10">
        <v>6271</v>
      </c>
      <c r="B6277" s="7">
        <v>3850000</v>
      </c>
      <c r="C6277" s="7">
        <v>7739194.0491531529</v>
      </c>
      <c r="D6277" s="7">
        <v>13593561.993218277</v>
      </c>
      <c r="E6277" s="7">
        <v>23295290.829531968</v>
      </c>
      <c r="F6277" s="7">
        <v>67414528.934969604</v>
      </c>
      <c r="G6277" s="7">
        <v>154722885.37926924</v>
      </c>
      <c r="H6277" s="7">
        <v>183025680.58185467</v>
      </c>
    </row>
    <row r="6278" spans="1:8" x14ac:dyDescent="0.2">
      <c r="A6278" s="10">
        <v>6272</v>
      </c>
      <c r="B6278" s="7">
        <v>3850000</v>
      </c>
      <c r="C6278" s="7">
        <v>11831495.329189725</v>
      </c>
      <c r="D6278" s="7">
        <v>32845981.333743248</v>
      </c>
      <c r="E6278" s="7">
        <v>66997968.38715075</v>
      </c>
      <c r="F6278" s="7">
        <v>173212046.21736151</v>
      </c>
      <c r="G6278" s="7">
        <v>450333023.30248505</v>
      </c>
      <c r="H6278" s="7">
        <v>521028239.22632968</v>
      </c>
    </row>
    <row r="6279" spans="1:8" x14ac:dyDescent="0.2">
      <c r="A6279" s="10">
        <v>6273</v>
      </c>
      <c r="B6279" s="7">
        <v>3850000</v>
      </c>
      <c r="C6279" s="7">
        <v>13607300.337060973</v>
      </c>
      <c r="D6279" s="7">
        <v>42295960.179037079</v>
      </c>
      <c r="E6279" s="7">
        <v>80813832.019753367</v>
      </c>
      <c r="F6279" s="7">
        <v>212097846.48990649</v>
      </c>
      <c r="G6279" s="7">
        <v>349337681.72679025</v>
      </c>
      <c r="H6279" s="7">
        <v>591968773.02709365</v>
      </c>
    </row>
    <row r="6280" spans="1:8" x14ac:dyDescent="0.2">
      <c r="A6280" s="10">
        <v>6274</v>
      </c>
      <c r="B6280" s="7">
        <v>3850000</v>
      </c>
      <c r="C6280" s="7">
        <v>9856564.1700810976</v>
      </c>
      <c r="D6280" s="7">
        <v>12080215.829682715</v>
      </c>
      <c r="E6280" s="7">
        <v>14328604.115508806</v>
      </c>
      <c r="F6280" s="7">
        <v>29815742.245647177</v>
      </c>
      <c r="G6280" s="7">
        <v>65409178.066160075</v>
      </c>
      <c r="H6280" s="7">
        <v>95458027.113288954</v>
      </c>
    </row>
    <row r="6281" spans="1:8" x14ac:dyDescent="0.2">
      <c r="A6281" s="10">
        <v>6275</v>
      </c>
      <c r="B6281" s="7">
        <v>3850000</v>
      </c>
      <c r="C6281" s="7">
        <v>9288757.9129644744</v>
      </c>
      <c r="D6281" s="7">
        <v>19550555.641814984</v>
      </c>
      <c r="E6281" s="7">
        <v>30960998.652003054</v>
      </c>
      <c r="F6281" s="7">
        <v>68957933.543469548</v>
      </c>
      <c r="G6281" s="7">
        <v>135689184.09410322</v>
      </c>
      <c r="H6281" s="7">
        <v>223582767.42650905</v>
      </c>
    </row>
    <row r="6282" spans="1:8" x14ac:dyDescent="0.2">
      <c r="A6282" s="10">
        <v>6276</v>
      </c>
      <c r="B6282" s="7">
        <v>3850000</v>
      </c>
      <c r="C6282" s="7">
        <v>14477679.977178698</v>
      </c>
      <c r="D6282" s="7">
        <v>22385935.516157754</v>
      </c>
      <c r="E6282" s="7">
        <v>47169116.288632363</v>
      </c>
      <c r="F6282" s="7">
        <v>122035203.36406973</v>
      </c>
      <c r="G6282" s="7">
        <v>267615864.30255842</v>
      </c>
      <c r="H6282" s="7">
        <v>332023139.66494602</v>
      </c>
    </row>
    <row r="6283" spans="1:8" x14ac:dyDescent="0.2">
      <c r="A6283" s="10">
        <v>6277</v>
      </c>
      <c r="B6283" s="7">
        <v>3850000</v>
      </c>
      <c r="C6283" s="7">
        <v>11761110.634778507</v>
      </c>
      <c r="D6283" s="7">
        <v>33565880.228955835</v>
      </c>
      <c r="E6283" s="7">
        <v>75190321.416869849</v>
      </c>
      <c r="F6283" s="7">
        <v>155098679.20337623</v>
      </c>
      <c r="G6283" s="7">
        <v>288518543.91364789</v>
      </c>
      <c r="H6283" s="7">
        <v>317601589.82961673</v>
      </c>
    </row>
    <row r="6284" spans="1:8" x14ac:dyDescent="0.2">
      <c r="A6284" s="10">
        <v>6278</v>
      </c>
      <c r="B6284" s="7">
        <v>3850000</v>
      </c>
      <c r="C6284" s="7">
        <v>16020955.074726112</v>
      </c>
      <c r="D6284" s="7">
        <v>31341416.194514062</v>
      </c>
      <c r="E6284" s="7">
        <v>75297639.853226706</v>
      </c>
      <c r="F6284" s="7">
        <v>232543619.18753225</v>
      </c>
      <c r="G6284" s="7">
        <v>503036080.03386426</v>
      </c>
      <c r="H6284" s="7">
        <v>755240355.92642498</v>
      </c>
    </row>
    <row r="6285" spans="1:8" x14ac:dyDescent="0.2">
      <c r="A6285" s="10">
        <v>6279</v>
      </c>
      <c r="B6285" s="7">
        <v>3850000</v>
      </c>
      <c r="C6285" s="7">
        <v>9805260.771051852</v>
      </c>
      <c r="D6285" s="7">
        <v>11419441.329884777</v>
      </c>
      <c r="E6285" s="7">
        <v>10169660.35929662</v>
      </c>
      <c r="F6285" s="7">
        <v>11988167.367182242</v>
      </c>
      <c r="G6285" s="7">
        <v>6846353.2547547203</v>
      </c>
      <c r="H6285" s="7">
        <v>295696.84052230703</v>
      </c>
    </row>
    <row r="6286" spans="1:8" x14ac:dyDescent="0.2">
      <c r="A6286" s="10">
        <v>6280</v>
      </c>
      <c r="B6286" s="7">
        <v>3850000</v>
      </c>
      <c r="C6286" s="7">
        <v>12726682.658693975</v>
      </c>
      <c r="D6286" s="7">
        <v>24472247.066626832</v>
      </c>
      <c r="E6286" s="7">
        <v>59372622.626009382</v>
      </c>
      <c r="F6286" s="7">
        <v>139353133.72638822</v>
      </c>
      <c r="G6286" s="7">
        <v>218191352.79901153</v>
      </c>
      <c r="H6286" s="7">
        <v>287075957.16201055</v>
      </c>
    </row>
    <row r="6287" spans="1:8" x14ac:dyDescent="0.2">
      <c r="A6287" s="10">
        <v>6281</v>
      </c>
      <c r="B6287" s="7">
        <v>3850000</v>
      </c>
      <c r="C6287" s="7">
        <v>13210626.393029198</v>
      </c>
      <c r="D6287" s="7">
        <v>30052795.450337943</v>
      </c>
      <c r="E6287" s="7">
        <v>53537935.854332134</v>
      </c>
      <c r="F6287" s="7">
        <v>194953217.02884841</v>
      </c>
      <c r="G6287" s="7">
        <v>555567960.78037286</v>
      </c>
      <c r="H6287" s="7">
        <v>831558838.06429398</v>
      </c>
    </row>
    <row r="6288" spans="1:8" x14ac:dyDescent="0.2">
      <c r="A6288" s="10">
        <v>6282</v>
      </c>
      <c r="B6288" s="7">
        <v>3850000</v>
      </c>
      <c r="C6288" s="7">
        <v>12305953.451252729</v>
      </c>
      <c r="D6288" s="7">
        <v>29707764.21438019</v>
      </c>
      <c r="E6288" s="7">
        <v>54090443.910730854</v>
      </c>
      <c r="F6288" s="7">
        <v>103271619.63791305</v>
      </c>
      <c r="G6288" s="7">
        <v>202232605.56793785</v>
      </c>
      <c r="H6288" s="7">
        <v>240590265.24298909</v>
      </c>
    </row>
    <row r="6289" spans="1:8" x14ac:dyDescent="0.2">
      <c r="A6289" s="10">
        <v>6283</v>
      </c>
      <c r="B6289" s="7">
        <v>3850000</v>
      </c>
      <c r="C6289" s="7">
        <v>10076715.121315779</v>
      </c>
      <c r="D6289" s="7">
        <v>21070513.843784548</v>
      </c>
      <c r="E6289" s="7">
        <v>38864794.585114457</v>
      </c>
      <c r="F6289" s="7">
        <v>62819605.118225008</v>
      </c>
      <c r="G6289" s="7">
        <v>134204731.85644968</v>
      </c>
      <c r="H6289" s="7">
        <v>183460820.86193126</v>
      </c>
    </row>
    <row r="6290" spans="1:8" x14ac:dyDescent="0.2">
      <c r="A6290" s="10">
        <v>6284</v>
      </c>
      <c r="B6290" s="7">
        <v>3850000</v>
      </c>
      <c r="C6290" s="7">
        <v>10271956.023181409</v>
      </c>
      <c r="D6290" s="7">
        <v>20085998.425294228</v>
      </c>
      <c r="E6290" s="7">
        <v>33099207.671838898</v>
      </c>
      <c r="F6290" s="7">
        <v>77385083.138739586</v>
      </c>
      <c r="G6290" s="7">
        <v>164401948.06965691</v>
      </c>
      <c r="H6290" s="7">
        <v>217118393.53286153</v>
      </c>
    </row>
    <row r="6291" spans="1:8" x14ac:dyDescent="0.2">
      <c r="A6291" s="10">
        <v>6285</v>
      </c>
      <c r="B6291" s="7">
        <v>3850000</v>
      </c>
      <c r="C6291" s="7">
        <v>8952509.5069241524</v>
      </c>
      <c r="D6291" s="7">
        <v>17955980.84168369</v>
      </c>
      <c r="E6291" s="7">
        <v>36171257.145168163</v>
      </c>
      <c r="F6291" s="7">
        <v>70958313.131604537</v>
      </c>
      <c r="G6291" s="7">
        <v>140736690.88692993</v>
      </c>
      <c r="H6291" s="7">
        <v>171051361.17018104</v>
      </c>
    </row>
    <row r="6292" spans="1:8" x14ac:dyDescent="0.2">
      <c r="A6292" s="10">
        <v>6286</v>
      </c>
      <c r="B6292" s="7">
        <v>3850000</v>
      </c>
      <c r="C6292" s="7">
        <v>9227338.1830486245</v>
      </c>
      <c r="D6292" s="7">
        <v>15201960.902308892</v>
      </c>
      <c r="E6292" s="7">
        <v>19878950.03616894</v>
      </c>
      <c r="F6292" s="7">
        <v>28697078.490792554</v>
      </c>
      <c r="G6292" s="7">
        <v>57438314.921893232</v>
      </c>
      <c r="H6292" s="7">
        <v>66650971.486495115</v>
      </c>
    </row>
    <row r="6293" spans="1:8" x14ac:dyDescent="0.2">
      <c r="A6293" s="10">
        <v>6287</v>
      </c>
      <c r="B6293" s="7">
        <v>3850000</v>
      </c>
      <c r="C6293" s="7">
        <v>9727080.1292288564</v>
      </c>
      <c r="D6293" s="7">
        <v>14649878.549156791</v>
      </c>
      <c r="E6293" s="7">
        <v>21890059.28145868</v>
      </c>
      <c r="F6293" s="7">
        <v>27094324.973205313</v>
      </c>
      <c r="G6293" s="7">
        <v>44158156.605276845</v>
      </c>
      <c r="H6293" s="7">
        <v>56124391.81652081</v>
      </c>
    </row>
    <row r="6294" spans="1:8" x14ac:dyDescent="0.2">
      <c r="A6294" s="10">
        <v>6288</v>
      </c>
      <c r="B6294" s="7">
        <v>3850000</v>
      </c>
      <c r="C6294" s="7">
        <v>9153952.7708064355</v>
      </c>
      <c r="D6294" s="7">
        <v>13489809.400879391</v>
      </c>
      <c r="E6294" s="7">
        <v>16217737.118595401</v>
      </c>
      <c r="F6294" s="7">
        <v>19747856.205747794</v>
      </c>
      <c r="G6294" s="7">
        <v>28507733.517866515</v>
      </c>
      <c r="H6294" s="7">
        <v>40409790.304892696</v>
      </c>
    </row>
    <row r="6295" spans="1:8" x14ac:dyDescent="0.2">
      <c r="A6295" s="10">
        <v>6289</v>
      </c>
      <c r="B6295" s="7">
        <v>3850000</v>
      </c>
      <c r="C6295" s="7">
        <v>10670454.10651686</v>
      </c>
      <c r="D6295" s="7">
        <v>22525720.003730621</v>
      </c>
      <c r="E6295" s="7">
        <v>47106369.578454137</v>
      </c>
      <c r="F6295" s="7">
        <v>86515798.28489393</v>
      </c>
      <c r="G6295" s="7">
        <v>126870520.28004453</v>
      </c>
      <c r="H6295" s="7">
        <v>213440985.92078248</v>
      </c>
    </row>
    <row r="6296" spans="1:8" x14ac:dyDescent="0.2">
      <c r="A6296" s="10">
        <v>6290</v>
      </c>
      <c r="B6296" s="7">
        <v>3850000</v>
      </c>
      <c r="C6296" s="7">
        <v>12237967.658750573</v>
      </c>
      <c r="D6296" s="7">
        <v>34673565.568473242</v>
      </c>
      <c r="E6296" s="7">
        <v>95202575.697592363</v>
      </c>
      <c r="F6296" s="7">
        <v>201170886.02908999</v>
      </c>
      <c r="G6296" s="7">
        <v>573775217.63702774</v>
      </c>
      <c r="H6296" s="7">
        <v>965428303.63071084</v>
      </c>
    </row>
    <row r="6297" spans="1:8" x14ac:dyDescent="0.2">
      <c r="A6297" s="10">
        <v>6291</v>
      </c>
      <c r="B6297" s="7">
        <v>3850000</v>
      </c>
      <c r="C6297" s="7">
        <v>11624573.568501413</v>
      </c>
      <c r="D6297" s="7">
        <v>24062555.60280323</v>
      </c>
      <c r="E6297" s="7">
        <v>62162707.724523731</v>
      </c>
      <c r="F6297" s="7">
        <v>154551352.34986755</v>
      </c>
      <c r="G6297" s="7">
        <v>364206776.14350057</v>
      </c>
      <c r="H6297" s="7">
        <v>500117118.64399761</v>
      </c>
    </row>
    <row r="6298" spans="1:8" x14ac:dyDescent="0.2">
      <c r="A6298" s="10">
        <v>6292</v>
      </c>
      <c r="B6298" s="7">
        <v>3850000</v>
      </c>
      <c r="C6298" s="7">
        <v>11389533.289700843</v>
      </c>
      <c r="D6298" s="7">
        <v>20943658.620272208</v>
      </c>
      <c r="E6298" s="7">
        <v>43212868.687804744</v>
      </c>
      <c r="F6298" s="7">
        <v>97438297.11566934</v>
      </c>
      <c r="G6298" s="7">
        <v>161198132.2954053</v>
      </c>
      <c r="H6298" s="7">
        <v>262169701.86890775</v>
      </c>
    </row>
    <row r="6299" spans="1:8" x14ac:dyDescent="0.2">
      <c r="A6299" s="10">
        <v>6293</v>
      </c>
      <c r="B6299" s="7">
        <v>3850000</v>
      </c>
      <c r="C6299" s="7">
        <v>11212815.064076262</v>
      </c>
      <c r="D6299" s="7">
        <v>33736886.127753645</v>
      </c>
      <c r="E6299" s="7">
        <v>73546473.028137773</v>
      </c>
      <c r="F6299" s="7">
        <v>183956840.35525918</v>
      </c>
      <c r="G6299" s="7">
        <v>326294046.10077119</v>
      </c>
      <c r="H6299" s="7">
        <v>593360529.82922626</v>
      </c>
    </row>
    <row r="6300" spans="1:8" x14ac:dyDescent="0.2">
      <c r="A6300" s="10">
        <v>6294</v>
      </c>
      <c r="B6300" s="7">
        <v>3850000</v>
      </c>
      <c r="C6300" s="7">
        <v>11846738.340828864</v>
      </c>
      <c r="D6300" s="7">
        <v>26466871.96697963</v>
      </c>
      <c r="E6300" s="7">
        <v>64353293.145037979</v>
      </c>
      <c r="F6300" s="7">
        <v>86257761.45847179</v>
      </c>
      <c r="G6300" s="7">
        <v>141209375.4423843</v>
      </c>
      <c r="H6300" s="7">
        <v>187720915.24503008</v>
      </c>
    </row>
    <row r="6301" spans="1:8" x14ac:dyDescent="0.2">
      <c r="A6301" s="10">
        <v>6295</v>
      </c>
      <c r="B6301" s="7">
        <v>3850000</v>
      </c>
      <c r="C6301" s="7">
        <v>10850413.538599409</v>
      </c>
      <c r="D6301" s="7">
        <v>16586622.775541967</v>
      </c>
      <c r="E6301" s="7">
        <v>31387722.513703171</v>
      </c>
      <c r="F6301" s="7">
        <v>46542916.384571441</v>
      </c>
      <c r="G6301" s="7">
        <v>77176206.070359156</v>
      </c>
      <c r="H6301" s="7">
        <v>113137901.07505915</v>
      </c>
    </row>
    <row r="6302" spans="1:8" x14ac:dyDescent="0.2">
      <c r="A6302" s="10">
        <v>6296</v>
      </c>
      <c r="B6302" s="7">
        <v>3850000</v>
      </c>
      <c r="C6302" s="7">
        <v>13455111.247490983</v>
      </c>
      <c r="D6302" s="7">
        <v>18963408.198368635</v>
      </c>
      <c r="E6302" s="7">
        <v>38333906.342918545</v>
      </c>
      <c r="F6302" s="7">
        <v>67420090.073652208</v>
      </c>
      <c r="G6302" s="7">
        <v>179525276.93528938</v>
      </c>
      <c r="H6302" s="7">
        <v>224000902.96084973</v>
      </c>
    </row>
    <row r="6303" spans="1:8" x14ac:dyDescent="0.2">
      <c r="A6303" s="10">
        <v>6297</v>
      </c>
      <c r="B6303" s="7">
        <v>3850000</v>
      </c>
      <c r="C6303" s="7">
        <v>11224967.523467673</v>
      </c>
      <c r="D6303" s="7">
        <v>26583195.916280363</v>
      </c>
      <c r="E6303" s="7">
        <v>55679059.337230474</v>
      </c>
      <c r="F6303" s="7">
        <v>70491333.948865801</v>
      </c>
      <c r="G6303" s="7">
        <v>156079585.18735594</v>
      </c>
      <c r="H6303" s="7">
        <v>214117593.60293835</v>
      </c>
    </row>
    <row r="6304" spans="1:8" x14ac:dyDescent="0.2">
      <c r="A6304" s="10">
        <v>6298</v>
      </c>
      <c r="B6304" s="7">
        <v>3850000</v>
      </c>
      <c r="C6304" s="7">
        <v>10459553.08184565</v>
      </c>
      <c r="D6304" s="7">
        <v>19631847.33611504</v>
      </c>
      <c r="E6304" s="7">
        <v>31741947.565681439</v>
      </c>
      <c r="F6304" s="7">
        <v>51450316.412684426</v>
      </c>
      <c r="G6304" s="7">
        <v>98793842.426584333</v>
      </c>
      <c r="H6304" s="7">
        <v>161505118.26781222</v>
      </c>
    </row>
    <row r="6305" spans="1:8" x14ac:dyDescent="0.2">
      <c r="A6305" s="10">
        <v>6299</v>
      </c>
      <c r="B6305" s="7">
        <v>3850000</v>
      </c>
      <c r="C6305" s="7">
        <v>11681565.343607813</v>
      </c>
      <c r="D6305" s="7">
        <v>26284022.953816183</v>
      </c>
      <c r="E6305" s="7">
        <v>38696525.400281549</v>
      </c>
      <c r="F6305" s="7">
        <v>69461866.002490282</v>
      </c>
      <c r="G6305" s="7">
        <v>168501178.79443735</v>
      </c>
      <c r="H6305" s="7">
        <v>218488400.81063741</v>
      </c>
    </row>
    <row r="6306" spans="1:8" x14ac:dyDescent="0.2">
      <c r="A6306" s="10">
        <v>6300</v>
      </c>
      <c r="B6306" s="7">
        <v>3850000</v>
      </c>
      <c r="C6306" s="7">
        <v>15048274.103451662</v>
      </c>
      <c r="D6306" s="7">
        <v>27410733.068205789</v>
      </c>
      <c r="E6306" s="7">
        <v>39797878.008253649</v>
      </c>
      <c r="F6306" s="7">
        <v>101108939.88891232</v>
      </c>
      <c r="G6306" s="7">
        <v>209151258.23402071</v>
      </c>
      <c r="H6306" s="7">
        <v>275361790.7801131</v>
      </c>
    </row>
    <row r="6307" spans="1:8" x14ac:dyDescent="0.2">
      <c r="A6307" s="10">
        <v>6301</v>
      </c>
      <c r="B6307" s="7">
        <v>3850000</v>
      </c>
      <c r="C6307" s="7">
        <v>8511896.260577498</v>
      </c>
      <c r="D6307" s="7">
        <v>13699268.950736873</v>
      </c>
      <c r="E6307" s="7">
        <v>13432711.572807964</v>
      </c>
      <c r="F6307" s="7">
        <v>18819835.031344246</v>
      </c>
      <c r="G6307" s="7">
        <v>29569068.421830647</v>
      </c>
      <c r="H6307" s="7">
        <v>29311589.874267235</v>
      </c>
    </row>
    <row r="6308" spans="1:8" x14ac:dyDescent="0.2">
      <c r="A6308" s="10">
        <v>6302</v>
      </c>
      <c r="B6308" s="7">
        <v>3850000</v>
      </c>
      <c r="C6308" s="7">
        <v>8804285.2165473513</v>
      </c>
      <c r="D6308" s="7">
        <v>13068722.601185888</v>
      </c>
      <c r="E6308" s="7">
        <v>31116810.032376789</v>
      </c>
      <c r="F6308" s="7">
        <v>47145849.286937714</v>
      </c>
      <c r="G6308" s="7">
        <v>100130079.81787623</v>
      </c>
      <c r="H6308" s="7">
        <v>135625002.55417556</v>
      </c>
    </row>
    <row r="6309" spans="1:8" x14ac:dyDescent="0.2">
      <c r="A6309" s="10">
        <v>6303</v>
      </c>
      <c r="B6309" s="7">
        <v>3850000</v>
      </c>
      <c r="C6309" s="7">
        <v>9795453.8903909773</v>
      </c>
      <c r="D6309" s="7">
        <v>14311249.61510054</v>
      </c>
      <c r="E6309" s="7">
        <v>18887246.080098949</v>
      </c>
      <c r="F6309" s="7">
        <v>31443783.519350514</v>
      </c>
      <c r="G6309" s="7">
        <v>54083086.14880807</v>
      </c>
      <c r="H6309" s="7">
        <v>75061832.254095092</v>
      </c>
    </row>
    <row r="6310" spans="1:8" x14ac:dyDescent="0.2">
      <c r="A6310" s="10">
        <v>6304</v>
      </c>
      <c r="B6310" s="7">
        <v>3850000</v>
      </c>
      <c r="C6310" s="7">
        <v>13393580.116301388</v>
      </c>
      <c r="D6310" s="7">
        <v>18729445.077602223</v>
      </c>
      <c r="E6310" s="7">
        <v>41549831.918288961</v>
      </c>
      <c r="F6310" s="7">
        <v>64199116.434452951</v>
      </c>
      <c r="G6310" s="7">
        <v>137423550.37137228</v>
      </c>
      <c r="H6310" s="7">
        <v>191634863.51165485</v>
      </c>
    </row>
    <row r="6311" spans="1:8" x14ac:dyDescent="0.2">
      <c r="A6311" s="10">
        <v>6305</v>
      </c>
      <c r="B6311" s="7">
        <v>3850000</v>
      </c>
      <c r="C6311" s="7">
        <v>8883506.1500875466</v>
      </c>
      <c r="D6311" s="7">
        <v>18869863.711927153</v>
      </c>
      <c r="E6311" s="7">
        <v>38372715.225340456</v>
      </c>
      <c r="F6311" s="7">
        <v>58964001.110077173</v>
      </c>
      <c r="G6311" s="7">
        <v>167685221.98310587</v>
      </c>
      <c r="H6311" s="7">
        <v>179664132.76067492</v>
      </c>
    </row>
    <row r="6312" spans="1:8" x14ac:dyDescent="0.2">
      <c r="A6312" s="10">
        <v>6306</v>
      </c>
      <c r="B6312" s="7">
        <v>3850000</v>
      </c>
      <c r="C6312" s="7">
        <v>10960444.974115618</v>
      </c>
      <c r="D6312" s="7">
        <v>15476288.826436359</v>
      </c>
      <c r="E6312" s="7">
        <v>25039151.329248052</v>
      </c>
      <c r="F6312" s="7">
        <v>39333964.075267397</v>
      </c>
      <c r="G6312" s="7">
        <v>62990370.34942048</v>
      </c>
      <c r="H6312" s="7">
        <v>85782888.473760977</v>
      </c>
    </row>
    <row r="6313" spans="1:8" x14ac:dyDescent="0.2">
      <c r="A6313" s="10">
        <v>6307</v>
      </c>
      <c r="B6313" s="7">
        <v>3850000</v>
      </c>
      <c r="C6313" s="7">
        <v>11658161.382294063</v>
      </c>
      <c r="D6313" s="7">
        <v>17137182.912511081</v>
      </c>
      <c r="E6313" s="7">
        <v>36884734.382756948</v>
      </c>
      <c r="F6313" s="7">
        <v>114766360.05700988</v>
      </c>
      <c r="G6313" s="7">
        <v>259167017.52282453</v>
      </c>
      <c r="H6313" s="7">
        <v>340142291.6422199</v>
      </c>
    </row>
    <row r="6314" spans="1:8" x14ac:dyDescent="0.2">
      <c r="A6314" s="10">
        <v>6308</v>
      </c>
      <c r="B6314" s="7">
        <v>3850000</v>
      </c>
      <c r="C6314" s="7">
        <v>11640434.206498334</v>
      </c>
      <c r="D6314" s="7">
        <v>31364434.04012242</v>
      </c>
      <c r="E6314" s="7">
        <v>121959896.61692181</v>
      </c>
      <c r="F6314" s="7">
        <v>219100264.17145622</v>
      </c>
      <c r="G6314" s="7">
        <v>365742588.55446082</v>
      </c>
      <c r="H6314" s="7">
        <v>575735549.95215487</v>
      </c>
    </row>
    <row r="6315" spans="1:8" x14ac:dyDescent="0.2">
      <c r="A6315" s="10">
        <v>6309</v>
      </c>
      <c r="B6315" s="7">
        <v>3850000</v>
      </c>
      <c r="C6315" s="7">
        <v>15654756.110471498</v>
      </c>
      <c r="D6315" s="7">
        <v>32902932.390284978</v>
      </c>
      <c r="E6315" s="7">
        <v>77929814.124481156</v>
      </c>
      <c r="F6315" s="7">
        <v>179999894.61055082</v>
      </c>
      <c r="G6315" s="7">
        <v>406034532.87326634</v>
      </c>
      <c r="H6315" s="7">
        <v>767711202.64154577</v>
      </c>
    </row>
    <row r="6316" spans="1:8" x14ac:dyDescent="0.2">
      <c r="A6316" s="10">
        <v>6310</v>
      </c>
      <c r="B6316" s="7">
        <v>3850000</v>
      </c>
      <c r="C6316" s="7">
        <v>10486816.838170102</v>
      </c>
      <c r="D6316" s="7">
        <v>16949139.615756515</v>
      </c>
      <c r="E6316" s="7">
        <v>36190390.318124674</v>
      </c>
      <c r="F6316" s="7">
        <v>100094066.43980703</v>
      </c>
      <c r="G6316" s="7">
        <v>196775521.73476243</v>
      </c>
      <c r="H6316" s="7">
        <v>318314409.00104189</v>
      </c>
    </row>
    <row r="6317" spans="1:8" x14ac:dyDescent="0.2">
      <c r="A6317" s="10">
        <v>6311</v>
      </c>
      <c r="B6317" s="7">
        <v>3850000</v>
      </c>
      <c r="C6317" s="7">
        <v>13583145.382386126</v>
      </c>
      <c r="D6317" s="7">
        <v>34175737.756833971</v>
      </c>
      <c r="E6317" s="7">
        <v>74297727.0979954</v>
      </c>
      <c r="F6317" s="7">
        <v>187119571.21867839</v>
      </c>
      <c r="G6317" s="7">
        <v>328946429.59292698</v>
      </c>
      <c r="H6317" s="7">
        <v>593667038.99119937</v>
      </c>
    </row>
    <row r="6318" spans="1:8" x14ac:dyDescent="0.2">
      <c r="A6318" s="10">
        <v>6312</v>
      </c>
      <c r="B6318" s="7">
        <v>3850000</v>
      </c>
      <c r="C6318" s="7">
        <v>11488874.005981151</v>
      </c>
      <c r="D6318" s="7">
        <v>21994444.153122447</v>
      </c>
      <c r="E6318" s="7">
        <v>46347180.760539643</v>
      </c>
      <c r="F6318" s="7">
        <v>80412821.923567653</v>
      </c>
      <c r="G6318" s="7">
        <v>223769543.93914616</v>
      </c>
      <c r="H6318" s="7">
        <v>352651405.25039011</v>
      </c>
    </row>
    <row r="6319" spans="1:8" x14ac:dyDescent="0.2">
      <c r="A6319" s="10">
        <v>6313</v>
      </c>
      <c r="B6319" s="7">
        <v>3850000</v>
      </c>
      <c r="C6319" s="7">
        <v>9253398.8736248426</v>
      </c>
      <c r="D6319" s="7">
        <v>21429520.863504253</v>
      </c>
      <c r="E6319" s="7">
        <v>41430916.116728589</v>
      </c>
      <c r="F6319" s="7">
        <v>58622759.165333703</v>
      </c>
      <c r="G6319" s="7">
        <v>96599064.706943721</v>
      </c>
      <c r="H6319" s="7">
        <v>114694251.16241932</v>
      </c>
    </row>
    <row r="6320" spans="1:8" x14ac:dyDescent="0.2">
      <c r="A6320" s="10">
        <v>6314</v>
      </c>
      <c r="B6320" s="7">
        <v>3850000</v>
      </c>
      <c r="C6320" s="7">
        <v>10281476.818793166</v>
      </c>
      <c r="D6320" s="7">
        <v>25874443.513836142</v>
      </c>
      <c r="E6320" s="7">
        <v>33051492.782882743</v>
      </c>
      <c r="F6320" s="7">
        <v>99028950.545838773</v>
      </c>
      <c r="G6320" s="7">
        <v>184604183.34873122</v>
      </c>
      <c r="H6320" s="7">
        <v>310217885.35224676</v>
      </c>
    </row>
    <row r="6321" spans="1:8" x14ac:dyDescent="0.2">
      <c r="A6321" s="10">
        <v>6315</v>
      </c>
      <c r="B6321" s="7">
        <v>3850000</v>
      </c>
      <c r="C6321" s="7">
        <v>8489709.4845105708</v>
      </c>
      <c r="D6321" s="7">
        <v>20935403.86591924</v>
      </c>
      <c r="E6321" s="7">
        <v>39280449.148831815</v>
      </c>
      <c r="F6321" s="7">
        <v>83273692.52274999</v>
      </c>
      <c r="G6321" s="7">
        <v>210665783.96441114</v>
      </c>
      <c r="H6321" s="7">
        <v>272565464.38846505</v>
      </c>
    </row>
    <row r="6322" spans="1:8" x14ac:dyDescent="0.2">
      <c r="A6322" s="10">
        <v>6316</v>
      </c>
      <c r="B6322" s="7">
        <v>3850000</v>
      </c>
      <c r="C6322" s="7">
        <v>8946594.8371445909</v>
      </c>
      <c r="D6322" s="7">
        <v>15453747.941993203</v>
      </c>
      <c r="E6322" s="7">
        <v>23194898.832870875</v>
      </c>
      <c r="F6322" s="7">
        <v>30872464.104267705</v>
      </c>
      <c r="G6322" s="7">
        <v>73071315.277123004</v>
      </c>
      <c r="H6322" s="7">
        <v>104412008.53904073</v>
      </c>
    </row>
    <row r="6323" spans="1:8" x14ac:dyDescent="0.2">
      <c r="A6323" s="10">
        <v>6317</v>
      </c>
      <c r="B6323" s="7">
        <v>3850000</v>
      </c>
      <c r="C6323" s="7">
        <v>11290842.134376548</v>
      </c>
      <c r="D6323" s="7">
        <v>24560727.309749946</v>
      </c>
      <c r="E6323" s="7">
        <v>54382824.913666427</v>
      </c>
      <c r="F6323" s="7">
        <v>147253752.6540581</v>
      </c>
      <c r="G6323" s="7">
        <v>268605511.5678699</v>
      </c>
      <c r="H6323" s="7">
        <v>470056104.24968165</v>
      </c>
    </row>
    <row r="6324" spans="1:8" x14ac:dyDescent="0.2">
      <c r="A6324" s="10">
        <v>6318</v>
      </c>
      <c r="B6324" s="7">
        <v>3850000</v>
      </c>
      <c r="C6324" s="7">
        <v>7189016.9459539708</v>
      </c>
      <c r="D6324" s="7">
        <v>17459941.35667479</v>
      </c>
      <c r="E6324" s="7">
        <v>25987191.20268238</v>
      </c>
      <c r="F6324" s="7">
        <v>26895653.179368943</v>
      </c>
      <c r="G6324" s="7">
        <v>35576933.271772958</v>
      </c>
      <c r="H6324" s="7">
        <v>41877950.184977703</v>
      </c>
    </row>
    <row r="6325" spans="1:8" x14ac:dyDescent="0.2">
      <c r="A6325" s="10">
        <v>6319</v>
      </c>
      <c r="B6325" s="7">
        <v>3850000</v>
      </c>
      <c r="C6325" s="7">
        <v>9610797.125835862</v>
      </c>
      <c r="D6325" s="7">
        <v>13651270.439012751</v>
      </c>
      <c r="E6325" s="7">
        <v>27035248.910075098</v>
      </c>
      <c r="F6325" s="7">
        <v>44906030.363779142</v>
      </c>
      <c r="G6325" s="7">
        <v>61334877.368752837</v>
      </c>
      <c r="H6325" s="7">
        <v>85010028.552679941</v>
      </c>
    </row>
    <row r="6326" spans="1:8" x14ac:dyDescent="0.2">
      <c r="A6326" s="10">
        <v>6320</v>
      </c>
      <c r="B6326" s="7">
        <v>3850000</v>
      </c>
      <c r="C6326" s="7">
        <v>8405273.5983351991</v>
      </c>
      <c r="D6326" s="7">
        <v>20380423.929537028</v>
      </c>
      <c r="E6326" s="7">
        <v>50116269.224686548</v>
      </c>
      <c r="F6326" s="7">
        <v>112126191.9798767</v>
      </c>
      <c r="G6326" s="7">
        <v>271865257.85916203</v>
      </c>
      <c r="H6326" s="7">
        <v>386065195.35213137</v>
      </c>
    </row>
    <row r="6327" spans="1:8" x14ac:dyDescent="0.2">
      <c r="A6327" s="10">
        <v>6321</v>
      </c>
      <c r="B6327" s="7">
        <v>3850000</v>
      </c>
      <c r="C6327" s="7">
        <v>13633813.5336727</v>
      </c>
      <c r="D6327" s="7">
        <v>26147521.450762518</v>
      </c>
      <c r="E6327" s="7">
        <v>67904520.089922011</v>
      </c>
      <c r="F6327" s="7">
        <v>186157675.13818401</v>
      </c>
      <c r="G6327" s="7">
        <v>376536457.49145842</v>
      </c>
      <c r="H6327" s="7">
        <v>618995242.55884957</v>
      </c>
    </row>
    <row r="6328" spans="1:8" x14ac:dyDescent="0.2">
      <c r="A6328" s="10">
        <v>6322</v>
      </c>
      <c r="B6328" s="7">
        <v>3850000</v>
      </c>
      <c r="C6328" s="7">
        <v>11535836.592009041</v>
      </c>
      <c r="D6328" s="7">
        <v>23994283.122604031</v>
      </c>
      <c r="E6328" s="7">
        <v>46237179.881702274</v>
      </c>
      <c r="F6328" s="7">
        <v>74370751.54100877</v>
      </c>
      <c r="G6328" s="7">
        <v>154165666.90843061</v>
      </c>
      <c r="H6328" s="7">
        <v>306385575.93405086</v>
      </c>
    </row>
    <row r="6329" spans="1:8" x14ac:dyDescent="0.2">
      <c r="A6329" s="10">
        <v>6323</v>
      </c>
      <c r="B6329" s="7">
        <v>3850000</v>
      </c>
      <c r="C6329" s="7">
        <v>8646723.0034406483</v>
      </c>
      <c r="D6329" s="7">
        <v>12996845.541181199</v>
      </c>
      <c r="E6329" s="7">
        <v>17467067.529470369</v>
      </c>
      <c r="F6329" s="7">
        <v>26837818.993565984</v>
      </c>
      <c r="G6329" s="7">
        <v>52147836.022860304</v>
      </c>
      <c r="H6329" s="7">
        <v>93650930.905309126</v>
      </c>
    </row>
    <row r="6330" spans="1:8" x14ac:dyDescent="0.2">
      <c r="A6330" s="10">
        <v>6324</v>
      </c>
      <c r="B6330" s="7">
        <v>3850000</v>
      </c>
      <c r="C6330" s="7">
        <v>10061026.107496399</v>
      </c>
      <c r="D6330" s="7">
        <v>24203016.339120157</v>
      </c>
      <c r="E6330" s="7">
        <v>44438406.43959707</v>
      </c>
      <c r="F6330" s="7">
        <v>155405333.97181726</v>
      </c>
      <c r="G6330" s="7">
        <v>450138635.01998591</v>
      </c>
      <c r="H6330" s="7">
        <v>701362358.69895458</v>
      </c>
    </row>
    <row r="6331" spans="1:8" x14ac:dyDescent="0.2">
      <c r="A6331" s="10">
        <v>6325</v>
      </c>
      <c r="B6331" s="7">
        <v>3850000</v>
      </c>
      <c r="C6331" s="7">
        <v>15030039.232829586</v>
      </c>
      <c r="D6331" s="7">
        <v>43106636.34529876</v>
      </c>
      <c r="E6331" s="7">
        <v>91818325.471454129</v>
      </c>
      <c r="F6331" s="7">
        <v>225934094.57511532</v>
      </c>
      <c r="G6331" s="7">
        <v>461772862.93463242</v>
      </c>
      <c r="H6331" s="7">
        <v>728130025.93448377</v>
      </c>
    </row>
    <row r="6332" spans="1:8" x14ac:dyDescent="0.2">
      <c r="A6332" s="10">
        <v>6326</v>
      </c>
      <c r="B6332" s="7">
        <v>3850000</v>
      </c>
      <c r="C6332" s="7">
        <v>10515693.760327252</v>
      </c>
      <c r="D6332" s="7">
        <v>12443825.945193527</v>
      </c>
      <c r="E6332" s="7">
        <v>14399525.654814098</v>
      </c>
      <c r="F6332" s="7">
        <v>13887585.8287735</v>
      </c>
      <c r="G6332" s="7">
        <v>12437122.538280951</v>
      </c>
      <c r="H6332" s="7">
        <v>10817913.801545499</v>
      </c>
    </row>
    <row r="6333" spans="1:8" x14ac:dyDescent="0.2">
      <c r="A6333" s="10">
        <v>6327</v>
      </c>
      <c r="B6333" s="7">
        <v>3850000</v>
      </c>
      <c r="C6333" s="7">
        <v>10071599.963666221</v>
      </c>
      <c r="D6333" s="7">
        <v>12572452.432625111</v>
      </c>
      <c r="E6333" s="7">
        <v>18671788.722274397</v>
      </c>
      <c r="F6333" s="7">
        <v>31469369.132452562</v>
      </c>
      <c r="G6333" s="7">
        <v>68851813.087847441</v>
      </c>
      <c r="H6333" s="7">
        <v>110543907.49968903</v>
      </c>
    </row>
    <row r="6334" spans="1:8" x14ac:dyDescent="0.2">
      <c r="A6334" s="10">
        <v>6328</v>
      </c>
      <c r="B6334" s="7">
        <v>3850000</v>
      </c>
      <c r="C6334" s="7">
        <v>7775937.7974838167</v>
      </c>
      <c r="D6334" s="7">
        <v>9705457.3762782235</v>
      </c>
      <c r="E6334" s="7">
        <v>16895404.449543759</v>
      </c>
      <c r="F6334" s="7">
        <v>22817002.955477063</v>
      </c>
      <c r="G6334" s="7">
        <v>46055818.506391101</v>
      </c>
      <c r="H6334" s="7">
        <v>82325387.144583911</v>
      </c>
    </row>
    <row r="6335" spans="1:8" x14ac:dyDescent="0.2">
      <c r="A6335" s="10">
        <v>6329</v>
      </c>
      <c r="B6335" s="7">
        <v>3850000</v>
      </c>
      <c r="C6335" s="7">
        <v>11553823.06977514</v>
      </c>
      <c r="D6335" s="7">
        <v>23638076.767686635</v>
      </c>
      <c r="E6335" s="7">
        <v>52148038.412262797</v>
      </c>
      <c r="F6335" s="7">
        <v>98896273.820745051</v>
      </c>
      <c r="G6335" s="7">
        <v>147046403.24616349</v>
      </c>
      <c r="H6335" s="7">
        <v>246338269.94408718</v>
      </c>
    </row>
    <row r="6336" spans="1:8" x14ac:dyDescent="0.2">
      <c r="A6336" s="10">
        <v>6330</v>
      </c>
      <c r="B6336" s="7">
        <v>3850000</v>
      </c>
      <c r="C6336" s="7">
        <v>11891630.99145088</v>
      </c>
      <c r="D6336" s="7">
        <v>32938656.037343748</v>
      </c>
      <c r="E6336" s="7">
        <v>92719894.425088644</v>
      </c>
      <c r="F6336" s="7">
        <v>186174645.35587007</v>
      </c>
      <c r="G6336" s="7">
        <v>334307804.47646153</v>
      </c>
      <c r="H6336" s="7">
        <v>614745322.98730922</v>
      </c>
    </row>
    <row r="6337" spans="1:8" x14ac:dyDescent="0.2">
      <c r="A6337" s="10">
        <v>6331</v>
      </c>
      <c r="B6337" s="7">
        <v>3850000</v>
      </c>
      <c r="C6337" s="7">
        <v>9138245.9707945343</v>
      </c>
      <c r="D6337" s="7">
        <v>18674980.485628754</v>
      </c>
      <c r="E6337" s="7">
        <v>37320851.970981121</v>
      </c>
      <c r="F6337" s="7">
        <v>85072826.70214659</v>
      </c>
      <c r="G6337" s="7">
        <v>177598666.35960898</v>
      </c>
      <c r="H6337" s="7">
        <v>282230181.50437868</v>
      </c>
    </row>
    <row r="6338" spans="1:8" x14ac:dyDescent="0.2">
      <c r="A6338" s="10">
        <v>6332</v>
      </c>
      <c r="B6338" s="7">
        <v>3850000</v>
      </c>
      <c r="C6338" s="7">
        <v>10622745.601070261</v>
      </c>
      <c r="D6338" s="7">
        <v>25241674.46173114</v>
      </c>
      <c r="E6338" s="7">
        <v>48745199.663595021</v>
      </c>
      <c r="F6338" s="7">
        <v>83034196.50501442</v>
      </c>
      <c r="G6338" s="7">
        <v>150679301.27339834</v>
      </c>
      <c r="H6338" s="7">
        <v>180510606.46984226</v>
      </c>
    </row>
    <row r="6339" spans="1:8" x14ac:dyDescent="0.2">
      <c r="A6339" s="10">
        <v>6333</v>
      </c>
      <c r="B6339" s="7">
        <v>3850000</v>
      </c>
      <c r="C6339" s="7">
        <v>10273885.616404274</v>
      </c>
      <c r="D6339" s="7">
        <v>21537091.489724457</v>
      </c>
      <c r="E6339" s="7">
        <v>30998784.920583665</v>
      </c>
      <c r="F6339" s="7">
        <v>52445978.644616894</v>
      </c>
      <c r="G6339" s="7">
        <v>71256497.554318339</v>
      </c>
      <c r="H6339" s="7">
        <v>86333725.564480692</v>
      </c>
    </row>
    <row r="6340" spans="1:8" x14ac:dyDescent="0.2">
      <c r="A6340" s="10">
        <v>6334</v>
      </c>
      <c r="B6340" s="7">
        <v>3850000</v>
      </c>
      <c r="C6340" s="7">
        <v>12628612.876883723</v>
      </c>
      <c r="D6340" s="7">
        <v>26249099.910801329</v>
      </c>
      <c r="E6340" s="7">
        <v>40225369.391707748</v>
      </c>
      <c r="F6340" s="7">
        <v>53343704.518351756</v>
      </c>
      <c r="G6340" s="7">
        <v>117674810.24209353</v>
      </c>
      <c r="H6340" s="7">
        <v>201885379.03059021</v>
      </c>
    </row>
    <row r="6341" spans="1:8" x14ac:dyDescent="0.2">
      <c r="A6341" s="10">
        <v>6335</v>
      </c>
      <c r="B6341" s="7">
        <v>3850000</v>
      </c>
      <c r="C6341" s="7">
        <v>10695197.183246914</v>
      </c>
      <c r="D6341" s="7">
        <v>27685428.774279766</v>
      </c>
      <c r="E6341" s="7">
        <v>52380599.998884305</v>
      </c>
      <c r="F6341" s="7">
        <v>103642830.35019121</v>
      </c>
      <c r="G6341" s="7">
        <v>155108022.4816792</v>
      </c>
      <c r="H6341" s="7">
        <v>200420413.50749031</v>
      </c>
    </row>
    <row r="6342" spans="1:8" x14ac:dyDescent="0.2">
      <c r="A6342" s="10">
        <v>6336</v>
      </c>
      <c r="B6342" s="7">
        <v>3850000</v>
      </c>
      <c r="C6342" s="7">
        <v>10945146.494715026</v>
      </c>
      <c r="D6342" s="7">
        <v>21768906.349896662</v>
      </c>
      <c r="E6342" s="7">
        <v>49450543.02228339</v>
      </c>
      <c r="F6342" s="7">
        <v>79665017.831734359</v>
      </c>
      <c r="G6342" s="7">
        <v>224510703.16073513</v>
      </c>
      <c r="H6342" s="7">
        <v>333159827.67339456</v>
      </c>
    </row>
    <row r="6343" spans="1:8" x14ac:dyDescent="0.2">
      <c r="A6343" s="10">
        <v>6337</v>
      </c>
      <c r="B6343" s="7">
        <v>3850000</v>
      </c>
      <c r="C6343" s="7">
        <v>8564293.1727530155</v>
      </c>
      <c r="D6343" s="7">
        <v>18467918.595842667</v>
      </c>
      <c r="E6343" s="7">
        <v>28172701.949918233</v>
      </c>
      <c r="F6343" s="7">
        <v>48335965.018459707</v>
      </c>
      <c r="G6343" s="7">
        <v>74056753.157544285</v>
      </c>
      <c r="H6343" s="7">
        <v>96285417.484868243</v>
      </c>
    </row>
    <row r="6344" spans="1:8" x14ac:dyDescent="0.2">
      <c r="A6344" s="10">
        <v>6338</v>
      </c>
      <c r="B6344" s="7">
        <v>3850000</v>
      </c>
      <c r="C6344" s="7">
        <v>7907546.1525293365</v>
      </c>
      <c r="D6344" s="7">
        <v>13428881.63223468</v>
      </c>
      <c r="E6344" s="7">
        <v>18084739.238403928</v>
      </c>
      <c r="F6344" s="7">
        <v>24800377.773315124</v>
      </c>
      <c r="G6344" s="7">
        <v>50648001.181192338</v>
      </c>
      <c r="H6344" s="7">
        <v>83564142.61379528</v>
      </c>
    </row>
    <row r="6345" spans="1:8" x14ac:dyDescent="0.2">
      <c r="A6345" s="10">
        <v>6339</v>
      </c>
      <c r="B6345" s="7">
        <v>3850000</v>
      </c>
      <c r="C6345" s="7">
        <v>8419067.3705200572</v>
      </c>
      <c r="D6345" s="7">
        <v>17479590.822232943</v>
      </c>
      <c r="E6345" s="7">
        <v>38433173.879670024</v>
      </c>
      <c r="F6345" s="7">
        <v>102678389.26614821</v>
      </c>
      <c r="G6345" s="7">
        <v>233057886.2942473</v>
      </c>
      <c r="H6345" s="7">
        <v>367630361.94299638</v>
      </c>
    </row>
    <row r="6346" spans="1:8" x14ac:dyDescent="0.2">
      <c r="A6346" s="10">
        <v>6340</v>
      </c>
      <c r="B6346" s="7">
        <v>3850000</v>
      </c>
      <c r="C6346" s="7">
        <v>6950104.3577164011</v>
      </c>
      <c r="D6346" s="7">
        <v>10784156.995585069</v>
      </c>
      <c r="E6346" s="7">
        <v>10590365.508260375</v>
      </c>
      <c r="F6346" s="7">
        <v>23087272.577320997</v>
      </c>
      <c r="G6346" s="7">
        <v>46731412.554700851</v>
      </c>
      <c r="H6346" s="7">
        <v>55487343.54439088</v>
      </c>
    </row>
    <row r="6347" spans="1:8" x14ac:dyDescent="0.2">
      <c r="A6347" s="10">
        <v>6341</v>
      </c>
      <c r="B6347" s="7">
        <v>3850000</v>
      </c>
      <c r="C6347" s="7">
        <v>6943088.6057376498</v>
      </c>
      <c r="D6347" s="7">
        <v>12224415.0849691</v>
      </c>
      <c r="E6347" s="7">
        <v>21744621.91641767</v>
      </c>
      <c r="F6347" s="7">
        <v>29878218.330790002</v>
      </c>
      <c r="G6347" s="7">
        <v>57736697.928699605</v>
      </c>
      <c r="H6347" s="7">
        <v>60533148.539370157</v>
      </c>
    </row>
    <row r="6348" spans="1:8" x14ac:dyDescent="0.2">
      <c r="A6348" s="10">
        <v>6342</v>
      </c>
      <c r="B6348" s="7">
        <v>3850000</v>
      </c>
      <c r="C6348" s="7">
        <v>10097242.986333784</v>
      </c>
      <c r="D6348" s="7">
        <v>19081643.463378318</v>
      </c>
      <c r="E6348" s="7">
        <v>34555658.397208877</v>
      </c>
      <c r="F6348" s="7">
        <v>75457807.570317298</v>
      </c>
      <c r="G6348" s="7">
        <v>128348875.39413124</v>
      </c>
      <c r="H6348" s="7">
        <v>171254007.87634727</v>
      </c>
    </row>
    <row r="6349" spans="1:8" x14ac:dyDescent="0.2">
      <c r="A6349" s="10">
        <v>6343</v>
      </c>
      <c r="B6349" s="7">
        <v>3850000</v>
      </c>
      <c r="C6349" s="7">
        <v>15293811.135100095</v>
      </c>
      <c r="D6349" s="7">
        <v>38673108.004761964</v>
      </c>
      <c r="E6349" s="7">
        <v>76016893.268305391</v>
      </c>
      <c r="F6349" s="7">
        <v>159080505.45047352</v>
      </c>
      <c r="G6349" s="7">
        <v>355946877.07192588</v>
      </c>
      <c r="H6349" s="7">
        <v>373041958.94502103</v>
      </c>
    </row>
    <row r="6350" spans="1:8" x14ac:dyDescent="0.2">
      <c r="A6350" s="10">
        <v>6344</v>
      </c>
      <c r="B6350" s="7">
        <v>3850000</v>
      </c>
      <c r="C6350" s="7">
        <v>9648024.8912149388</v>
      </c>
      <c r="D6350" s="7">
        <v>14161857.544987116</v>
      </c>
      <c r="E6350" s="7">
        <v>18379001.18171189</v>
      </c>
      <c r="F6350" s="7">
        <v>31780920.275570594</v>
      </c>
      <c r="G6350" s="7">
        <v>56415960.454757534</v>
      </c>
      <c r="H6350" s="7">
        <v>92374232.702302784</v>
      </c>
    </row>
    <row r="6351" spans="1:8" x14ac:dyDescent="0.2">
      <c r="A6351" s="10">
        <v>6345</v>
      </c>
      <c r="B6351" s="7">
        <v>3850000</v>
      </c>
      <c r="C6351" s="7">
        <v>10876408.859996859</v>
      </c>
      <c r="D6351" s="7">
        <v>16643620.096880503</v>
      </c>
      <c r="E6351" s="7">
        <v>31021646.09395539</v>
      </c>
      <c r="F6351" s="7">
        <v>42245098.638700336</v>
      </c>
      <c r="G6351" s="7">
        <v>99425186.34025836</v>
      </c>
      <c r="H6351" s="7">
        <v>151844957.53472826</v>
      </c>
    </row>
    <row r="6352" spans="1:8" x14ac:dyDescent="0.2">
      <c r="A6352" s="10">
        <v>6346</v>
      </c>
      <c r="B6352" s="7">
        <v>3850000</v>
      </c>
      <c r="C6352" s="7">
        <v>9952620.7343201097</v>
      </c>
      <c r="D6352" s="7">
        <v>30145092.046770684</v>
      </c>
      <c r="E6352" s="7">
        <v>57400440.943421319</v>
      </c>
      <c r="F6352" s="7">
        <v>97247173.825876027</v>
      </c>
      <c r="G6352" s="7">
        <v>176610761.48153135</v>
      </c>
      <c r="H6352" s="7">
        <v>168226509.84913889</v>
      </c>
    </row>
    <row r="6353" spans="1:8" x14ac:dyDescent="0.2">
      <c r="A6353" s="10">
        <v>6347</v>
      </c>
      <c r="B6353" s="7">
        <v>3850000</v>
      </c>
      <c r="C6353" s="7">
        <v>13500225.469763683</v>
      </c>
      <c r="D6353" s="7">
        <v>26480957.301597446</v>
      </c>
      <c r="E6353" s="7">
        <v>58805726.202146113</v>
      </c>
      <c r="F6353" s="7">
        <v>131086626.02149528</v>
      </c>
      <c r="G6353" s="7">
        <v>310060436.75425279</v>
      </c>
      <c r="H6353" s="7">
        <v>515467347.18260062</v>
      </c>
    </row>
    <row r="6354" spans="1:8" x14ac:dyDescent="0.2">
      <c r="A6354" s="10">
        <v>6348</v>
      </c>
      <c r="B6354" s="7">
        <v>3850000</v>
      </c>
      <c r="C6354" s="7">
        <v>11102193.676010091</v>
      </c>
      <c r="D6354" s="7">
        <v>16931759.974239852</v>
      </c>
      <c r="E6354" s="7">
        <v>19441481.733745806</v>
      </c>
      <c r="F6354" s="7">
        <v>22413833.858544674</v>
      </c>
      <c r="G6354" s="7">
        <v>42022124.289013483</v>
      </c>
      <c r="H6354" s="7">
        <v>49408699.401155137</v>
      </c>
    </row>
    <row r="6355" spans="1:8" x14ac:dyDescent="0.2">
      <c r="A6355" s="10">
        <v>6349</v>
      </c>
      <c r="B6355" s="7">
        <v>3850000</v>
      </c>
      <c r="C6355" s="7">
        <v>9356001.5980052724</v>
      </c>
      <c r="D6355" s="7">
        <v>12242555.162324863</v>
      </c>
      <c r="E6355" s="7">
        <v>17362535.455785848</v>
      </c>
      <c r="F6355" s="7">
        <v>26646243.172165856</v>
      </c>
      <c r="G6355" s="7">
        <v>49013537.878677048</v>
      </c>
      <c r="H6355" s="7">
        <v>64094884.045129612</v>
      </c>
    </row>
    <row r="6356" spans="1:8" x14ac:dyDescent="0.2">
      <c r="A6356" s="10">
        <v>6350</v>
      </c>
      <c r="B6356" s="7">
        <v>3850000</v>
      </c>
      <c r="C6356" s="7">
        <v>10789290.95768087</v>
      </c>
      <c r="D6356" s="7">
        <v>20140312.584164247</v>
      </c>
      <c r="E6356" s="7">
        <v>38227475.748781577</v>
      </c>
      <c r="F6356" s="7">
        <v>88064533.139308646</v>
      </c>
      <c r="G6356" s="7">
        <v>207263258.24576533</v>
      </c>
      <c r="H6356" s="7">
        <v>251768952.05430508</v>
      </c>
    </row>
    <row r="6357" spans="1:8" x14ac:dyDescent="0.2">
      <c r="A6357" s="10">
        <v>6351</v>
      </c>
      <c r="B6357" s="7">
        <v>3850000</v>
      </c>
      <c r="C6357" s="7">
        <v>15524359.975692909</v>
      </c>
      <c r="D6357" s="7">
        <v>34659402.846290298</v>
      </c>
      <c r="E6357" s="7">
        <v>53811679.608699784</v>
      </c>
      <c r="F6357" s="7">
        <v>143470560.7439962</v>
      </c>
      <c r="G6357" s="7">
        <v>298702053.57059908</v>
      </c>
      <c r="H6357" s="7">
        <v>380939215.33577204</v>
      </c>
    </row>
    <row r="6358" spans="1:8" x14ac:dyDescent="0.2">
      <c r="A6358" s="10">
        <v>6352</v>
      </c>
      <c r="B6358" s="7">
        <v>3850000</v>
      </c>
      <c r="C6358" s="7">
        <v>13450326.087671241</v>
      </c>
      <c r="D6358" s="7">
        <v>21685554.903793063</v>
      </c>
      <c r="E6358" s="7">
        <v>52440329.087216243</v>
      </c>
      <c r="F6358" s="7">
        <v>117701200.22992292</v>
      </c>
      <c r="G6358" s="7">
        <v>308047674.46912372</v>
      </c>
      <c r="H6358" s="7">
        <v>446092509.97274393</v>
      </c>
    </row>
    <row r="6359" spans="1:8" x14ac:dyDescent="0.2">
      <c r="A6359" s="10">
        <v>6353</v>
      </c>
      <c r="B6359" s="7">
        <v>3850000</v>
      </c>
      <c r="C6359" s="7">
        <v>11439639.19482195</v>
      </c>
      <c r="D6359" s="7">
        <v>38680261.961609632</v>
      </c>
      <c r="E6359" s="7">
        <v>86027965.106623709</v>
      </c>
      <c r="F6359" s="7">
        <v>214176696.03298599</v>
      </c>
      <c r="G6359" s="7">
        <v>561197238.57787001</v>
      </c>
      <c r="H6359" s="7">
        <v>871170461.09084487</v>
      </c>
    </row>
    <row r="6360" spans="1:8" x14ac:dyDescent="0.2">
      <c r="A6360" s="10">
        <v>6354</v>
      </c>
      <c r="B6360" s="7">
        <v>3850000</v>
      </c>
      <c r="C6360" s="7">
        <v>11173833.486284014</v>
      </c>
      <c r="D6360" s="7">
        <v>26222293.546236183</v>
      </c>
      <c r="E6360" s="7">
        <v>73456905.119716302</v>
      </c>
      <c r="F6360" s="7">
        <v>170795224.86863497</v>
      </c>
      <c r="G6360" s="7">
        <v>371812862.30677462</v>
      </c>
      <c r="H6360" s="7">
        <v>595609054.00194359</v>
      </c>
    </row>
    <row r="6361" spans="1:8" x14ac:dyDescent="0.2">
      <c r="A6361" s="10">
        <v>6355</v>
      </c>
      <c r="B6361" s="7">
        <v>3850000</v>
      </c>
      <c r="C6361" s="7">
        <v>8365887.7844658084</v>
      </c>
      <c r="D6361" s="7">
        <v>14172301.373202249</v>
      </c>
      <c r="E6361" s="7">
        <v>27593848.128521565</v>
      </c>
      <c r="F6361" s="7">
        <v>61230644.0607142</v>
      </c>
      <c r="G6361" s="7">
        <v>128196314.64219826</v>
      </c>
      <c r="H6361" s="7">
        <v>163879842.33792612</v>
      </c>
    </row>
    <row r="6362" spans="1:8" x14ac:dyDescent="0.2">
      <c r="A6362" s="10">
        <v>6356</v>
      </c>
      <c r="B6362" s="7">
        <v>3850000</v>
      </c>
      <c r="C6362" s="7">
        <v>10611689.2202299</v>
      </c>
      <c r="D6362" s="7">
        <v>23160586.899824567</v>
      </c>
      <c r="E6362" s="7">
        <v>49190494.584859923</v>
      </c>
      <c r="F6362" s="7">
        <v>89843903.11201492</v>
      </c>
      <c r="G6362" s="7">
        <v>156409776.48118055</v>
      </c>
      <c r="H6362" s="7">
        <v>205694635.87210554</v>
      </c>
    </row>
    <row r="6363" spans="1:8" x14ac:dyDescent="0.2">
      <c r="A6363" s="10">
        <v>6357</v>
      </c>
      <c r="B6363" s="7">
        <v>3850000</v>
      </c>
      <c r="C6363" s="7">
        <v>13104078.649757706</v>
      </c>
      <c r="D6363" s="7">
        <v>24170964.712790795</v>
      </c>
      <c r="E6363" s="7">
        <v>43343544.379123367</v>
      </c>
      <c r="F6363" s="7">
        <v>126152412.87156904</v>
      </c>
      <c r="G6363" s="7">
        <v>263693854.15616643</v>
      </c>
      <c r="H6363" s="7">
        <v>385860529.42993701</v>
      </c>
    </row>
    <row r="6364" spans="1:8" x14ac:dyDescent="0.2">
      <c r="A6364" s="10">
        <v>6358</v>
      </c>
      <c r="B6364" s="7">
        <v>3850000</v>
      </c>
      <c r="C6364" s="7">
        <v>10195648.128243672</v>
      </c>
      <c r="D6364" s="7">
        <v>19152284.545799032</v>
      </c>
      <c r="E6364" s="7">
        <v>39130087.950641245</v>
      </c>
      <c r="F6364" s="7">
        <v>85012082.231439903</v>
      </c>
      <c r="G6364" s="7">
        <v>163022494.62998551</v>
      </c>
      <c r="H6364" s="7">
        <v>243182521.31822693</v>
      </c>
    </row>
    <row r="6365" spans="1:8" x14ac:dyDescent="0.2">
      <c r="A6365" s="10">
        <v>6359</v>
      </c>
      <c r="B6365" s="7">
        <v>3850000</v>
      </c>
      <c r="C6365" s="7">
        <v>9635839.1286537834</v>
      </c>
      <c r="D6365" s="7">
        <v>12446565.597150978</v>
      </c>
      <c r="E6365" s="7">
        <v>10059385.242379757</v>
      </c>
      <c r="F6365" s="7">
        <v>10888478.799191736</v>
      </c>
      <c r="G6365" s="7">
        <v>15571672.711244307</v>
      </c>
      <c r="H6365" s="7">
        <v>19551169.620002594</v>
      </c>
    </row>
    <row r="6366" spans="1:8" x14ac:dyDescent="0.2">
      <c r="A6366" s="10">
        <v>6360</v>
      </c>
      <c r="B6366" s="7">
        <v>3850000</v>
      </c>
      <c r="C6366" s="7">
        <v>9193697.1414004769</v>
      </c>
      <c r="D6366" s="7">
        <v>10683653.546271633</v>
      </c>
      <c r="E6366" s="7">
        <v>9204537.641041724</v>
      </c>
      <c r="F6366" s="7">
        <v>8593088.3811255712</v>
      </c>
      <c r="G6366" s="7">
        <v>494444.75572006858</v>
      </c>
      <c r="H6366" s="7">
        <v>-9772075.5884797405</v>
      </c>
    </row>
    <row r="6367" spans="1:8" x14ac:dyDescent="0.2">
      <c r="A6367" s="10">
        <v>6361</v>
      </c>
      <c r="B6367" s="7">
        <v>3850000</v>
      </c>
      <c r="C6367" s="7">
        <v>14947584.184175484</v>
      </c>
      <c r="D6367" s="7">
        <v>31319318.111148901</v>
      </c>
      <c r="E6367" s="7">
        <v>62465234.091786891</v>
      </c>
      <c r="F6367" s="7">
        <v>126882395.71277241</v>
      </c>
      <c r="G6367" s="7">
        <v>261985604.98605102</v>
      </c>
      <c r="H6367" s="7">
        <v>325906287.62287682</v>
      </c>
    </row>
    <row r="6368" spans="1:8" x14ac:dyDescent="0.2">
      <c r="A6368" s="10">
        <v>6362</v>
      </c>
      <c r="B6368" s="7">
        <v>3850000</v>
      </c>
      <c r="C6368" s="7">
        <v>11663781.098813079</v>
      </c>
      <c r="D6368" s="7">
        <v>30530442.562504701</v>
      </c>
      <c r="E6368" s="7">
        <v>58887493.765544504</v>
      </c>
      <c r="F6368" s="7">
        <v>99441847.433536246</v>
      </c>
      <c r="G6368" s="7">
        <v>352193337.00951171</v>
      </c>
      <c r="H6368" s="7">
        <v>487303261.88470626</v>
      </c>
    </row>
    <row r="6369" spans="1:8" x14ac:dyDescent="0.2">
      <c r="A6369" s="10">
        <v>6363</v>
      </c>
      <c r="B6369" s="7">
        <v>3850000</v>
      </c>
      <c r="C6369" s="7">
        <v>13651129.811560096</v>
      </c>
      <c r="D6369" s="7">
        <v>39954766.13508454</v>
      </c>
      <c r="E6369" s="7">
        <v>93846903.461954713</v>
      </c>
      <c r="F6369" s="7">
        <v>207549204.89062762</v>
      </c>
      <c r="G6369" s="7">
        <v>361235788.46920574</v>
      </c>
      <c r="H6369" s="7">
        <v>522194464.69835782</v>
      </c>
    </row>
    <row r="6370" spans="1:8" x14ac:dyDescent="0.2">
      <c r="A6370" s="10">
        <v>6364</v>
      </c>
      <c r="B6370" s="7">
        <v>3850000</v>
      </c>
      <c r="C6370" s="7">
        <v>10394550.893031636</v>
      </c>
      <c r="D6370" s="7">
        <v>18229149.769687425</v>
      </c>
      <c r="E6370" s="7">
        <v>24027164.925066154</v>
      </c>
      <c r="F6370" s="7">
        <v>23906180.098945905</v>
      </c>
      <c r="G6370" s="7">
        <v>27648302.521341961</v>
      </c>
      <c r="H6370" s="7">
        <v>36462207.922106989</v>
      </c>
    </row>
    <row r="6371" spans="1:8" x14ac:dyDescent="0.2">
      <c r="A6371" s="10">
        <v>6365</v>
      </c>
      <c r="B6371" s="7">
        <v>3850000</v>
      </c>
      <c r="C6371" s="7">
        <v>8984743.5710852426</v>
      </c>
      <c r="D6371" s="7">
        <v>16800756.567361787</v>
      </c>
      <c r="E6371" s="7">
        <v>25017097.979618676</v>
      </c>
      <c r="F6371" s="7">
        <v>35885262.178969927</v>
      </c>
      <c r="G6371" s="7">
        <v>86050570.018559277</v>
      </c>
      <c r="H6371" s="7">
        <v>135702764.28761795</v>
      </c>
    </row>
    <row r="6372" spans="1:8" x14ac:dyDescent="0.2">
      <c r="A6372" s="10">
        <v>6366</v>
      </c>
      <c r="B6372" s="7">
        <v>3850000</v>
      </c>
      <c r="C6372" s="7">
        <v>8490332.1394656487</v>
      </c>
      <c r="D6372" s="7">
        <v>13078722.559985228</v>
      </c>
      <c r="E6372" s="7">
        <v>27033623.027892116</v>
      </c>
      <c r="F6372" s="7">
        <v>63677563.968360946</v>
      </c>
      <c r="G6372" s="7">
        <v>115301794.33574562</v>
      </c>
      <c r="H6372" s="7">
        <v>183878655.9135038</v>
      </c>
    </row>
    <row r="6373" spans="1:8" x14ac:dyDescent="0.2">
      <c r="A6373" s="10">
        <v>6367</v>
      </c>
      <c r="B6373" s="7">
        <v>3850000</v>
      </c>
      <c r="C6373" s="7">
        <v>14907278.093060903</v>
      </c>
      <c r="D6373" s="7">
        <v>35512878.308810174</v>
      </c>
      <c r="E6373" s="7">
        <v>91859255.497617707</v>
      </c>
      <c r="F6373" s="7">
        <v>167069081.34236944</v>
      </c>
      <c r="G6373" s="7">
        <v>375523220.33956873</v>
      </c>
      <c r="H6373" s="7">
        <v>501578454.93001765</v>
      </c>
    </row>
    <row r="6374" spans="1:8" x14ac:dyDescent="0.2">
      <c r="A6374" s="10">
        <v>6368</v>
      </c>
      <c r="B6374" s="7">
        <v>3850000</v>
      </c>
      <c r="C6374" s="7">
        <v>7006954.4643934797</v>
      </c>
      <c r="D6374" s="7">
        <v>10857216.320084833</v>
      </c>
      <c r="E6374" s="7">
        <v>16497200.802867563</v>
      </c>
      <c r="F6374" s="7">
        <v>37519440.55208417</v>
      </c>
      <c r="G6374" s="7">
        <v>62657376.800759405</v>
      </c>
      <c r="H6374" s="7">
        <v>99366818.771183759</v>
      </c>
    </row>
    <row r="6375" spans="1:8" x14ac:dyDescent="0.2">
      <c r="A6375" s="10">
        <v>6369</v>
      </c>
      <c r="B6375" s="7">
        <v>3850000</v>
      </c>
      <c r="C6375" s="7">
        <v>11353179.711382991</v>
      </c>
      <c r="D6375" s="7">
        <v>17599888.087731674</v>
      </c>
      <c r="E6375" s="7">
        <v>30963209.151488386</v>
      </c>
      <c r="F6375" s="7">
        <v>47460594.334718764</v>
      </c>
      <c r="G6375" s="7">
        <v>111686528.95450146</v>
      </c>
      <c r="H6375" s="7">
        <v>166275407.87444454</v>
      </c>
    </row>
    <row r="6376" spans="1:8" x14ac:dyDescent="0.2">
      <c r="A6376" s="10">
        <v>6370</v>
      </c>
      <c r="B6376" s="7">
        <v>3850000</v>
      </c>
      <c r="C6376" s="7">
        <v>8389731.418219978</v>
      </c>
      <c r="D6376" s="7">
        <v>14890062.972513795</v>
      </c>
      <c r="E6376" s="7">
        <v>20397212.441939335</v>
      </c>
      <c r="F6376" s="7">
        <v>31208663.61506664</v>
      </c>
      <c r="G6376" s="7">
        <v>62528511.363885738</v>
      </c>
      <c r="H6376" s="7">
        <v>92114552.672345251</v>
      </c>
    </row>
    <row r="6377" spans="1:8" x14ac:dyDescent="0.2">
      <c r="A6377" s="10">
        <v>6371</v>
      </c>
      <c r="B6377" s="7">
        <v>3850000</v>
      </c>
      <c r="C6377" s="7">
        <v>10516511.642906804</v>
      </c>
      <c r="D6377" s="7">
        <v>22195331.956479698</v>
      </c>
      <c r="E6377" s="7">
        <v>43140871.462458849</v>
      </c>
      <c r="F6377" s="7">
        <v>56983767.102156207</v>
      </c>
      <c r="G6377" s="7">
        <v>96204428.525932103</v>
      </c>
      <c r="H6377" s="7">
        <v>154928906.74416077</v>
      </c>
    </row>
    <row r="6378" spans="1:8" x14ac:dyDescent="0.2">
      <c r="A6378" s="10">
        <v>6372</v>
      </c>
      <c r="B6378" s="7">
        <v>3850000</v>
      </c>
      <c r="C6378" s="7">
        <v>11299824.239505595</v>
      </c>
      <c r="D6378" s="7">
        <v>22972465.178952288</v>
      </c>
      <c r="E6378" s="7">
        <v>28767818.528618574</v>
      </c>
      <c r="F6378" s="7">
        <v>47872388.662473619</v>
      </c>
      <c r="G6378" s="7">
        <v>92689437.411168367</v>
      </c>
      <c r="H6378" s="7">
        <v>134855663.63637021</v>
      </c>
    </row>
    <row r="6379" spans="1:8" x14ac:dyDescent="0.2">
      <c r="A6379" s="10">
        <v>6373</v>
      </c>
      <c r="B6379" s="7">
        <v>3850000</v>
      </c>
      <c r="C6379" s="7">
        <v>9311405.6721498929</v>
      </c>
      <c r="D6379" s="7">
        <v>16358759.506201096</v>
      </c>
      <c r="E6379" s="7">
        <v>37856602.031157516</v>
      </c>
      <c r="F6379" s="7">
        <v>81403100.977327734</v>
      </c>
      <c r="G6379" s="7">
        <v>204078260.59557116</v>
      </c>
      <c r="H6379" s="7">
        <v>338965129.96697259</v>
      </c>
    </row>
    <row r="6380" spans="1:8" x14ac:dyDescent="0.2">
      <c r="A6380" s="10">
        <v>6374</v>
      </c>
      <c r="B6380" s="7">
        <v>3850000</v>
      </c>
      <c r="C6380" s="7">
        <v>13297546.070513451</v>
      </c>
      <c r="D6380" s="7">
        <v>28667301.790333577</v>
      </c>
      <c r="E6380" s="7">
        <v>47161119.575806677</v>
      </c>
      <c r="F6380" s="7">
        <v>77980845.777038142</v>
      </c>
      <c r="G6380" s="7">
        <v>105165223.44886112</v>
      </c>
      <c r="H6380" s="7">
        <v>144275678.87502357</v>
      </c>
    </row>
    <row r="6381" spans="1:8" x14ac:dyDescent="0.2">
      <c r="A6381" s="10">
        <v>6375</v>
      </c>
      <c r="B6381" s="7">
        <v>3850000</v>
      </c>
      <c r="C6381" s="7">
        <v>14700125.02655419</v>
      </c>
      <c r="D6381" s="7">
        <v>28808797.291876405</v>
      </c>
      <c r="E6381" s="7">
        <v>63556074.67808634</v>
      </c>
      <c r="F6381" s="7">
        <v>79640513.633789122</v>
      </c>
      <c r="G6381" s="7">
        <v>151327759.30795002</v>
      </c>
      <c r="H6381" s="7">
        <v>264895900.60086945</v>
      </c>
    </row>
    <row r="6382" spans="1:8" x14ac:dyDescent="0.2">
      <c r="A6382" s="10">
        <v>6376</v>
      </c>
      <c r="B6382" s="7">
        <v>3850000</v>
      </c>
      <c r="C6382" s="7">
        <v>12260672.302281708</v>
      </c>
      <c r="D6382" s="7">
        <v>21736388.798528492</v>
      </c>
      <c r="E6382" s="7">
        <v>30844215.815913532</v>
      </c>
      <c r="F6382" s="7">
        <v>48503679.257808462</v>
      </c>
      <c r="G6382" s="7">
        <v>88317753.219633073</v>
      </c>
      <c r="H6382" s="7">
        <v>106875263.05395709</v>
      </c>
    </row>
    <row r="6383" spans="1:8" x14ac:dyDescent="0.2">
      <c r="A6383" s="10">
        <v>6377</v>
      </c>
      <c r="B6383" s="7">
        <v>3850000</v>
      </c>
      <c r="C6383" s="7">
        <v>8680578.0273307879</v>
      </c>
      <c r="D6383" s="7">
        <v>10942979.111259528</v>
      </c>
      <c r="E6383" s="7">
        <v>10320289.421585999</v>
      </c>
      <c r="F6383" s="7">
        <v>16110070.787634579</v>
      </c>
      <c r="G6383" s="7">
        <v>19421939.443623018</v>
      </c>
      <c r="H6383" s="7">
        <v>19221029.480823111</v>
      </c>
    </row>
    <row r="6384" spans="1:8" x14ac:dyDescent="0.2">
      <c r="A6384" s="10">
        <v>6378</v>
      </c>
      <c r="B6384" s="7">
        <v>3850000</v>
      </c>
      <c r="C6384" s="7">
        <v>14522728.302021084</v>
      </c>
      <c r="D6384" s="7">
        <v>30173396.812763415</v>
      </c>
      <c r="E6384" s="7">
        <v>57120130.079923205</v>
      </c>
      <c r="F6384" s="7">
        <v>185384198.106453</v>
      </c>
      <c r="G6384" s="7">
        <v>471506071.49484348</v>
      </c>
      <c r="H6384" s="7">
        <v>802461699.59078252</v>
      </c>
    </row>
    <row r="6385" spans="1:8" x14ac:dyDescent="0.2">
      <c r="A6385" s="10">
        <v>6379</v>
      </c>
      <c r="B6385" s="7">
        <v>3850000</v>
      </c>
      <c r="C6385" s="7">
        <v>8607193.8974351473</v>
      </c>
      <c r="D6385" s="7">
        <v>16004311.795276195</v>
      </c>
      <c r="E6385" s="7">
        <v>20798804.761817865</v>
      </c>
      <c r="F6385" s="7">
        <v>35508009.516640164</v>
      </c>
      <c r="G6385" s="7">
        <v>62639918.38052687</v>
      </c>
      <c r="H6385" s="7">
        <v>88426625.363351554</v>
      </c>
    </row>
    <row r="6386" spans="1:8" x14ac:dyDescent="0.2">
      <c r="A6386" s="10">
        <v>6380</v>
      </c>
      <c r="B6386" s="7">
        <v>3850000</v>
      </c>
      <c r="C6386" s="7">
        <v>11640637.806148849</v>
      </c>
      <c r="D6386" s="7">
        <v>16069112.342135755</v>
      </c>
      <c r="E6386" s="7">
        <v>19427416.041399181</v>
      </c>
      <c r="F6386" s="7">
        <v>27240093.507832989</v>
      </c>
      <c r="G6386" s="7">
        <v>69587522.312084064</v>
      </c>
      <c r="H6386" s="7">
        <v>85991387.713346407</v>
      </c>
    </row>
    <row r="6387" spans="1:8" x14ac:dyDescent="0.2">
      <c r="A6387" s="10">
        <v>6381</v>
      </c>
      <c r="B6387" s="7">
        <v>3850000</v>
      </c>
      <c r="C6387" s="7">
        <v>10254223.257500714</v>
      </c>
      <c r="D6387" s="7">
        <v>20894896.142223813</v>
      </c>
      <c r="E6387" s="7">
        <v>33951941.069479227</v>
      </c>
      <c r="F6387" s="7">
        <v>54318061.392029174</v>
      </c>
      <c r="G6387" s="7">
        <v>111105191.99003351</v>
      </c>
      <c r="H6387" s="7">
        <v>179638484.38156056</v>
      </c>
    </row>
    <row r="6388" spans="1:8" x14ac:dyDescent="0.2">
      <c r="A6388" s="10">
        <v>6382</v>
      </c>
      <c r="B6388" s="7">
        <v>3850000</v>
      </c>
      <c r="C6388" s="7">
        <v>9892447.9439836778</v>
      </c>
      <c r="D6388" s="7">
        <v>22048124.22098083</v>
      </c>
      <c r="E6388" s="7">
        <v>31024339.772602081</v>
      </c>
      <c r="F6388" s="7">
        <v>51936274.156351842</v>
      </c>
      <c r="G6388" s="7">
        <v>99532621.954266846</v>
      </c>
      <c r="H6388" s="7">
        <v>119871629.3210938</v>
      </c>
    </row>
    <row r="6389" spans="1:8" x14ac:dyDescent="0.2">
      <c r="A6389" s="10">
        <v>6383</v>
      </c>
      <c r="B6389" s="7">
        <v>3850000</v>
      </c>
      <c r="C6389" s="7">
        <v>7742766.5003346372</v>
      </c>
      <c r="D6389" s="7">
        <v>11126623.348256204</v>
      </c>
      <c r="E6389" s="7">
        <v>13557896.448395249</v>
      </c>
      <c r="F6389" s="7">
        <v>18840308.826453801</v>
      </c>
      <c r="G6389" s="7">
        <v>34751072.13348221</v>
      </c>
      <c r="H6389" s="7">
        <v>43088153.512461096</v>
      </c>
    </row>
    <row r="6390" spans="1:8" x14ac:dyDescent="0.2">
      <c r="A6390" s="10">
        <v>6384</v>
      </c>
      <c r="B6390" s="7">
        <v>3850000</v>
      </c>
      <c r="C6390" s="7">
        <v>10373365.564201718</v>
      </c>
      <c r="D6390" s="7">
        <v>23104045.321065031</v>
      </c>
      <c r="E6390" s="7">
        <v>53723775.458729371</v>
      </c>
      <c r="F6390" s="7">
        <v>112832880.28542586</v>
      </c>
      <c r="G6390" s="7">
        <v>146274941.13139695</v>
      </c>
      <c r="H6390" s="7">
        <v>183397532.33505672</v>
      </c>
    </row>
    <row r="6391" spans="1:8" x14ac:dyDescent="0.2">
      <c r="A6391" s="10">
        <v>6385</v>
      </c>
      <c r="B6391" s="7">
        <v>3850000</v>
      </c>
      <c r="C6391" s="7">
        <v>10930156.856093293</v>
      </c>
      <c r="D6391" s="7">
        <v>23138651.789408132</v>
      </c>
      <c r="E6391" s="7">
        <v>42040807.950254649</v>
      </c>
      <c r="F6391" s="7">
        <v>98218885.895438522</v>
      </c>
      <c r="G6391" s="7">
        <v>215144642.05469421</v>
      </c>
      <c r="H6391" s="7">
        <v>300817338.46277243</v>
      </c>
    </row>
    <row r="6392" spans="1:8" x14ac:dyDescent="0.2">
      <c r="A6392" s="10">
        <v>6386</v>
      </c>
      <c r="B6392" s="7">
        <v>3850000</v>
      </c>
      <c r="C6392" s="7">
        <v>12084802.853337552</v>
      </c>
      <c r="D6392" s="7">
        <v>27880889.343984906</v>
      </c>
      <c r="E6392" s="7">
        <v>53023377.712054037</v>
      </c>
      <c r="F6392" s="7">
        <v>95946526.429203242</v>
      </c>
      <c r="G6392" s="7">
        <v>270045990.7344802</v>
      </c>
      <c r="H6392" s="7">
        <v>477866095.4687916</v>
      </c>
    </row>
    <row r="6393" spans="1:8" x14ac:dyDescent="0.2">
      <c r="A6393" s="10">
        <v>6387</v>
      </c>
      <c r="B6393" s="7">
        <v>3850000</v>
      </c>
      <c r="C6393" s="7">
        <v>9778083.533194663</v>
      </c>
      <c r="D6393" s="7">
        <v>22152692.617865998</v>
      </c>
      <c r="E6393" s="7">
        <v>49273670.28596396</v>
      </c>
      <c r="F6393" s="7">
        <v>75167952.234923705</v>
      </c>
      <c r="G6393" s="7">
        <v>188793159.40557292</v>
      </c>
      <c r="H6393" s="7">
        <v>234831605.95659903</v>
      </c>
    </row>
    <row r="6394" spans="1:8" x14ac:dyDescent="0.2">
      <c r="A6394" s="10">
        <v>6388</v>
      </c>
      <c r="B6394" s="7">
        <v>3850000</v>
      </c>
      <c r="C6394" s="7">
        <v>8936768.260495387</v>
      </c>
      <c r="D6394" s="7">
        <v>25569991.779443927</v>
      </c>
      <c r="E6394" s="7">
        <v>66974638.593338057</v>
      </c>
      <c r="F6394" s="7">
        <v>157749768.25995922</v>
      </c>
      <c r="G6394" s="7">
        <v>329526664.93854374</v>
      </c>
      <c r="H6394" s="7">
        <v>501541264.48247445</v>
      </c>
    </row>
    <row r="6395" spans="1:8" x14ac:dyDescent="0.2">
      <c r="A6395" s="10">
        <v>6389</v>
      </c>
      <c r="B6395" s="7">
        <v>3850000</v>
      </c>
      <c r="C6395" s="7">
        <v>9460015.0576672815</v>
      </c>
      <c r="D6395" s="7">
        <v>14991563.790759556</v>
      </c>
      <c r="E6395" s="7">
        <v>21878694.100654159</v>
      </c>
      <c r="F6395" s="7">
        <v>30015352.64159992</v>
      </c>
      <c r="G6395" s="7">
        <v>69276625.767218128</v>
      </c>
      <c r="H6395" s="7">
        <v>73257939.925758243</v>
      </c>
    </row>
    <row r="6396" spans="1:8" x14ac:dyDescent="0.2">
      <c r="A6396" s="10">
        <v>6390</v>
      </c>
      <c r="B6396" s="7">
        <v>3850000</v>
      </c>
      <c r="C6396" s="7">
        <v>10693916.280626593</v>
      </c>
      <c r="D6396" s="7">
        <v>16651338.740701612</v>
      </c>
      <c r="E6396" s="7">
        <v>30261858.483249135</v>
      </c>
      <c r="F6396" s="7">
        <v>56974523.506898485</v>
      </c>
      <c r="G6396" s="7">
        <v>100893704.46965557</v>
      </c>
      <c r="H6396" s="7">
        <v>167350654.83967161</v>
      </c>
    </row>
    <row r="6397" spans="1:8" x14ac:dyDescent="0.2">
      <c r="A6397" s="10">
        <v>6391</v>
      </c>
      <c r="B6397" s="7">
        <v>3850000</v>
      </c>
      <c r="C6397" s="7">
        <v>13679409.560053898</v>
      </c>
      <c r="D6397" s="7">
        <v>22224998.809058923</v>
      </c>
      <c r="E6397" s="7">
        <v>38840347.799423307</v>
      </c>
      <c r="F6397" s="7">
        <v>70379990.595330566</v>
      </c>
      <c r="G6397" s="7">
        <v>126056824.4765833</v>
      </c>
      <c r="H6397" s="7">
        <v>168797255.21381396</v>
      </c>
    </row>
    <row r="6398" spans="1:8" x14ac:dyDescent="0.2">
      <c r="A6398" s="10">
        <v>6392</v>
      </c>
      <c r="B6398" s="7">
        <v>3850000</v>
      </c>
      <c r="C6398" s="7">
        <v>9695160.336348759</v>
      </c>
      <c r="D6398" s="7">
        <v>17051192.198961109</v>
      </c>
      <c r="E6398" s="7">
        <v>29712860.770331018</v>
      </c>
      <c r="F6398" s="7">
        <v>68987112.08098051</v>
      </c>
      <c r="G6398" s="7">
        <v>181087298.44122738</v>
      </c>
      <c r="H6398" s="7">
        <v>295222547.93164116</v>
      </c>
    </row>
    <row r="6399" spans="1:8" x14ac:dyDescent="0.2">
      <c r="A6399" s="10">
        <v>6393</v>
      </c>
      <c r="B6399" s="7">
        <v>3850000</v>
      </c>
      <c r="C6399" s="7">
        <v>10161303.18716337</v>
      </c>
      <c r="D6399" s="7">
        <v>15770622.092306787</v>
      </c>
      <c r="E6399" s="7">
        <v>28514222.32628078</v>
      </c>
      <c r="F6399" s="7">
        <v>61743268.490649134</v>
      </c>
      <c r="G6399" s="7">
        <v>129154871.71911651</v>
      </c>
      <c r="H6399" s="7">
        <v>153016235.93325779</v>
      </c>
    </row>
    <row r="6400" spans="1:8" x14ac:dyDescent="0.2">
      <c r="A6400" s="10">
        <v>6394</v>
      </c>
      <c r="B6400" s="7">
        <v>3850000</v>
      </c>
      <c r="C6400" s="7">
        <v>10372601.681273298</v>
      </c>
      <c r="D6400" s="7">
        <v>16864613.99624915</v>
      </c>
      <c r="E6400" s="7">
        <v>26259157.771624699</v>
      </c>
      <c r="F6400" s="7">
        <v>31859602.690280661</v>
      </c>
      <c r="G6400" s="7">
        <v>58188177.488124505</v>
      </c>
      <c r="H6400" s="7">
        <v>66465256.757876031</v>
      </c>
    </row>
    <row r="6401" spans="1:8" x14ac:dyDescent="0.2">
      <c r="A6401" s="10">
        <v>6395</v>
      </c>
      <c r="B6401" s="7">
        <v>3850000</v>
      </c>
      <c r="C6401" s="7">
        <v>9031702.1866629925</v>
      </c>
      <c r="D6401" s="7">
        <v>14233443.476578988</v>
      </c>
      <c r="E6401" s="7">
        <v>17605975.905358601</v>
      </c>
      <c r="F6401" s="7">
        <v>16285559.979622431</v>
      </c>
      <c r="G6401" s="7">
        <v>28697627.922766987</v>
      </c>
      <c r="H6401" s="7">
        <v>32536354.283470582</v>
      </c>
    </row>
    <row r="6402" spans="1:8" x14ac:dyDescent="0.2">
      <c r="A6402" s="10">
        <v>6396</v>
      </c>
      <c r="B6402" s="7">
        <v>3850000</v>
      </c>
      <c r="C6402" s="7">
        <v>10613760.383105125</v>
      </c>
      <c r="D6402" s="7">
        <v>18157279.560869955</v>
      </c>
      <c r="E6402" s="7">
        <v>40957709.800069235</v>
      </c>
      <c r="F6402" s="7">
        <v>84741557.804889604</v>
      </c>
      <c r="G6402" s="7">
        <v>212072540.9861815</v>
      </c>
      <c r="H6402" s="7">
        <v>419846018.45572275</v>
      </c>
    </row>
    <row r="6403" spans="1:8" x14ac:dyDescent="0.2">
      <c r="A6403" s="10">
        <v>6397</v>
      </c>
      <c r="B6403" s="7">
        <v>3850000</v>
      </c>
      <c r="C6403" s="7">
        <v>11319091.353065694</v>
      </c>
      <c r="D6403" s="7">
        <v>23992257.06958228</v>
      </c>
      <c r="E6403" s="7">
        <v>33819029.359211229</v>
      </c>
      <c r="F6403" s="7">
        <v>73933930.401713267</v>
      </c>
      <c r="G6403" s="7">
        <v>127705033.13267802</v>
      </c>
      <c r="H6403" s="7">
        <v>200364006.49129418</v>
      </c>
    </row>
    <row r="6404" spans="1:8" x14ac:dyDescent="0.2">
      <c r="A6404" s="10">
        <v>6398</v>
      </c>
      <c r="B6404" s="7">
        <v>3850000</v>
      </c>
      <c r="C6404" s="7">
        <v>10846957.163136523</v>
      </c>
      <c r="D6404" s="7">
        <v>20852926.223317027</v>
      </c>
      <c r="E6404" s="7">
        <v>35304985.74536033</v>
      </c>
      <c r="F6404" s="7">
        <v>71290432.836353511</v>
      </c>
      <c r="G6404" s="7">
        <v>143862749.94029969</v>
      </c>
      <c r="H6404" s="7">
        <v>177303355.58477756</v>
      </c>
    </row>
    <row r="6405" spans="1:8" x14ac:dyDescent="0.2">
      <c r="A6405" s="10">
        <v>6399</v>
      </c>
      <c r="B6405" s="7">
        <v>3850000</v>
      </c>
      <c r="C6405" s="7">
        <v>9249693.7200174872</v>
      </c>
      <c r="D6405" s="7">
        <v>19378471.154626746</v>
      </c>
      <c r="E6405" s="7">
        <v>28399995.07289318</v>
      </c>
      <c r="F6405" s="7">
        <v>57223657.305858374</v>
      </c>
      <c r="G6405" s="7">
        <v>95561788.00887841</v>
      </c>
      <c r="H6405" s="7">
        <v>133281756.87377097</v>
      </c>
    </row>
    <row r="6406" spans="1:8" x14ac:dyDescent="0.2">
      <c r="A6406" s="10">
        <v>6400</v>
      </c>
      <c r="B6406" s="7">
        <v>3850000</v>
      </c>
      <c r="C6406" s="7">
        <v>13298785.092920838</v>
      </c>
      <c r="D6406" s="7">
        <v>29976453.66861717</v>
      </c>
      <c r="E6406" s="7">
        <v>58683803.594509311</v>
      </c>
      <c r="F6406" s="7">
        <v>115466244.58468883</v>
      </c>
      <c r="G6406" s="7">
        <v>125472179.46021506</v>
      </c>
      <c r="H6406" s="7">
        <v>174391326.75668055</v>
      </c>
    </row>
    <row r="6407" spans="1:8" x14ac:dyDescent="0.2">
      <c r="A6407" s="10">
        <v>6401</v>
      </c>
      <c r="B6407" s="7">
        <v>3850000</v>
      </c>
      <c r="C6407" s="7">
        <v>12167698.086508617</v>
      </c>
      <c r="D6407" s="7">
        <v>27843887.379486024</v>
      </c>
      <c r="E6407" s="7">
        <v>66027841.377629906</v>
      </c>
      <c r="F6407" s="7">
        <v>151919487.20056847</v>
      </c>
      <c r="G6407" s="7">
        <v>358964747.70799017</v>
      </c>
      <c r="H6407" s="7">
        <v>612640048.45495415</v>
      </c>
    </row>
    <row r="6408" spans="1:8" x14ac:dyDescent="0.2">
      <c r="A6408" s="10">
        <v>6402</v>
      </c>
      <c r="B6408" s="7">
        <v>3850000</v>
      </c>
      <c r="C6408" s="7">
        <v>9470667.4920260515</v>
      </c>
      <c r="D6408" s="7">
        <v>17823440.698351577</v>
      </c>
      <c r="E6408" s="7">
        <v>36212503.209188662</v>
      </c>
      <c r="F6408" s="7">
        <v>70092429.187073693</v>
      </c>
      <c r="G6408" s="7">
        <v>151871740.12524715</v>
      </c>
      <c r="H6408" s="7">
        <v>173213941.01747718</v>
      </c>
    </row>
    <row r="6409" spans="1:8" x14ac:dyDescent="0.2">
      <c r="A6409" s="10">
        <v>6403</v>
      </c>
      <c r="B6409" s="7">
        <v>3850000</v>
      </c>
      <c r="C6409" s="7">
        <v>8987774.3733183127</v>
      </c>
      <c r="D6409" s="7">
        <v>10528942.313225575</v>
      </c>
      <c r="E6409" s="7">
        <v>9557175.2958842237</v>
      </c>
      <c r="F6409" s="7">
        <v>8531539.6518367585</v>
      </c>
      <c r="G6409" s="7">
        <v>3946979.0936385281</v>
      </c>
      <c r="H6409" s="7">
        <v>-1717713.8933906797</v>
      </c>
    </row>
    <row r="6410" spans="1:8" x14ac:dyDescent="0.2">
      <c r="A6410" s="10">
        <v>6404</v>
      </c>
      <c r="B6410" s="7">
        <v>3850000</v>
      </c>
      <c r="C6410" s="7">
        <v>7484383.1318258848</v>
      </c>
      <c r="D6410" s="7">
        <v>13752184.371739756</v>
      </c>
      <c r="E6410" s="7">
        <v>28840272.185074791</v>
      </c>
      <c r="F6410" s="7">
        <v>59911196.602819629</v>
      </c>
      <c r="G6410" s="7">
        <v>133840252.5763073</v>
      </c>
      <c r="H6410" s="7">
        <v>272724043.99826115</v>
      </c>
    </row>
    <row r="6411" spans="1:8" x14ac:dyDescent="0.2">
      <c r="A6411" s="10">
        <v>6405</v>
      </c>
      <c r="B6411" s="7">
        <v>3850000</v>
      </c>
      <c r="C6411" s="7">
        <v>10886482.327913169</v>
      </c>
      <c r="D6411" s="7">
        <v>21481626.268054925</v>
      </c>
      <c r="E6411" s="7">
        <v>33777898.20823811</v>
      </c>
      <c r="F6411" s="7">
        <v>60079185.737335421</v>
      </c>
      <c r="G6411" s="7">
        <v>73516896.412537441</v>
      </c>
      <c r="H6411" s="7">
        <v>82237179.517441183</v>
      </c>
    </row>
    <row r="6412" spans="1:8" x14ac:dyDescent="0.2">
      <c r="A6412" s="10">
        <v>6406</v>
      </c>
      <c r="B6412" s="7">
        <v>3850000</v>
      </c>
      <c r="C6412" s="7">
        <v>12346178.978651203</v>
      </c>
      <c r="D6412" s="7">
        <v>19181922.923672237</v>
      </c>
      <c r="E6412" s="7">
        <v>37764663.985812768</v>
      </c>
      <c r="F6412" s="7">
        <v>66169310.636818275</v>
      </c>
      <c r="G6412" s="7">
        <v>77725450.872934818</v>
      </c>
      <c r="H6412" s="7">
        <v>126901423.49420781</v>
      </c>
    </row>
    <row r="6413" spans="1:8" x14ac:dyDescent="0.2">
      <c r="A6413" s="10">
        <v>6407</v>
      </c>
      <c r="B6413" s="7">
        <v>3850000</v>
      </c>
      <c r="C6413" s="7">
        <v>9358161.2380707394</v>
      </c>
      <c r="D6413" s="7">
        <v>25778608.855486959</v>
      </c>
      <c r="E6413" s="7">
        <v>39695723.802408919</v>
      </c>
      <c r="F6413" s="7">
        <v>68095596.10113956</v>
      </c>
      <c r="G6413" s="7">
        <v>139225940.37281081</v>
      </c>
      <c r="H6413" s="7">
        <v>261748516.33316696</v>
      </c>
    </row>
    <row r="6414" spans="1:8" x14ac:dyDescent="0.2">
      <c r="A6414" s="10">
        <v>6408</v>
      </c>
      <c r="B6414" s="7">
        <v>3850000</v>
      </c>
      <c r="C6414" s="7">
        <v>14009740.726791788</v>
      </c>
      <c r="D6414" s="7">
        <v>19100885.977238141</v>
      </c>
      <c r="E6414" s="7">
        <v>29000246.679769143</v>
      </c>
      <c r="F6414" s="7">
        <v>53513149.890095077</v>
      </c>
      <c r="G6414" s="7">
        <v>89737916.399507374</v>
      </c>
      <c r="H6414" s="7">
        <v>104351470.06847484</v>
      </c>
    </row>
    <row r="6415" spans="1:8" x14ac:dyDescent="0.2">
      <c r="A6415" s="10">
        <v>6409</v>
      </c>
      <c r="B6415" s="7">
        <v>3850000</v>
      </c>
      <c r="C6415" s="7">
        <v>10900070.781137371</v>
      </c>
      <c r="D6415" s="7">
        <v>34538069.534031585</v>
      </c>
      <c r="E6415" s="7">
        <v>69610043.035808727</v>
      </c>
      <c r="F6415" s="7">
        <v>150368129.01327214</v>
      </c>
      <c r="G6415" s="7">
        <v>480076274.99844861</v>
      </c>
      <c r="H6415" s="7">
        <v>833967410.51431918</v>
      </c>
    </row>
    <row r="6416" spans="1:8" x14ac:dyDescent="0.2">
      <c r="A6416" s="10">
        <v>6410</v>
      </c>
      <c r="B6416" s="7">
        <v>3850000</v>
      </c>
      <c r="C6416" s="7">
        <v>11880342.373580784</v>
      </c>
      <c r="D6416" s="7">
        <v>24847439.293591604</v>
      </c>
      <c r="E6416" s="7">
        <v>43927754.724203035</v>
      </c>
      <c r="F6416" s="7">
        <v>104470738.9965831</v>
      </c>
      <c r="G6416" s="7">
        <v>228554748.52606955</v>
      </c>
      <c r="H6416" s="7">
        <v>374125927.20412695</v>
      </c>
    </row>
    <row r="6417" spans="1:8" x14ac:dyDescent="0.2">
      <c r="A6417" s="10">
        <v>6411</v>
      </c>
      <c r="B6417" s="7">
        <v>3850000</v>
      </c>
      <c r="C6417" s="7">
        <v>10860329.776823932</v>
      </c>
      <c r="D6417" s="7">
        <v>17768914.13943686</v>
      </c>
      <c r="E6417" s="7">
        <v>25488211.326696403</v>
      </c>
      <c r="F6417" s="7">
        <v>37715326.888588846</v>
      </c>
      <c r="G6417" s="7">
        <v>68636434.494382292</v>
      </c>
      <c r="H6417" s="7">
        <v>91401530.263533577</v>
      </c>
    </row>
    <row r="6418" spans="1:8" x14ac:dyDescent="0.2">
      <c r="A6418" s="10">
        <v>6412</v>
      </c>
      <c r="B6418" s="7">
        <v>3850000</v>
      </c>
      <c r="C6418" s="7">
        <v>12104534.023820627</v>
      </c>
      <c r="D6418" s="7">
        <v>27749303.446520656</v>
      </c>
      <c r="E6418" s="7">
        <v>64889715.041789658</v>
      </c>
      <c r="F6418" s="7">
        <v>148070644.75958967</v>
      </c>
      <c r="G6418" s="7">
        <v>352252561.39671683</v>
      </c>
      <c r="H6418" s="7">
        <v>497230173.33540821</v>
      </c>
    </row>
    <row r="6419" spans="1:8" x14ac:dyDescent="0.2">
      <c r="A6419" s="10">
        <v>6413</v>
      </c>
      <c r="B6419" s="7">
        <v>3850000</v>
      </c>
      <c r="C6419" s="7">
        <v>7197347.752272591</v>
      </c>
      <c r="D6419" s="7">
        <v>10756064.82379937</v>
      </c>
      <c r="E6419" s="7">
        <v>13951535.774036758</v>
      </c>
      <c r="F6419" s="7">
        <v>16728590.564350808</v>
      </c>
      <c r="G6419" s="7">
        <v>31787925.988978852</v>
      </c>
      <c r="H6419" s="7">
        <v>45045968.687894411</v>
      </c>
    </row>
    <row r="6420" spans="1:8" x14ac:dyDescent="0.2">
      <c r="A6420" s="10">
        <v>6414</v>
      </c>
      <c r="B6420" s="7">
        <v>3850000</v>
      </c>
      <c r="C6420" s="7">
        <v>9796820.3321341034</v>
      </c>
      <c r="D6420" s="7">
        <v>20392039.656220529</v>
      </c>
      <c r="E6420" s="7">
        <v>29170006.321033165</v>
      </c>
      <c r="F6420" s="7">
        <v>34103660.266141571</v>
      </c>
      <c r="G6420" s="7">
        <v>48835135.311128803</v>
      </c>
      <c r="H6420" s="7">
        <v>67779585.480814949</v>
      </c>
    </row>
    <row r="6421" spans="1:8" x14ac:dyDescent="0.2">
      <c r="A6421" s="10">
        <v>6415</v>
      </c>
      <c r="B6421" s="7">
        <v>3850000</v>
      </c>
      <c r="C6421" s="7">
        <v>8545057.9433174357</v>
      </c>
      <c r="D6421" s="7">
        <v>18953709.469552539</v>
      </c>
      <c r="E6421" s="7">
        <v>39124696.673920855</v>
      </c>
      <c r="F6421" s="7">
        <v>76212830.515873462</v>
      </c>
      <c r="G6421" s="7">
        <v>87325598.893682703</v>
      </c>
      <c r="H6421" s="7">
        <v>120135736.39738655</v>
      </c>
    </row>
    <row r="6422" spans="1:8" x14ac:dyDescent="0.2">
      <c r="A6422" s="10">
        <v>6416</v>
      </c>
      <c r="B6422" s="7">
        <v>3850000</v>
      </c>
      <c r="C6422" s="7">
        <v>7951841.6443077298</v>
      </c>
      <c r="D6422" s="7">
        <v>11553946.875737824</v>
      </c>
      <c r="E6422" s="7">
        <v>12829581.672346056</v>
      </c>
      <c r="F6422" s="7">
        <v>14753735.765525557</v>
      </c>
      <c r="G6422" s="7">
        <v>14531528.911326248</v>
      </c>
      <c r="H6422" s="7">
        <v>13833283.364403587</v>
      </c>
    </row>
    <row r="6423" spans="1:8" x14ac:dyDescent="0.2">
      <c r="A6423" s="10">
        <v>6417</v>
      </c>
      <c r="B6423" s="7">
        <v>3850000</v>
      </c>
      <c r="C6423" s="7">
        <v>10550590.918010194</v>
      </c>
      <c r="D6423" s="7">
        <v>31115585.970433362</v>
      </c>
      <c r="E6423" s="7">
        <v>56786605.788147241</v>
      </c>
      <c r="F6423" s="7">
        <v>167598348.42433912</v>
      </c>
      <c r="G6423" s="7">
        <v>386541944.36513764</v>
      </c>
      <c r="H6423" s="7">
        <v>682359411.89548826</v>
      </c>
    </row>
    <row r="6424" spans="1:8" x14ac:dyDescent="0.2">
      <c r="A6424" s="10">
        <v>6418</v>
      </c>
      <c r="B6424" s="7">
        <v>3850000</v>
      </c>
      <c r="C6424" s="7">
        <v>10299019.815551015</v>
      </c>
      <c r="D6424" s="7">
        <v>24065599.957607538</v>
      </c>
      <c r="E6424" s="7">
        <v>40950885.708691046</v>
      </c>
      <c r="F6424" s="7">
        <v>100664754.00833347</v>
      </c>
      <c r="G6424" s="7">
        <v>258621930.43080378</v>
      </c>
      <c r="H6424" s="7">
        <v>350205251.85367435</v>
      </c>
    </row>
    <row r="6425" spans="1:8" x14ac:dyDescent="0.2">
      <c r="A6425" s="10">
        <v>6419</v>
      </c>
      <c r="B6425" s="7">
        <v>3850000</v>
      </c>
      <c r="C6425" s="7">
        <v>11317528.380702028</v>
      </c>
      <c r="D6425" s="7">
        <v>25759868.712826215</v>
      </c>
      <c r="E6425" s="7">
        <v>51970630.800429255</v>
      </c>
      <c r="F6425" s="7">
        <v>101431024.64103979</v>
      </c>
      <c r="G6425" s="7">
        <v>237593350.01595634</v>
      </c>
      <c r="H6425" s="7">
        <v>421134701.6313172</v>
      </c>
    </row>
    <row r="6426" spans="1:8" x14ac:dyDescent="0.2">
      <c r="A6426" s="10">
        <v>6420</v>
      </c>
      <c r="B6426" s="7">
        <v>3850000</v>
      </c>
      <c r="C6426" s="7">
        <v>8560246.2136945873</v>
      </c>
      <c r="D6426" s="7">
        <v>18218304.552611858</v>
      </c>
      <c r="E6426" s="7">
        <v>22877040.944070317</v>
      </c>
      <c r="F6426" s="7">
        <v>30845359.724346533</v>
      </c>
      <c r="G6426" s="7">
        <v>71671537.375052243</v>
      </c>
      <c r="H6426" s="7">
        <v>115404388.08899452</v>
      </c>
    </row>
    <row r="6427" spans="1:8" x14ac:dyDescent="0.2">
      <c r="A6427" s="10">
        <v>6421</v>
      </c>
      <c r="B6427" s="7">
        <v>3850000</v>
      </c>
      <c r="C6427" s="7">
        <v>8750601.6198820937</v>
      </c>
      <c r="D6427" s="7">
        <v>13253386.593817536</v>
      </c>
      <c r="E6427" s="7">
        <v>27951939.320522808</v>
      </c>
      <c r="F6427" s="7">
        <v>63243785.601268828</v>
      </c>
      <c r="G6427" s="7">
        <v>160591314.85364234</v>
      </c>
      <c r="H6427" s="7">
        <v>225037830.35943553</v>
      </c>
    </row>
    <row r="6428" spans="1:8" x14ac:dyDescent="0.2">
      <c r="A6428" s="10">
        <v>6422</v>
      </c>
      <c r="B6428" s="7">
        <v>3850000</v>
      </c>
      <c r="C6428" s="7">
        <v>10408639.974489171</v>
      </c>
      <c r="D6428" s="7">
        <v>16255089.517350703</v>
      </c>
      <c r="E6428" s="7">
        <v>24294785.653285995</v>
      </c>
      <c r="F6428" s="7">
        <v>53644750.961551748</v>
      </c>
      <c r="G6428" s="7">
        <v>83651483.652798593</v>
      </c>
      <c r="H6428" s="7">
        <v>95378044.017739654</v>
      </c>
    </row>
    <row r="6429" spans="1:8" x14ac:dyDescent="0.2">
      <c r="A6429" s="10">
        <v>6423</v>
      </c>
      <c r="B6429" s="7">
        <v>3850000</v>
      </c>
      <c r="C6429" s="7">
        <v>12920484.52232407</v>
      </c>
      <c r="D6429" s="7">
        <v>29833710.102404017</v>
      </c>
      <c r="E6429" s="7">
        <v>79681191.802267998</v>
      </c>
      <c r="F6429" s="7">
        <v>153986070.3051905</v>
      </c>
      <c r="G6429" s="7">
        <v>363232857.10019249</v>
      </c>
      <c r="H6429" s="7">
        <v>579227380.6209203</v>
      </c>
    </row>
    <row r="6430" spans="1:8" x14ac:dyDescent="0.2">
      <c r="A6430" s="10">
        <v>6424</v>
      </c>
      <c r="B6430" s="7">
        <v>3850000</v>
      </c>
      <c r="C6430" s="7">
        <v>12601548.903211666</v>
      </c>
      <c r="D6430" s="7">
        <v>22005577.775132112</v>
      </c>
      <c r="E6430" s="7">
        <v>48680618.391985685</v>
      </c>
      <c r="F6430" s="7">
        <v>90771322.435357511</v>
      </c>
      <c r="G6430" s="7">
        <v>160479735.78444344</v>
      </c>
      <c r="H6430" s="7">
        <v>210063933.67913681</v>
      </c>
    </row>
    <row r="6431" spans="1:8" x14ac:dyDescent="0.2">
      <c r="A6431" s="10">
        <v>6425</v>
      </c>
      <c r="B6431" s="7">
        <v>3850000</v>
      </c>
      <c r="C6431" s="7">
        <v>10952752.240622144</v>
      </c>
      <c r="D6431" s="7">
        <v>28718790.547724977</v>
      </c>
      <c r="E6431" s="7">
        <v>52514470.15450301</v>
      </c>
      <c r="F6431" s="7">
        <v>63662455.92110572</v>
      </c>
      <c r="G6431" s="7">
        <v>103741932.80942255</v>
      </c>
      <c r="H6431" s="7">
        <v>149466797.62944308</v>
      </c>
    </row>
    <row r="6432" spans="1:8" x14ac:dyDescent="0.2">
      <c r="A6432" s="10">
        <v>6426</v>
      </c>
      <c r="B6432" s="7">
        <v>3850000</v>
      </c>
      <c r="C6432" s="7">
        <v>12181003.648561902</v>
      </c>
      <c r="D6432" s="7">
        <v>19637674.823664688</v>
      </c>
      <c r="E6432" s="7">
        <v>43019823.674691468</v>
      </c>
      <c r="F6432" s="7">
        <v>127155262.85913768</v>
      </c>
      <c r="G6432" s="7">
        <v>217511284.40645343</v>
      </c>
      <c r="H6432" s="7">
        <v>296753903.43807977</v>
      </c>
    </row>
    <row r="6433" spans="1:8" x14ac:dyDescent="0.2">
      <c r="A6433" s="10">
        <v>6427</v>
      </c>
      <c r="B6433" s="7">
        <v>3850000</v>
      </c>
      <c r="C6433" s="7">
        <v>6711191.5655865446</v>
      </c>
      <c r="D6433" s="7">
        <v>6493558.560553899</v>
      </c>
      <c r="E6433" s="7">
        <v>8671559.3173194136</v>
      </c>
      <c r="F6433" s="7">
        <v>16234603.430595931</v>
      </c>
      <c r="G6433" s="7">
        <v>23892354.406496886</v>
      </c>
      <c r="H6433" s="7">
        <v>33164267.867873617</v>
      </c>
    </row>
    <row r="6434" spans="1:8" x14ac:dyDescent="0.2">
      <c r="A6434" s="10">
        <v>6428</v>
      </c>
      <c r="B6434" s="7">
        <v>3850000</v>
      </c>
      <c r="C6434" s="7">
        <v>12167638.147629099</v>
      </c>
      <c r="D6434" s="7">
        <v>30304588.15304786</v>
      </c>
      <c r="E6434" s="7">
        <v>56385144.754992649</v>
      </c>
      <c r="F6434" s="7">
        <v>91164924.713184834</v>
      </c>
      <c r="G6434" s="7">
        <v>181804993.21333385</v>
      </c>
      <c r="H6434" s="7">
        <v>282527766.60517561</v>
      </c>
    </row>
    <row r="6435" spans="1:8" x14ac:dyDescent="0.2">
      <c r="A6435" s="10">
        <v>6429</v>
      </c>
      <c r="B6435" s="7">
        <v>3850000</v>
      </c>
      <c r="C6435" s="7">
        <v>9473815.6864191554</v>
      </c>
      <c r="D6435" s="7">
        <v>20705190.812482215</v>
      </c>
      <c r="E6435" s="7">
        <v>33589767.698814951</v>
      </c>
      <c r="F6435" s="7">
        <v>62939487.401712805</v>
      </c>
      <c r="G6435" s="7">
        <v>147326912.08172995</v>
      </c>
      <c r="H6435" s="7">
        <v>214829083.0423227</v>
      </c>
    </row>
    <row r="6436" spans="1:8" x14ac:dyDescent="0.2">
      <c r="A6436" s="10">
        <v>6430</v>
      </c>
      <c r="B6436" s="7">
        <v>3850000</v>
      </c>
      <c r="C6436" s="7">
        <v>10880120.935910923</v>
      </c>
      <c r="D6436" s="7">
        <v>31163856.377851211</v>
      </c>
      <c r="E6436" s="7">
        <v>86069966.051733911</v>
      </c>
      <c r="F6436" s="7">
        <v>174510090.4241026</v>
      </c>
      <c r="G6436" s="7">
        <v>384931649.55860537</v>
      </c>
      <c r="H6436" s="7">
        <v>408802674.29724956</v>
      </c>
    </row>
    <row r="6437" spans="1:8" x14ac:dyDescent="0.2">
      <c r="A6437" s="10">
        <v>6431</v>
      </c>
      <c r="B6437" s="7">
        <v>3850000</v>
      </c>
      <c r="C6437" s="7">
        <v>7954564.8502974361</v>
      </c>
      <c r="D6437" s="7">
        <v>14570001.061768295</v>
      </c>
      <c r="E6437" s="7">
        <v>26748574.273801308</v>
      </c>
      <c r="F6437" s="7">
        <v>44507440.494643755</v>
      </c>
      <c r="G6437" s="7">
        <v>61867987.667974874</v>
      </c>
      <c r="H6437" s="7">
        <v>93711910.338390544</v>
      </c>
    </row>
    <row r="6438" spans="1:8" x14ac:dyDescent="0.2">
      <c r="A6438" s="10">
        <v>6432</v>
      </c>
      <c r="B6438" s="7">
        <v>3850000</v>
      </c>
      <c r="C6438" s="7">
        <v>8026227.8420316633</v>
      </c>
      <c r="D6438" s="7">
        <v>15893484.557729296</v>
      </c>
      <c r="E6438" s="7">
        <v>16882006.956354249</v>
      </c>
      <c r="F6438" s="7">
        <v>26228912.993108761</v>
      </c>
      <c r="G6438" s="7">
        <v>43350528.385509185</v>
      </c>
      <c r="H6438" s="7">
        <v>64574938.354124695</v>
      </c>
    </row>
    <row r="6439" spans="1:8" x14ac:dyDescent="0.2">
      <c r="A6439" s="10">
        <v>6433</v>
      </c>
      <c r="B6439" s="7">
        <v>3850000</v>
      </c>
      <c r="C6439" s="7">
        <v>12282750.412211394</v>
      </c>
      <c r="D6439" s="7">
        <v>22503241.813102949</v>
      </c>
      <c r="E6439" s="7">
        <v>37252593.787963979</v>
      </c>
      <c r="F6439" s="7">
        <v>46918705.32605435</v>
      </c>
      <c r="G6439" s="7">
        <v>48241296.252579138</v>
      </c>
      <c r="H6439" s="7">
        <v>80042085.12099956</v>
      </c>
    </row>
    <row r="6440" spans="1:8" x14ac:dyDescent="0.2">
      <c r="A6440" s="10">
        <v>6434</v>
      </c>
      <c r="B6440" s="7">
        <v>3850000</v>
      </c>
      <c r="C6440" s="7">
        <v>10673218.74820268</v>
      </c>
      <c r="D6440" s="7">
        <v>18074248.005693063</v>
      </c>
      <c r="E6440" s="7">
        <v>29113125.601437487</v>
      </c>
      <c r="F6440" s="7">
        <v>50983435.270970032</v>
      </c>
      <c r="G6440" s="7">
        <v>78544194.846256688</v>
      </c>
      <c r="H6440" s="7">
        <v>100993148.62265667</v>
      </c>
    </row>
    <row r="6441" spans="1:8" x14ac:dyDescent="0.2">
      <c r="A6441" s="10">
        <v>6435</v>
      </c>
      <c r="B6441" s="7">
        <v>3850000</v>
      </c>
      <c r="C6441" s="7">
        <v>10512793.643140428</v>
      </c>
      <c r="D6441" s="7">
        <v>22412862.977846481</v>
      </c>
      <c r="E6441" s="7">
        <v>38280595.735109791</v>
      </c>
      <c r="F6441" s="7">
        <v>55274662.592490494</v>
      </c>
      <c r="G6441" s="7">
        <v>90868916.91204901</v>
      </c>
      <c r="H6441" s="7">
        <v>130895363.5823618</v>
      </c>
    </row>
    <row r="6442" spans="1:8" x14ac:dyDescent="0.2">
      <c r="A6442" s="10">
        <v>6436</v>
      </c>
      <c r="B6442" s="7">
        <v>3850000</v>
      </c>
      <c r="C6442" s="7">
        <v>8404869.8840557113</v>
      </c>
      <c r="D6442" s="7">
        <v>17365304.170475684</v>
      </c>
      <c r="E6442" s="7">
        <v>27148263.580890667</v>
      </c>
      <c r="F6442" s="7">
        <v>45307039.331814118</v>
      </c>
      <c r="G6442" s="7">
        <v>112676676.63657434</v>
      </c>
      <c r="H6442" s="7">
        <v>150893206.94462872</v>
      </c>
    </row>
    <row r="6443" spans="1:8" x14ac:dyDescent="0.2">
      <c r="A6443" s="10">
        <v>6437</v>
      </c>
      <c r="B6443" s="7">
        <v>3850000</v>
      </c>
      <c r="C6443" s="7">
        <v>10007636.424267776</v>
      </c>
      <c r="D6443" s="7">
        <v>16792107.105282731</v>
      </c>
      <c r="E6443" s="7">
        <v>30782525.074873976</v>
      </c>
      <c r="F6443" s="7">
        <v>71277902.561373308</v>
      </c>
      <c r="G6443" s="7">
        <v>153095388.0382508</v>
      </c>
      <c r="H6443" s="7">
        <v>233675490.98140267</v>
      </c>
    </row>
    <row r="6444" spans="1:8" x14ac:dyDescent="0.2">
      <c r="A6444" s="10">
        <v>6438</v>
      </c>
      <c r="B6444" s="7">
        <v>3850000</v>
      </c>
      <c r="C6444" s="7">
        <v>10443111.533489913</v>
      </c>
      <c r="D6444" s="7">
        <v>18890236.71764737</v>
      </c>
      <c r="E6444" s="7">
        <v>28564951.00932391</v>
      </c>
      <c r="F6444" s="7">
        <v>40333034.074282095</v>
      </c>
      <c r="G6444" s="7">
        <v>62312552.89625784</v>
      </c>
      <c r="H6444" s="7">
        <v>85179850.941001505</v>
      </c>
    </row>
    <row r="6445" spans="1:8" x14ac:dyDescent="0.2">
      <c r="A6445" s="10">
        <v>6439</v>
      </c>
      <c r="B6445" s="7">
        <v>3850000</v>
      </c>
      <c r="C6445" s="7">
        <v>10249661.897959713</v>
      </c>
      <c r="D6445" s="7">
        <v>23089024.372052766</v>
      </c>
      <c r="E6445" s="7">
        <v>35824077.603810698</v>
      </c>
      <c r="F6445" s="7">
        <v>66485959.868632875</v>
      </c>
      <c r="G6445" s="7">
        <v>132620612.01684341</v>
      </c>
      <c r="H6445" s="7">
        <v>182594840.34279343</v>
      </c>
    </row>
    <row r="6446" spans="1:8" x14ac:dyDescent="0.2">
      <c r="A6446" s="10">
        <v>6440</v>
      </c>
      <c r="B6446" s="7">
        <v>3850000</v>
      </c>
      <c r="C6446" s="7">
        <v>8385272.0571859311</v>
      </c>
      <c r="D6446" s="7">
        <v>11664535.922779432</v>
      </c>
      <c r="E6446" s="7">
        <v>20754701.833019946</v>
      </c>
      <c r="F6446" s="7">
        <v>33466680.622523736</v>
      </c>
      <c r="G6446" s="7">
        <v>54674248.430177897</v>
      </c>
      <c r="H6446" s="7">
        <v>88863924.747613013</v>
      </c>
    </row>
    <row r="6447" spans="1:8" x14ac:dyDescent="0.2">
      <c r="A6447" s="10">
        <v>6441</v>
      </c>
      <c r="B6447" s="7">
        <v>3850000</v>
      </c>
      <c r="C6447" s="7">
        <v>8391288.2891454361</v>
      </c>
      <c r="D6447" s="7">
        <v>16555268.808988936</v>
      </c>
      <c r="E6447" s="7">
        <v>34842297.950096801</v>
      </c>
      <c r="F6447" s="7">
        <v>87321912.533452392</v>
      </c>
      <c r="G6447" s="7">
        <v>142378428.08207178</v>
      </c>
      <c r="H6447" s="7">
        <v>186933388.51780885</v>
      </c>
    </row>
    <row r="6448" spans="1:8" x14ac:dyDescent="0.2">
      <c r="A6448" s="10">
        <v>6442</v>
      </c>
      <c r="B6448" s="7">
        <v>3850000</v>
      </c>
      <c r="C6448" s="7">
        <v>11769577.826793609</v>
      </c>
      <c r="D6448" s="7">
        <v>24849314.563030388</v>
      </c>
      <c r="E6448" s="7">
        <v>49054285.086982056</v>
      </c>
      <c r="F6448" s="7">
        <v>115396905.99842405</v>
      </c>
      <c r="G6448" s="7">
        <v>284802395.30509627</v>
      </c>
      <c r="H6448" s="7">
        <v>388784023.17876053</v>
      </c>
    </row>
    <row r="6449" spans="1:8" x14ac:dyDescent="0.2">
      <c r="A6449" s="10">
        <v>6443</v>
      </c>
      <c r="B6449" s="7">
        <v>3850000</v>
      </c>
      <c r="C6449" s="7">
        <v>6859497.8785732817</v>
      </c>
      <c r="D6449" s="7">
        <v>12012652.273972312</v>
      </c>
      <c r="E6449" s="7">
        <v>17886612.895218439</v>
      </c>
      <c r="F6449" s="7">
        <v>21047764.948183496</v>
      </c>
      <c r="G6449" s="7">
        <v>26433215.981294457</v>
      </c>
      <c r="H6449" s="7">
        <v>32625957.125302542</v>
      </c>
    </row>
    <row r="6450" spans="1:8" x14ac:dyDescent="0.2">
      <c r="A6450" s="10">
        <v>6444</v>
      </c>
      <c r="B6450" s="7">
        <v>3850000</v>
      </c>
      <c r="C6450" s="7">
        <v>9202657.1037443057</v>
      </c>
      <c r="D6450" s="7">
        <v>16022498.062454248</v>
      </c>
      <c r="E6450" s="7">
        <v>27474967.359611232</v>
      </c>
      <c r="F6450" s="7">
        <v>69153968.491114378</v>
      </c>
      <c r="G6450" s="7">
        <v>125992612.99564517</v>
      </c>
      <c r="H6450" s="7">
        <v>183539319.91061082</v>
      </c>
    </row>
    <row r="6451" spans="1:8" x14ac:dyDescent="0.2">
      <c r="A6451" s="10">
        <v>6445</v>
      </c>
      <c r="B6451" s="7">
        <v>3850000</v>
      </c>
      <c r="C6451" s="7">
        <v>7820116.1407003775</v>
      </c>
      <c r="D6451" s="7">
        <v>18344260.387803849</v>
      </c>
      <c r="E6451" s="7">
        <v>26199961.026467763</v>
      </c>
      <c r="F6451" s="7">
        <v>55872421.137130573</v>
      </c>
      <c r="G6451" s="7">
        <v>108403831.06932731</v>
      </c>
      <c r="H6451" s="7">
        <v>150260620.54250154</v>
      </c>
    </row>
    <row r="6452" spans="1:8" x14ac:dyDescent="0.2">
      <c r="A6452" s="10">
        <v>6446</v>
      </c>
      <c r="B6452" s="7">
        <v>3850000</v>
      </c>
      <c r="C6452" s="7">
        <v>13144966.173607411</v>
      </c>
      <c r="D6452" s="7">
        <v>38319056.134806737</v>
      </c>
      <c r="E6452" s="7">
        <v>61781281.577592462</v>
      </c>
      <c r="F6452" s="7">
        <v>128526710.53910957</v>
      </c>
      <c r="G6452" s="7">
        <v>248851801.18514904</v>
      </c>
      <c r="H6452" s="7">
        <v>357200400.06864643</v>
      </c>
    </row>
    <row r="6453" spans="1:8" x14ac:dyDescent="0.2">
      <c r="A6453" s="10">
        <v>6447</v>
      </c>
      <c r="B6453" s="7">
        <v>3850000</v>
      </c>
      <c r="C6453" s="7">
        <v>11105017.323378252</v>
      </c>
      <c r="D6453" s="7">
        <v>27537795.029099606</v>
      </c>
      <c r="E6453" s="7">
        <v>57836200.246956646</v>
      </c>
      <c r="F6453" s="7">
        <v>83309730.182487369</v>
      </c>
      <c r="G6453" s="7">
        <v>136739500.98386332</v>
      </c>
      <c r="H6453" s="7">
        <v>175530519.56867176</v>
      </c>
    </row>
    <row r="6454" spans="1:8" x14ac:dyDescent="0.2">
      <c r="A6454" s="10">
        <v>6448</v>
      </c>
      <c r="B6454" s="7">
        <v>3850000</v>
      </c>
      <c r="C6454" s="7">
        <v>11180809.572220089</v>
      </c>
      <c r="D6454" s="7">
        <v>21657355.312338226</v>
      </c>
      <c r="E6454" s="7">
        <v>46296702.695063852</v>
      </c>
      <c r="F6454" s="7">
        <v>94776298.146074772</v>
      </c>
      <c r="G6454" s="7">
        <v>203396380.16377279</v>
      </c>
      <c r="H6454" s="7">
        <v>339947845.59419346</v>
      </c>
    </row>
    <row r="6455" spans="1:8" x14ac:dyDescent="0.2">
      <c r="A6455" s="10">
        <v>6449</v>
      </c>
      <c r="B6455" s="7">
        <v>3850000</v>
      </c>
      <c r="C6455" s="7">
        <v>9457179.2899426259</v>
      </c>
      <c r="D6455" s="7">
        <v>14429306.833253732</v>
      </c>
      <c r="E6455" s="7">
        <v>26604229.875632431</v>
      </c>
      <c r="F6455" s="7">
        <v>43365548.927677661</v>
      </c>
      <c r="G6455" s="7">
        <v>55819971.696391858</v>
      </c>
      <c r="H6455" s="7">
        <v>84623819.294029027</v>
      </c>
    </row>
    <row r="6456" spans="1:8" x14ac:dyDescent="0.2">
      <c r="A6456" s="10">
        <v>6450</v>
      </c>
      <c r="B6456" s="7">
        <v>3850000</v>
      </c>
      <c r="C6456" s="7">
        <v>7407341.1611344218</v>
      </c>
      <c r="D6456" s="7">
        <v>13037995.351157909</v>
      </c>
      <c r="E6456" s="7">
        <v>27487983.298735879</v>
      </c>
      <c r="F6456" s="7">
        <v>58165248.453227118</v>
      </c>
      <c r="G6456" s="7">
        <v>135244847.44344234</v>
      </c>
      <c r="H6456" s="7">
        <v>242230381.22671369</v>
      </c>
    </row>
    <row r="6457" spans="1:8" x14ac:dyDescent="0.2">
      <c r="A6457" s="10">
        <v>6451</v>
      </c>
      <c r="B6457" s="7">
        <v>3850000</v>
      </c>
      <c r="C6457" s="7">
        <v>9239390.2484420631</v>
      </c>
      <c r="D6457" s="7">
        <v>15220000.451952297</v>
      </c>
      <c r="E6457" s="7">
        <v>17037954.222474456</v>
      </c>
      <c r="F6457" s="7">
        <v>22687271.006973822</v>
      </c>
      <c r="G6457" s="7">
        <v>38053112.854897678</v>
      </c>
      <c r="H6457" s="7">
        <v>59513554.88239006</v>
      </c>
    </row>
    <row r="6458" spans="1:8" x14ac:dyDescent="0.2">
      <c r="A6458" s="10">
        <v>6452</v>
      </c>
      <c r="B6458" s="7">
        <v>3850000</v>
      </c>
      <c r="C6458" s="7">
        <v>11504240.777791563</v>
      </c>
      <c r="D6458" s="7">
        <v>17706236.707822118</v>
      </c>
      <c r="E6458" s="7">
        <v>27331630.07531213</v>
      </c>
      <c r="F6458" s="7">
        <v>32832514.438842148</v>
      </c>
      <c r="G6458" s="7">
        <v>39386385.567749113</v>
      </c>
      <c r="H6458" s="7">
        <v>52935613.97961852</v>
      </c>
    </row>
    <row r="6459" spans="1:8" x14ac:dyDescent="0.2">
      <c r="A6459" s="10">
        <v>6453</v>
      </c>
      <c r="B6459" s="7">
        <v>3850000</v>
      </c>
      <c r="C6459" s="7">
        <v>8385301.8950579185</v>
      </c>
      <c r="D6459" s="7">
        <v>13278163.731550984</v>
      </c>
      <c r="E6459" s="7">
        <v>22531006.092002403</v>
      </c>
      <c r="F6459" s="7">
        <v>36115492.592989676</v>
      </c>
      <c r="G6459" s="7">
        <v>56557083.233299375</v>
      </c>
      <c r="H6459" s="7">
        <v>87278558.764112726</v>
      </c>
    </row>
    <row r="6460" spans="1:8" x14ac:dyDescent="0.2">
      <c r="A6460" s="10">
        <v>6454</v>
      </c>
      <c r="B6460" s="7">
        <v>3850000</v>
      </c>
      <c r="C6460" s="7">
        <v>12724259.785578737</v>
      </c>
      <c r="D6460" s="7">
        <v>25817584.167883769</v>
      </c>
      <c r="E6460" s="7">
        <v>47077599.813346796</v>
      </c>
      <c r="F6460" s="7">
        <v>134588866.39505947</v>
      </c>
      <c r="G6460" s="7">
        <v>424080096.92717338</v>
      </c>
      <c r="H6460" s="7">
        <v>546861065.21264982</v>
      </c>
    </row>
    <row r="6461" spans="1:8" x14ac:dyDescent="0.2">
      <c r="A6461" s="10">
        <v>6455</v>
      </c>
      <c r="B6461" s="7">
        <v>3850000</v>
      </c>
      <c r="C6461" s="7">
        <v>8840538.0010876227</v>
      </c>
      <c r="D6461" s="7">
        <v>16723036.427141003</v>
      </c>
      <c r="E6461" s="7">
        <v>26215455.885153007</v>
      </c>
      <c r="F6461" s="7">
        <v>28626532.039214302</v>
      </c>
      <c r="G6461" s="7">
        <v>36791485.938760489</v>
      </c>
      <c r="H6461" s="7">
        <v>56363397.0217214</v>
      </c>
    </row>
    <row r="6462" spans="1:8" x14ac:dyDescent="0.2">
      <c r="A6462" s="10">
        <v>6456</v>
      </c>
      <c r="B6462" s="7">
        <v>3850000</v>
      </c>
      <c r="C6462" s="7">
        <v>10515644.874599751</v>
      </c>
      <c r="D6462" s="7">
        <v>18557171.930820264</v>
      </c>
      <c r="E6462" s="7">
        <v>29910389.671156667</v>
      </c>
      <c r="F6462" s="7">
        <v>54346509.811156422</v>
      </c>
      <c r="G6462" s="7">
        <v>92377529.240319744</v>
      </c>
      <c r="H6462" s="7">
        <v>140777090.65587488</v>
      </c>
    </row>
    <row r="6463" spans="1:8" x14ac:dyDescent="0.2">
      <c r="A6463" s="10">
        <v>6457</v>
      </c>
      <c r="B6463" s="7">
        <v>3850000</v>
      </c>
      <c r="C6463" s="7">
        <v>10611494.414302733</v>
      </c>
      <c r="D6463" s="7">
        <v>22567215.599013194</v>
      </c>
      <c r="E6463" s="7">
        <v>36921194.889829785</v>
      </c>
      <c r="F6463" s="7">
        <v>71177733.474731997</v>
      </c>
      <c r="G6463" s="7">
        <v>169192841.72906634</v>
      </c>
      <c r="H6463" s="7">
        <v>235817775.46462494</v>
      </c>
    </row>
    <row r="6464" spans="1:8" x14ac:dyDescent="0.2">
      <c r="A6464" s="10">
        <v>6458</v>
      </c>
      <c r="B6464" s="7">
        <v>3850000</v>
      </c>
      <c r="C6464" s="7">
        <v>7195812.0390603151</v>
      </c>
      <c r="D6464" s="7">
        <v>13335146.734599821</v>
      </c>
      <c r="E6464" s="7">
        <v>34322835.477619886</v>
      </c>
      <c r="F6464" s="7">
        <v>65433685.785185635</v>
      </c>
      <c r="G6464" s="7">
        <v>100610782.09497277</v>
      </c>
      <c r="H6464" s="7">
        <v>167561672.11134711</v>
      </c>
    </row>
    <row r="6465" spans="1:8" x14ac:dyDescent="0.2">
      <c r="A6465" s="10">
        <v>6459</v>
      </c>
      <c r="B6465" s="7">
        <v>3850000</v>
      </c>
      <c r="C6465" s="7">
        <v>13814646.576778155</v>
      </c>
      <c r="D6465" s="7">
        <v>31166895.189855866</v>
      </c>
      <c r="E6465" s="7">
        <v>68573116.716712654</v>
      </c>
      <c r="F6465" s="7">
        <v>124811004.51623835</v>
      </c>
      <c r="G6465" s="7">
        <v>308661495.61445081</v>
      </c>
      <c r="H6465" s="7">
        <v>529081377.86806405</v>
      </c>
    </row>
    <row r="6466" spans="1:8" x14ac:dyDescent="0.2">
      <c r="A6466" s="10">
        <v>6460</v>
      </c>
      <c r="B6466" s="7">
        <v>3850000</v>
      </c>
      <c r="C6466" s="7">
        <v>10139430.932167793</v>
      </c>
      <c r="D6466" s="7">
        <v>27178636.705118302</v>
      </c>
      <c r="E6466" s="7">
        <v>41681283.503856786</v>
      </c>
      <c r="F6466" s="7">
        <v>66724534.447857857</v>
      </c>
      <c r="G6466" s="7">
        <v>123178370.64410535</v>
      </c>
      <c r="H6466" s="7">
        <v>161383946.20302957</v>
      </c>
    </row>
    <row r="6467" spans="1:8" x14ac:dyDescent="0.2">
      <c r="A6467" s="10">
        <v>6461</v>
      </c>
      <c r="B6467" s="7">
        <v>3850000</v>
      </c>
      <c r="C6467" s="7">
        <v>10851514.484938506</v>
      </c>
      <c r="D6467" s="7">
        <v>19307884.845901057</v>
      </c>
      <c r="E6467" s="7">
        <v>37794506.326148234</v>
      </c>
      <c r="F6467" s="7">
        <v>70273164.37739408</v>
      </c>
      <c r="G6467" s="7">
        <v>183415392.41841006</v>
      </c>
      <c r="H6467" s="7">
        <v>247161825.42910978</v>
      </c>
    </row>
    <row r="6468" spans="1:8" x14ac:dyDescent="0.2">
      <c r="A6468" s="10">
        <v>6462</v>
      </c>
      <c r="B6468" s="7">
        <v>3850000</v>
      </c>
      <c r="C6468" s="7">
        <v>9922487.6788990069</v>
      </c>
      <c r="D6468" s="7">
        <v>22255585.731091097</v>
      </c>
      <c r="E6468" s="7">
        <v>42490023.76596202</v>
      </c>
      <c r="F6468" s="7">
        <v>55437329.051626742</v>
      </c>
      <c r="G6468" s="7">
        <v>100338890.82834826</v>
      </c>
      <c r="H6468" s="7">
        <v>123451419.68153726</v>
      </c>
    </row>
    <row r="6469" spans="1:8" x14ac:dyDescent="0.2">
      <c r="A6469" s="10">
        <v>6463</v>
      </c>
      <c r="B6469" s="7">
        <v>3850000</v>
      </c>
      <c r="C6469" s="7">
        <v>7353448.8381076884</v>
      </c>
      <c r="D6469" s="7">
        <v>11919484.175377082</v>
      </c>
      <c r="E6469" s="7">
        <v>13683563.467563111</v>
      </c>
      <c r="F6469" s="7">
        <v>20970966.163802762</v>
      </c>
      <c r="G6469" s="7">
        <v>38998259.987183534</v>
      </c>
      <c r="H6469" s="7">
        <v>41005488.437586449</v>
      </c>
    </row>
    <row r="6470" spans="1:8" x14ac:dyDescent="0.2">
      <c r="A6470" s="10">
        <v>6464</v>
      </c>
      <c r="B6470" s="7">
        <v>3850000</v>
      </c>
      <c r="C6470" s="7">
        <v>9377906.2819254454</v>
      </c>
      <c r="D6470" s="7">
        <v>16854194.768605165</v>
      </c>
      <c r="E6470" s="7">
        <v>44784259.207922399</v>
      </c>
      <c r="F6470" s="7">
        <v>84545310.242300779</v>
      </c>
      <c r="G6470" s="7">
        <v>189607917.90333951</v>
      </c>
      <c r="H6470" s="7">
        <v>278252782.94111067</v>
      </c>
    </row>
    <row r="6471" spans="1:8" x14ac:dyDescent="0.2">
      <c r="A6471" s="10">
        <v>6465</v>
      </c>
      <c r="B6471" s="7">
        <v>3850000</v>
      </c>
      <c r="C6471" s="7">
        <v>11084936.860129982</v>
      </c>
      <c r="D6471" s="7">
        <v>30249745.387670688</v>
      </c>
      <c r="E6471" s="7">
        <v>51026674.008109063</v>
      </c>
      <c r="F6471" s="7">
        <v>102555623.05511557</v>
      </c>
      <c r="G6471" s="7">
        <v>188093480.00690961</v>
      </c>
      <c r="H6471" s="7">
        <v>279428484.7659691</v>
      </c>
    </row>
    <row r="6472" spans="1:8" x14ac:dyDescent="0.2">
      <c r="A6472" s="10">
        <v>6466</v>
      </c>
      <c r="B6472" s="7">
        <v>3850000</v>
      </c>
      <c r="C6472" s="7">
        <v>11023658.265213892</v>
      </c>
      <c r="D6472" s="7">
        <v>27889721.1651081</v>
      </c>
      <c r="E6472" s="7">
        <v>79866323.05444999</v>
      </c>
      <c r="F6472" s="7">
        <v>196526657.4675073</v>
      </c>
      <c r="G6472" s="7">
        <v>547136131.01798975</v>
      </c>
      <c r="H6472" s="7">
        <v>982756641.2900027</v>
      </c>
    </row>
    <row r="6473" spans="1:8" x14ac:dyDescent="0.2">
      <c r="A6473" s="10">
        <v>6467</v>
      </c>
      <c r="B6473" s="7">
        <v>3850000</v>
      </c>
      <c r="C6473" s="7">
        <v>10377870.973346811</v>
      </c>
      <c r="D6473" s="7">
        <v>26143470.577340201</v>
      </c>
      <c r="E6473" s="7">
        <v>30918469.332417477</v>
      </c>
      <c r="F6473" s="7">
        <v>63738754.248612642</v>
      </c>
      <c r="G6473" s="7">
        <v>135738586.05607158</v>
      </c>
      <c r="H6473" s="7">
        <v>208287215.30609554</v>
      </c>
    </row>
    <row r="6474" spans="1:8" x14ac:dyDescent="0.2">
      <c r="A6474" s="10">
        <v>6468</v>
      </c>
      <c r="B6474" s="7">
        <v>3850000</v>
      </c>
      <c r="C6474" s="7">
        <v>12458681.568818538</v>
      </c>
      <c r="D6474" s="7">
        <v>18178417.540022831</v>
      </c>
      <c r="E6474" s="7">
        <v>15236938.063543376</v>
      </c>
      <c r="F6474" s="7">
        <v>12517127.16138362</v>
      </c>
      <c r="G6474" s="7">
        <v>9899809.0234137867</v>
      </c>
      <c r="H6474" s="7">
        <v>6512967.5925555779</v>
      </c>
    </row>
    <row r="6475" spans="1:8" x14ac:dyDescent="0.2">
      <c r="A6475" s="10">
        <v>6469</v>
      </c>
      <c r="B6475" s="7">
        <v>3850000</v>
      </c>
      <c r="C6475" s="7">
        <v>9592166.9693187028</v>
      </c>
      <c r="D6475" s="7">
        <v>15633352.433149675</v>
      </c>
      <c r="E6475" s="7">
        <v>22194371.938272178</v>
      </c>
      <c r="F6475" s="7">
        <v>31958586.6886</v>
      </c>
      <c r="G6475" s="7">
        <v>77414518.371428847</v>
      </c>
      <c r="H6475" s="7">
        <v>100352623.35408893</v>
      </c>
    </row>
    <row r="6476" spans="1:8" x14ac:dyDescent="0.2">
      <c r="A6476" s="10">
        <v>6470</v>
      </c>
      <c r="B6476" s="7">
        <v>3850000</v>
      </c>
      <c r="C6476" s="7">
        <v>7722242.5892031398</v>
      </c>
      <c r="D6476" s="7">
        <v>15323452.808794376</v>
      </c>
      <c r="E6476" s="7">
        <v>31934456.795909271</v>
      </c>
      <c r="F6476" s="7">
        <v>66000953.366937615</v>
      </c>
      <c r="G6476" s="7">
        <v>193478208.15271965</v>
      </c>
      <c r="H6476" s="7">
        <v>313634951.81095845</v>
      </c>
    </row>
    <row r="6477" spans="1:8" x14ac:dyDescent="0.2">
      <c r="A6477" s="10">
        <v>6471</v>
      </c>
      <c r="B6477" s="7">
        <v>3850000</v>
      </c>
      <c r="C6477" s="7">
        <v>11926311.981178656</v>
      </c>
      <c r="D6477" s="7">
        <v>18263474.166820776</v>
      </c>
      <c r="E6477" s="7">
        <v>43936941.021848656</v>
      </c>
      <c r="F6477" s="7">
        <v>104054799.35123169</v>
      </c>
      <c r="G6477" s="7">
        <v>256165078.78722054</v>
      </c>
      <c r="H6477" s="7">
        <v>306907915.58575463</v>
      </c>
    </row>
    <row r="6478" spans="1:8" x14ac:dyDescent="0.2">
      <c r="A6478" s="10">
        <v>6472</v>
      </c>
      <c r="B6478" s="7">
        <v>3850000</v>
      </c>
      <c r="C6478" s="7">
        <v>13216985.506406426</v>
      </c>
      <c r="D6478" s="7">
        <v>20809767.449676674</v>
      </c>
      <c r="E6478" s="7">
        <v>36605627.739561245</v>
      </c>
      <c r="F6478" s="7">
        <v>68070213.039543509</v>
      </c>
      <c r="G6478" s="7">
        <v>147710235.6266526</v>
      </c>
      <c r="H6478" s="7">
        <v>150383626.36883789</v>
      </c>
    </row>
    <row r="6479" spans="1:8" x14ac:dyDescent="0.2">
      <c r="A6479" s="10">
        <v>6473</v>
      </c>
      <c r="B6479" s="7">
        <v>3850000</v>
      </c>
      <c r="C6479" s="7">
        <v>6752203.498243792</v>
      </c>
      <c r="D6479" s="7">
        <v>13347605.85150774</v>
      </c>
      <c r="E6479" s="7">
        <v>24151137.690223418</v>
      </c>
      <c r="F6479" s="7">
        <v>59546659.635743238</v>
      </c>
      <c r="G6479" s="7">
        <v>97493194.308324128</v>
      </c>
      <c r="H6479" s="7">
        <v>155900454.24518624</v>
      </c>
    </row>
    <row r="6480" spans="1:8" x14ac:dyDescent="0.2">
      <c r="A6480" s="10">
        <v>6474</v>
      </c>
      <c r="B6480" s="7">
        <v>3850000</v>
      </c>
      <c r="C6480" s="7">
        <v>8831107.2132325023</v>
      </c>
      <c r="D6480" s="7">
        <v>11479288.870344982</v>
      </c>
      <c r="E6480" s="7">
        <v>11307896.612877607</v>
      </c>
      <c r="F6480" s="7">
        <v>16079911.754073774</v>
      </c>
      <c r="G6480" s="7">
        <v>21275788.932289314</v>
      </c>
      <c r="H6480" s="7">
        <v>30516829.867140956</v>
      </c>
    </row>
    <row r="6481" spans="1:8" x14ac:dyDescent="0.2">
      <c r="A6481" s="10">
        <v>6475</v>
      </c>
      <c r="B6481" s="7">
        <v>3850000</v>
      </c>
      <c r="C6481" s="7">
        <v>11633588.230703719</v>
      </c>
      <c r="D6481" s="7">
        <v>23250234.718519025</v>
      </c>
      <c r="E6481" s="7">
        <v>56331363.083015978</v>
      </c>
      <c r="F6481" s="7">
        <v>86251936.420986637</v>
      </c>
      <c r="G6481" s="7">
        <v>220360084.43343863</v>
      </c>
      <c r="H6481" s="7">
        <v>364096920.67476428</v>
      </c>
    </row>
    <row r="6482" spans="1:8" x14ac:dyDescent="0.2">
      <c r="A6482" s="10">
        <v>6476</v>
      </c>
      <c r="B6482" s="7">
        <v>3850000</v>
      </c>
      <c r="C6482" s="7">
        <v>6280661.7783064265</v>
      </c>
      <c r="D6482" s="7">
        <v>7431280.272251063</v>
      </c>
      <c r="E6482" s="7">
        <v>7344833.1658702372</v>
      </c>
      <c r="F6482" s="7">
        <v>5337909.1087062424</v>
      </c>
      <c r="G6482" s="7">
        <v>-8423253.5171933062</v>
      </c>
      <c r="H6482" s="7">
        <v>-26705001.710058954</v>
      </c>
    </row>
    <row r="6483" spans="1:8" x14ac:dyDescent="0.2">
      <c r="A6483" s="10">
        <v>6477</v>
      </c>
      <c r="B6483" s="7">
        <v>3850000</v>
      </c>
      <c r="C6483" s="7">
        <v>11859849.134867156</v>
      </c>
      <c r="D6483" s="7">
        <v>25992303.650300562</v>
      </c>
      <c r="E6483" s="7">
        <v>60781064.338872924</v>
      </c>
      <c r="F6483" s="7">
        <v>177465391.69331357</v>
      </c>
      <c r="G6483" s="7">
        <v>318874242.15863538</v>
      </c>
      <c r="H6483" s="7">
        <v>447071516.69863033</v>
      </c>
    </row>
    <row r="6484" spans="1:8" x14ac:dyDescent="0.2">
      <c r="A6484" s="10">
        <v>6478</v>
      </c>
      <c r="B6484" s="7">
        <v>3850000</v>
      </c>
      <c r="C6484" s="7">
        <v>10091208.829405382</v>
      </c>
      <c r="D6484" s="7">
        <v>31586103.909230143</v>
      </c>
      <c r="E6484" s="7">
        <v>63481165.239640817</v>
      </c>
      <c r="F6484" s="7">
        <v>165877108.93464637</v>
      </c>
      <c r="G6484" s="7">
        <v>544823684.08694446</v>
      </c>
      <c r="H6484" s="7">
        <v>726745873.48317933</v>
      </c>
    </row>
    <row r="6485" spans="1:8" x14ac:dyDescent="0.2">
      <c r="A6485" s="10">
        <v>6479</v>
      </c>
      <c r="B6485" s="7">
        <v>3850000</v>
      </c>
      <c r="C6485" s="7">
        <v>11971659.477753077</v>
      </c>
      <c r="D6485" s="7">
        <v>27014026.582816098</v>
      </c>
      <c r="E6485" s="7">
        <v>48934508.040442243</v>
      </c>
      <c r="F6485" s="7">
        <v>96418880.935754776</v>
      </c>
      <c r="G6485" s="7">
        <v>187363446.66257957</v>
      </c>
      <c r="H6485" s="7">
        <v>258670284.22217149</v>
      </c>
    </row>
    <row r="6486" spans="1:8" x14ac:dyDescent="0.2">
      <c r="A6486" s="10">
        <v>6480</v>
      </c>
      <c r="B6486" s="7">
        <v>3850000</v>
      </c>
      <c r="C6486" s="7">
        <v>15835127.269254956</v>
      </c>
      <c r="D6486" s="7">
        <v>26930596.15295637</v>
      </c>
      <c r="E6486" s="7">
        <v>43414554.662493125</v>
      </c>
      <c r="F6486" s="7">
        <v>70777391.292527944</v>
      </c>
      <c r="G6486" s="7">
        <v>217093603.80592263</v>
      </c>
      <c r="H6486" s="7">
        <v>289971948.27240372</v>
      </c>
    </row>
    <row r="6487" spans="1:8" x14ac:dyDescent="0.2">
      <c r="A6487" s="10">
        <v>6481</v>
      </c>
      <c r="B6487" s="7">
        <v>3850000</v>
      </c>
      <c r="C6487" s="7">
        <v>15952141.273653982</v>
      </c>
      <c r="D6487" s="7">
        <v>37122326.130077466</v>
      </c>
      <c r="E6487" s="7">
        <v>89002219.81888786</v>
      </c>
      <c r="F6487" s="7">
        <v>196283910.73764017</v>
      </c>
      <c r="G6487" s="7">
        <v>450791745.61427706</v>
      </c>
      <c r="H6487" s="7">
        <v>707421418.69766903</v>
      </c>
    </row>
    <row r="6488" spans="1:8" x14ac:dyDescent="0.2">
      <c r="A6488" s="10">
        <v>6482</v>
      </c>
      <c r="B6488" s="7">
        <v>3850000</v>
      </c>
      <c r="C6488" s="7">
        <v>10858696.002658378</v>
      </c>
      <c r="D6488" s="7">
        <v>22592115.998838231</v>
      </c>
      <c r="E6488" s="7">
        <v>53966598.10771063</v>
      </c>
      <c r="F6488" s="7">
        <v>122028482.980443</v>
      </c>
      <c r="G6488" s="7">
        <v>262243093.92249107</v>
      </c>
      <c r="H6488" s="7">
        <v>483276170.21940053</v>
      </c>
    </row>
    <row r="6489" spans="1:8" x14ac:dyDescent="0.2">
      <c r="A6489" s="10">
        <v>6483</v>
      </c>
      <c r="B6489" s="7">
        <v>3850000</v>
      </c>
      <c r="C6489" s="7">
        <v>8915616.4255134724</v>
      </c>
      <c r="D6489" s="7">
        <v>12275876.805218793</v>
      </c>
      <c r="E6489" s="7">
        <v>18850652.914811827</v>
      </c>
      <c r="F6489" s="7">
        <v>29497544.64724084</v>
      </c>
      <c r="G6489" s="7">
        <v>44854707.320442356</v>
      </c>
      <c r="H6489" s="7">
        <v>61604870.618576296</v>
      </c>
    </row>
    <row r="6490" spans="1:8" x14ac:dyDescent="0.2">
      <c r="A6490" s="10">
        <v>6484</v>
      </c>
      <c r="B6490" s="7">
        <v>3850000</v>
      </c>
      <c r="C6490" s="7">
        <v>10194391.534442695</v>
      </c>
      <c r="D6490" s="7">
        <v>16174986.329568351</v>
      </c>
      <c r="E6490" s="7">
        <v>27683792.510007642</v>
      </c>
      <c r="F6490" s="7">
        <v>55202831.916893005</v>
      </c>
      <c r="G6490" s="7">
        <v>105923227.10284644</v>
      </c>
      <c r="H6490" s="7">
        <v>145634676.06724334</v>
      </c>
    </row>
    <row r="6491" spans="1:8" x14ac:dyDescent="0.2">
      <c r="A6491" s="10">
        <v>6485</v>
      </c>
      <c r="B6491" s="7">
        <v>3850000</v>
      </c>
      <c r="C6491" s="7">
        <v>9685355.1357825752</v>
      </c>
      <c r="D6491" s="7">
        <v>12670676.677042505</v>
      </c>
      <c r="E6491" s="7">
        <v>15232590.219304195</v>
      </c>
      <c r="F6491" s="7">
        <v>25722833.615955375</v>
      </c>
      <c r="G6491" s="7">
        <v>27815468.629760161</v>
      </c>
      <c r="H6491" s="7">
        <v>30119185.569384411</v>
      </c>
    </row>
    <row r="6492" spans="1:8" x14ac:dyDescent="0.2">
      <c r="A6492" s="10">
        <v>6486</v>
      </c>
      <c r="B6492" s="7">
        <v>3850000</v>
      </c>
      <c r="C6492" s="7">
        <v>9497609.3450714312</v>
      </c>
      <c r="D6492" s="7">
        <v>21381831.546710409</v>
      </c>
      <c r="E6492" s="7">
        <v>59882457.103607014</v>
      </c>
      <c r="F6492" s="7">
        <v>141337039.3292135</v>
      </c>
      <c r="G6492" s="7">
        <v>215412623.29093474</v>
      </c>
      <c r="H6492" s="7">
        <v>274783017.48709536</v>
      </c>
    </row>
    <row r="6493" spans="1:8" x14ac:dyDescent="0.2">
      <c r="A6493" s="10">
        <v>6487</v>
      </c>
      <c r="B6493" s="7">
        <v>3850000</v>
      </c>
      <c r="C6493" s="7">
        <v>9833964.2613821086</v>
      </c>
      <c r="D6493" s="7">
        <v>20842219.176216826</v>
      </c>
      <c r="E6493" s="7">
        <v>47203651.937209338</v>
      </c>
      <c r="F6493" s="7">
        <v>109030142.68237719</v>
      </c>
      <c r="G6493" s="7">
        <v>211944971.85377455</v>
      </c>
      <c r="H6493" s="7">
        <v>354809274.82050639</v>
      </c>
    </row>
    <row r="6494" spans="1:8" x14ac:dyDescent="0.2">
      <c r="A6494" s="10">
        <v>6488</v>
      </c>
      <c r="B6494" s="7">
        <v>3850000</v>
      </c>
      <c r="C6494" s="7">
        <v>13478481.680768441</v>
      </c>
      <c r="D6494" s="7">
        <v>25583506.585049648</v>
      </c>
      <c r="E6494" s="7">
        <v>44649420.444752753</v>
      </c>
      <c r="F6494" s="7">
        <v>64277931.768373959</v>
      </c>
      <c r="G6494" s="7">
        <v>96668715.876340017</v>
      </c>
      <c r="H6494" s="7">
        <v>108149781.06293166</v>
      </c>
    </row>
    <row r="6495" spans="1:8" x14ac:dyDescent="0.2">
      <c r="A6495" s="10">
        <v>6489</v>
      </c>
      <c r="B6495" s="7">
        <v>3850000</v>
      </c>
      <c r="C6495" s="7">
        <v>10127504.3678445</v>
      </c>
      <c r="D6495" s="7">
        <v>21483576.188943941</v>
      </c>
      <c r="E6495" s="7">
        <v>24532860.579123996</v>
      </c>
      <c r="F6495" s="7">
        <v>48889361.499590382</v>
      </c>
      <c r="G6495" s="7">
        <v>114337069.9330994</v>
      </c>
      <c r="H6495" s="7">
        <v>187741669.06197152</v>
      </c>
    </row>
    <row r="6496" spans="1:8" x14ac:dyDescent="0.2">
      <c r="A6496" s="10">
        <v>6490</v>
      </c>
      <c r="B6496" s="7">
        <v>3850000</v>
      </c>
      <c r="C6496" s="7">
        <v>11462230.651772121</v>
      </c>
      <c r="D6496" s="7">
        <v>21869404.524394959</v>
      </c>
      <c r="E6496" s="7">
        <v>53394008.154109538</v>
      </c>
      <c r="F6496" s="7">
        <v>144387019.17719674</v>
      </c>
      <c r="G6496" s="7">
        <v>238512279.43970206</v>
      </c>
      <c r="H6496" s="7">
        <v>353829026.86043274</v>
      </c>
    </row>
    <row r="6497" spans="1:8" x14ac:dyDescent="0.2">
      <c r="A6497" s="10">
        <v>6491</v>
      </c>
      <c r="B6497" s="7">
        <v>3850000</v>
      </c>
      <c r="C6497" s="7">
        <v>11394277.93691843</v>
      </c>
      <c r="D6497" s="7">
        <v>21474140.709546577</v>
      </c>
      <c r="E6497" s="7">
        <v>32046634.174795583</v>
      </c>
      <c r="F6497" s="7">
        <v>60535614.88134405</v>
      </c>
      <c r="G6497" s="7">
        <v>105991938.19370973</v>
      </c>
      <c r="H6497" s="7">
        <v>152368451.75070646</v>
      </c>
    </row>
    <row r="6498" spans="1:8" x14ac:dyDescent="0.2">
      <c r="A6498" s="10">
        <v>6492</v>
      </c>
      <c r="B6498" s="7">
        <v>3850000</v>
      </c>
      <c r="C6498" s="7">
        <v>8446463.0423553213</v>
      </c>
      <c r="D6498" s="7">
        <v>15853404.979750324</v>
      </c>
      <c r="E6498" s="7">
        <v>22099784.347192526</v>
      </c>
      <c r="F6498" s="7">
        <v>30947595.038285967</v>
      </c>
      <c r="G6498" s="7">
        <v>69567096.788622722</v>
      </c>
      <c r="H6498" s="7">
        <v>94059521.331950843</v>
      </c>
    </row>
    <row r="6499" spans="1:8" x14ac:dyDescent="0.2">
      <c r="A6499" s="10">
        <v>6493</v>
      </c>
      <c r="B6499" s="7">
        <v>3850000</v>
      </c>
      <c r="C6499" s="7">
        <v>11999287.560294531</v>
      </c>
      <c r="D6499" s="7">
        <v>30502572.328302868</v>
      </c>
      <c r="E6499" s="7">
        <v>53238535.456549257</v>
      </c>
      <c r="F6499" s="7">
        <v>140771842.21457523</v>
      </c>
      <c r="G6499" s="7">
        <v>376910137.83921087</v>
      </c>
      <c r="H6499" s="7">
        <v>482226379.35437441</v>
      </c>
    </row>
    <row r="6500" spans="1:8" x14ac:dyDescent="0.2">
      <c r="A6500" s="10">
        <v>6494</v>
      </c>
      <c r="B6500" s="7">
        <v>3850000</v>
      </c>
      <c r="C6500" s="7">
        <v>10978405.410161732</v>
      </c>
      <c r="D6500" s="7">
        <v>30095339.548825819</v>
      </c>
      <c r="E6500" s="7">
        <v>37039800.626194075</v>
      </c>
      <c r="F6500" s="7">
        <v>88494754.612530753</v>
      </c>
      <c r="G6500" s="7">
        <v>172840253.02738458</v>
      </c>
      <c r="H6500" s="7">
        <v>210133810.15701428</v>
      </c>
    </row>
    <row r="6501" spans="1:8" x14ac:dyDescent="0.2">
      <c r="A6501" s="10">
        <v>6495</v>
      </c>
      <c r="B6501" s="7">
        <v>3850000</v>
      </c>
      <c r="C6501" s="7">
        <v>11683140.794035664</v>
      </c>
      <c r="D6501" s="7">
        <v>18023047.110796414</v>
      </c>
      <c r="E6501" s="7">
        <v>35105446.345504284</v>
      </c>
      <c r="F6501" s="7">
        <v>54402022.511826172</v>
      </c>
      <c r="G6501" s="7">
        <v>133376906.00709677</v>
      </c>
      <c r="H6501" s="7">
        <v>197542305.42366004</v>
      </c>
    </row>
    <row r="6502" spans="1:8" x14ac:dyDescent="0.2">
      <c r="A6502" s="10">
        <v>6496</v>
      </c>
      <c r="B6502" s="7">
        <v>3850000</v>
      </c>
      <c r="C6502" s="7">
        <v>9093476.6258123778</v>
      </c>
      <c r="D6502" s="7">
        <v>20631326.301861469</v>
      </c>
      <c r="E6502" s="7">
        <v>44155121.460235849</v>
      </c>
      <c r="F6502" s="7">
        <v>104548366.81053865</v>
      </c>
      <c r="G6502" s="7">
        <v>202060664.25802746</v>
      </c>
      <c r="H6502" s="7">
        <v>265805388.78185165</v>
      </c>
    </row>
    <row r="6503" spans="1:8" x14ac:dyDescent="0.2">
      <c r="A6503" s="10">
        <v>6497</v>
      </c>
      <c r="B6503" s="7">
        <v>3850000</v>
      </c>
      <c r="C6503" s="7">
        <v>11124934.715343673</v>
      </c>
      <c r="D6503" s="7">
        <v>25059453.649939578</v>
      </c>
      <c r="E6503" s="7">
        <v>38741726.534540668</v>
      </c>
      <c r="F6503" s="7">
        <v>55461519.994682759</v>
      </c>
      <c r="G6503" s="7">
        <v>98644567.073838353</v>
      </c>
      <c r="H6503" s="7">
        <v>147822538.89274508</v>
      </c>
    </row>
    <row r="6504" spans="1:8" x14ac:dyDescent="0.2">
      <c r="A6504" s="10">
        <v>6498</v>
      </c>
      <c r="B6504" s="7">
        <v>3850000</v>
      </c>
      <c r="C6504" s="7">
        <v>10559556.613755228</v>
      </c>
      <c r="D6504" s="7">
        <v>21674714.456505906</v>
      </c>
      <c r="E6504" s="7">
        <v>47241634.486992106</v>
      </c>
      <c r="F6504" s="7">
        <v>129574071.64469719</v>
      </c>
      <c r="G6504" s="7">
        <v>272520746.57793248</v>
      </c>
      <c r="H6504" s="7">
        <v>428044334.1509577</v>
      </c>
    </row>
    <row r="6505" spans="1:8" x14ac:dyDescent="0.2">
      <c r="A6505" s="10">
        <v>6499</v>
      </c>
      <c r="B6505" s="7">
        <v>3850000</v>
      </c>
      <c r="C6505" s="7">
        <v>12508756.771305576</v>
      </c>
      <c r="D6505" s="7">
        <v>16893446.63644895</v>
      </c>
      <c r="E6505" s="7">
        <v>36526424.774432287</v>
      </c>
      <c r="F6505" s="7">
        <v>84831306.077355802</v>
      </c>
      <c r="G6505" s="7">
        <v>182115314.10994306</v>
      </c>
      <c r="H6505" s="7">
        <v>318977101.1557579</v>
      </c>
    </row>
    <row r="6506" spans="1:8" x14ac:dyDescent="0.2">
      <c r="A6506" s="10">
        <v>6500</v>
      </c>
      <c r="B6506" s="7">
        <v>3850000</v>
      </c>
      <c r="C6506" s="7">
        <v>10696354.449711762</v>
      </c>
      <c r="D6506" s="7">
        <v>21789403.964428313</v>
      </c>
      <c r="E6506" s="7">
        <v>32620521.811973155</v>
      </c>
      <c r="F6506" s="7">
        <v>45210232.821681246</v>
      </c>
      <c r="G6506" s="7">
        <v>124891042.12177636</v>
      </c>
      <c r="H6506" s="7">
        <v>220083247.5778614</v>
      </c>
    </row>
    <row r="6507" spans="1:8" x14ac:dyDescent="0.2">
      <c r="A6507" s="10">
        <v>6501</v>
      </c>
      <c r="B6507" s="7">
        <v>3850000</v>
      </c>
      <c r="C6507" s="7">
        <v>11557351.014172668</v>
      </c>
      <c r="D6507" s="7">
        <v>26381744.763416082</v>
      </c>
      <c r="E6507" s="7">
        <v>35327515.739719227</v>
      </c>
      <c r="F6507" s="7">
        <v>67909910.425440818</v>
      </c>
      <c r="G6507" s="7">
        <v>132765284.49008712</v>
      </c>
      <c r="H6507" s="7">
        <v>183989846.98189014</v>
      </c>
    </row>
    <row r="6508" spans="1:8" x14ac:dyDescent="0.2">
      <c r="A6508" s="10">
        <v>6502</v>
      </c>
      <c r="B6508" s="7">
        <v>3850000</v>
      </c>
      <c r="C6508" s="7">
        <v>10727620.68159759</v>
      </c>
      <c r="D6508" s="7">
        <v>19337748.901663989</v>
      </c>
      <c r="E6508" s="7">
        <v>46719061.726426125</v>
      </c>
      <c r="F6508" s="7">
        <v>73334923.503963202</v>
      </c>
      <c r="G6508" s="7">
        <v>148656215.28348023</v>
      </c>
      <c r="H6508" s="7">
        <v>263210374.03706065</v>
      </c>
    </row>
    <row r="6509" spans="1:8" x14ac:dyDescent="0.2">
      <c r="A6509" s="10">
        <v>6503</v>
      </c>
      <c r="B6509" s="7">
        <v>3850000</v>
      </c>
      <c r="C6509" s="7">
        <v>10622117.494815622</v>
      </c>
      <c r="D6509" s="7">
        <v>28174497.353811435</v>
      </c>
      <c r="E6509" s="7">
        <v>43302599.402080648</v>
      </c>
      <c r="F6509" s="7">
        <v>68716249.496316314</v>
      </c>
      <c r="G6509" s="7">
        <v>105839352.61883309</v>
      </c>
      <c r="H6509" s="7">
        <v>148785402.01928189</v>
      </c>
    </row>
    <row r="6510" spans="1:8" x14ac:dyDescent="0.2">
      <c r="A6510" s="10">
        <v>6504</v>
      </c>
      <c r="B6510" s="7">
        <v>3850000</v>
      </c>
      <c r="C6510" s="7">
        <v>13392921.424350962</v>
      </c>
      <c r="D6510" s="7">
        <v>28520940.255239204</v>
      </c>
      <c r="E6510" s="7">
        <v>66448219.815203756</v>
      </c>
      <c r="F6510" s="7">
        <v>146788880.12590325</v>
      </c>
      <c r="G6510" s="7">
        <v>323670826.78552461</v>
      </c>
      <c r="H6510" s="7">
        <v>590782516.66850114</v>
      </c>
    </row>
    <row r="6511" spans="1:8" x14ac:dyDescent="0.2">
      <c r="A6511" s="10">
        <v>6505</v>
      </c>
      <c r="B6511" s="7">
        <v>3850000</v>
      </c>
      <c r="C6511" s="7">
        <v>7310426.3700120952</v>
      </c>
      <c r="D6511" s="7">
        <v>10912891.081303518</v>
      </c>
      <c r="E6511" s="7">
        <v>12225843.417618372</v>
      </c>
      <c r="F6511" s="7">
        <v>9876620.513163574</v>
      </c>
      <c r="G6511" s="7">
        <v>3980846.1186897554</v>
      </c>
      <c r="H6511" s="7">
        <v>-3604720.7597718937</v>
      </c>
    </row>
    <row r="6512" spans="1:8" x14ac:dyDescent="0.2">
      <c r="A6512" s="10">
        <v>6506</v>
      </c>
      <c r="B6512" s="7">
        <v>3850000</v>
      </c>
      <c r="C6512" s="7">
        <v>11895149.692057747</v>
      </c>
      <c r="D6512" s="7">
        <v>21805427.381756704</v>
      </c>
      <c r="E6512" s="7">
        <v>47017989.243018053</v>
      </c>
      <c r="F6512" s="7">
        <v>95364893.039418876</v>
      </c>
      <c r="G6512" s="7">
        <v>195961499.5089376</v>
      </c>
      <c r="H6512" s="7">
        <v>322950911.72099161</v>
      </c>
    </row>
    <row r="6513" spans="1:8" x14ac:dyDescent="0.2">
      <c r="A6513" s="10">
        <v>6507</v>
      </c>
      <c r="B6513" s="7">
        <v>3850000</v>
      </c>
      <c r="C6513" s="7">
        <v>9682147.3981838301</v>
      </c>
      <c r="D6513" s="7">
        <v>18971244.698314108</v>
      </c>
      <c r="E6513" s="7">
        <v>29730104.40258389</v>
      </c>
      <c r="F6513" s="7">
        <v>68484789.494516134</v>
      </c>
      <c r="G6513" s="7">
        <v>161115373.66534191</v>
      </c>
      <c r="H6513" s="7">
        <v>182887920.18673909</v>
      </c>
    </row>
    <row r="6514" spans="1:8" x14ac:dyDescent="0.2">
      <c r="A6514" s="10">
        <v>6508</v>
      </c>
      <c r="B6514" s="7">
        <v>3850000</v>
      </c>
      <c r="C6514" s="7">
        <v>9883316.6077350341</v>
      </c>
      <c r="D6514" s="7">
        <v>19184875.019649837</v>
      </c>
      <c r="E6514" s="7">
        <v>38764072.558098979</v>
      </c>
      <c r="F6514" s="7">
        <v>65370740.539355651</v>
      </c>
      <c r="G6514" s="7">
        <v>157550253.20840633</v>
      </c>
      <c r="H6514" s="7">
        <v>226655368.07381651</v>
      </c>
    </row>
    <row r="6515" spans="1:8" x14ac:dyDescent="0.2">
      <c r="A6515" s="10">
        <v>6509</v>
      </c>
      <c r="B6515" s="7">
        <v>3850000</v>
      </c>
      <c r="C6515" s="7">
        <v>9475942.7908434607</v>
      </c>
      <c r="D6515" s="7">
        <v>26449817.772430979</v>
      </c>
      <c r="E6515" s="7">
        <v>46334863.27057752</v>
      </c>
      <c r="F6515" s="7">
        <v>107330440.41839868</v>
      </c>
      <c r="G6515" s="7">
        <v>255253815.95298946</v>
      </c>
      <c r="H6515" s="7">
        <v>359994185.98551327</v>
      </c>
    </row>
    <row r="6516" spans="1:8" x14ac:dyDescent="0.2">
      <c r="A6516" s="10">
        <v>6510</v>
      </c>
      <c r="B6516" s="7">
        <v>3850000</v>
      </c>
      <c r="C6516" s="7">
        <v>7751413.4200703166</v>
      </c>
      <c r="D6516" s="7">
        <v>13479319.918846041</v>
      </c>
      <c r="E6516" s="7">
        <v>11730823.32214915</v>
      </c>
      <c r="F6516" s="7">
        <v>11534519.402825726</v>
      </c>
      <c r="G6516" s="7">
        <v>7868370.4265072197</v>
      </c>
      <c r="H6516" s="7">
        <v>3547690.7060698457</v>
      </c>
    </row>
    <row r="6517" spans="1:8" x14ac:dyDescent="0.2">
      <c r="A6517" s="10">
        <v>6511</v>
      </c>
      <c r="B6517" s="7">
        <v>3850000</v>
      </c>
      <c r="C6517" s="7">
        <v>12725952.0805823</v>
      </c>
      <c r="D6517" s="7">
        <v>39164865.8100271</v>
      </c>
      <c r="E6517" s="7">
        <v>58734502.676094726</v>
      </c>
      <c r="F6517" s="7">
        <v>104739370.97888039</v>
      </c>
      <c r="G6517" s="7">
        <v>181289067.44268072</v>
      </c>
      <c r="H6517" s="7">
        <v>272236960.40990895</v>
      </c>
    </row>
    <row r="6518" spans="1:8" x14ac:dyDescent="0.2">
      <c r="A6518" s="10">
        <v>6512</v>
      </c>
      <c r="B6518" s="7">
        <v>3850000</v>
      </c>
      <c r="C6518" s="7">
        <v>12857938.40043208</v>
      </c>
      <c r="D6518" s="7">
        <v>37713195.387704745</v>
      </c>
      <c r="E6518" s="7">
        <v>89736975.769905925</v>
      </c>
      <c r="F6518" s="7">
        <v>182551452.46735901</v>
      </c>
      <c r="G6518" s="7">
        <v>421395039.55647391</v>
      </c>
      <c r="H6518" s="7">
        <v>722595504.6541121</v>
      </c>
    </row>
    <row r="6519" spans="1:8" x14ac:dyDescent="0.2">
      <c r="A6519" s="10">
        <v>6513</v>
      </c>
      <c r="B6519" s="7">
        <v>3850000</v>
      </c>
      <c r="C6519" s="7">
        <v>9383302.6627710685</v>
      </c>
      <c r="D6519" s="7">
        <v>20949559.657640047</v>
      </c>
      <c r="E6519" s="7">
        <v>38729776.470506214</v>
      </c>
      <c r="F6519" s="7">
        <v>78273573.482264906</v>
      </c>
      <c r="G6519" s="7">
        <v>242455367.6385358</v>
      </c>
      <c r="H6519" s="7">
        <v>339464702.09953272</v>
      </c>
    </row>
    <row r="6520" spans="1:8" x14ac:dyDescent="0.2">
      <c r="A6520" s="10">
        <v>6514</v>
      </c>
      <c r="B6520" s="7">
        <v>3850000</v>
      </c>
      <c r="C6520" s="7">
        <v>16413401.712114362</v>
      </c>
      <c r="D6520" s="7">
        <v>20161707.486445606</v>
      </c>
      <c r="E6520" s="7">
        <v>48548778.128915459</v>
      </c>
      <c r="F6520" s="7">
        <v>145302437.63098308</v>
      </c>
      <c r="G6520" s="7">
        <v>325141576.56185627</v>
      </c>
      <c r="H6520" s="7">
        <v>439089107.40047383</v>
      </c>
    </row>
    <row r="6521" spans="1:8" x14ac:dyDescent="0.2">
      <c r="A6521" s="10">
        <v>6515</v>
      </c>
      <c r="B6521" s="7">
        <v>3850000</v>
      </c>
      <c r="C6521" s="7">
        <v>10302496.617849084</v>
      </c>
      <c r="D6521" s="7">
        <v>18659431.650757849</v>
      </c>
      <c r="E6521" s="7">
        <v>27343227.854175739</v>
      </c>
      <c r="F6521" s="7">
        <v>26758854.151638944</v>
      </c>
      <c r="G6521" s="7">
        <v>42680404.474497207</v>
      </c>
      <c r="H6521" s="7">
        <v>46152303.973157637</v>
      </c>
    </row>
    <row r="6522" spans="1:8" x14ac:dyDescent="0.2">
      <c r="A6522" s="10">
        <v>6516</v>
      </c>
      <c r="B6522" s="7">
        <v>3850000</v>
      </c>
      <c r="C6522" s="7">
        <v>8592432.8651616573</v>
      </c>
      <c r="D6522" s="7">
        <v>15454547.327992901</v>
      </c>
      <c r="E6522" s="7">
        <v>21191162.116698474</v>
      </c>
      <c r="F6522" s="7">
        <v>39242343.492988065</v>
      </c>
      <c r="G6522" s="7">
        <v>99958709.73309283</v>
      </c>
      <c r="H6522" s="7">
        <v>108144067.67080404</v>
      </c>
    </row>
    <row r="6523" spans="1:8" x14ac:dyDescent="0.2">
      <c r="A6523" s="10">
        <v>6517</v>
      </c>
      <c r="B6523" s="7">
        <v>3850000</v>
      </c>
      <c r="C6523" s="7">
        <v>9790639.2630181704</v>
      </c>
      <c r="D6523" s="7">
        <v>13028335.461640123</v>
      </c>
      <c r="E6523" s="7">
        <v>27912575.017009918</v>
      </c>
      <c r="F6523" s="7">
        <v>46836648.028016329</v>
      </c>
      <c r="G6523" s="7">
        <v>111579706.79645209</v>
      </c>
      <c r="H6523" s="7">
        <v>146762784.15610543</v>
      </c>
    </row>
    <row r="6524" spans="1:8" x14ac:dyDescent="0.2">
      <c r="A6524" s="10">
        <v>6518</v>
      </c>
      <c r="B6524" s="7">
        <v>3850000</v>
      </c>
      <c r="C6524" s="7">
        <v>10159680.795288842</v>
      </c>
      <c r="D6524" s="7">
        <v>16053297.33386768</v>
      </c>
      <c r="E6524" s="7">
        <v>23720415.64883969</v>
      </c>
      <c r="F6524" s="7">
        <v>29245218.958921362</v>
      </c>
      <c r="G6524" s="7">
        <v>57245253.291116185</v>
      </c>
      <c r="H6524" s="7">
        <v>74651178.237621367</v>
      </c>
    </row>
    <row r="6525" spans="1:8" x14ac:dyDescent="0.2">
      <c r="A6525" s="10">
        <v>6519</v>
      </c>
      <c r="B6525" s="7">
        <v>3850000</v>
      </c>
      <c r="C6525" s="7">
        <v>11267225.926136002</v>
      </c>
      <c r="D6525" s="7">
        <v>32418018.167386487</v>
      </c>
      <c r="E6525" s="7">
        <v>57281136.195760787</v>
      </c>
      <c r="F6525" s="7">
        <v>158448564.64627796</v>
      </c>
      <c r="G6525" s="7">
        <v>309979063.9252317</v>
      </c>
      <c r="H6525" s="7">
        <v>344302367.23492026</v>
      </c>
    </row>
    <row r="6526" spans="1:8" x14ac:dyDescent="0.2">
      <c r="A6526" s="10">
        <v>6520</v>
      </c>
      <c r="B6526" s="7">
        <v>3850000</v>
      </c>
      <c r="C6526" s="7">
        <v>16519995.271168616</v>
      </c>
      <c r="D6526" s="7">
        <v>46104203.634137221</v>
      </c>
      <c r="E6526" s="7">
        <v>122515870.97403155</v>
      </c>
      <c r="F6526" s="7">
        <v>212343643.29984084</v>
      </c>
      <c r="G6526" s="7">
        <v>476129331.59025681</v>
      </c>
      <c r="H6526" s="7">
        <v>597801311.1583364</v>
      </c>
    </row>
    <row r="6527" spans="1:8" x14ac:dyDescent="0.2">
      <c r="A6527" s="10">
        <v>6521</v>
      </c>
      <c r="B6527" s="7">
        <v>3850000</v>
      </c>
      <c r="C6527" s="7">
        <v>8544426.7613822408</v>
      </c>
      <c r="D6527" s="7">
        <v>15292230.729176782</v>
      </c>
      <c r="E6527" s="7">
        <v>30374445.802563272</v>
      </c>
      <c r="F6527" s="7">
        <v>52756036.034148492</v>
      </c>
      <c r="G6527" s="7">
        <v>65175556.621604204</v>
      </c>
      <c r="H6527" s="7">
        <v>104960510.31947377</v>
      </c>
    </row>
    <row r="6528" spans="1:8" x14ac:dyDescent="0.2">
      <c r="A6528" s="10">
        <v>6522</v>
      </c>
      <c r="B6528" s="7">
        <v>3850000</v>
      </c>
      <c r="C6528" s="7">
        <v>8953240.7441915981</v>
      </c>
      <c r="D6528" s="7">
        <v>16172268.034092218</v>
      </c>
      <c r="E6528" s="7">
        <v>29631666.53586828</v>
      </c>
      <c r="F6528" s="7">
        <v>33893764.717438117</v>
      </c>
      <c r="G6528" s="7">
        <v>50098125.237492509</v>
      </c>
      <c r="H6528" s="7">
        <v>65710927.737427033</v>
      </c>
    </row>
    <row r="6529" spans="1:8" x14ac:dyDescent="0.2">
      <c r="A6529" s="10">
        <v>6523</v>
      </c>
      <c r="B6529" s="7">
        <v>3850000</v>
      </c>
      <c r="C6529" s="7">
        <v>11879622.072388358</v>
      </c>
      <c r="D6529" s="7">
        <v>25424528.831939444</v>
      </c>
      <c r="E6529" s="7">
        <v>49087721.181304179</v>
      </c>
      <c r="F6529" s="7">
        <v>72248071.723862007</v>
      </c>
      <c r="G6529" s="7">
        <v>123421381.86447431</v>
      </c>
      <c r="H6529" s="7">
        <v>198547216.97160709</v>
      </c>
    </row>
    <row r="6530" spans="1:8" x14ac:dyDescent="0.2">
      <c r="A6530" s="10">
        <v>6524</v>
      </c>
      <c r="B6530" s="7">
        <v>3850000</v>
      </c>
      <c r="C6530" s="7">
        <v>10371890.699704789</v>
      </c>
      <c r="D6530" s="7">
        <v>17013738.203269992</v>
      </c>
      <c r="E6530" s="7">
        <v>44351521.197248653</v>
      </c>
      <c r="F6530" s="7">
        <v>73380937.643515632</v>
      </c>
      <c r="G6530" s="7">
        <v>112623163.89046615</v>
      </c>
      <c r="H6530" s="7">
        <v>186410273.56040907</v>
      </c>
    </row>
    <row r="6531" spans="1:8" x14ac:dyDescent="0.2">
      <c r="A6531" s="10">
        <v>6525</v>
      </c>
      <c r="B6531" s="7">
        <v>3850000</v>
      </c>
      <c r="C6531" s="7">
        <v>9330357.3091770299</v>
      </c>
      <c r="D6531" s="7">
        <v>14668757.416244097</v>
      </c>
      <c r="E6531" s="7">
        <v>19462034.867955841</v>
      </c>
      <c r="F6531" s="7">
        <v>20779871.285002369</v>
      </c>
      <c r="G6531" s="7">
        <v>25542513.145734612</v>
      </c>
      <c r="H6531" s="7">
        <v>19891403.377348032</v>
      </c>
    </row>
    <row r="6532" spans="1:8" x14ac:dyDescent="0.2">
      <c r="A6532" s="10">
        <v>6526</v>
      </c>
      <c r="B6532" s="7">
        <v>3850000</v>
      </c>
      <c r="C6532" s="7">
        <v>10600426.522635717</v>
      </c>
      <c r="D6532" s="7">
        <v>11282517.434268583</v>
      </c>
      <c r="E6532" s="7">
        <v>16209272.641239665</v>
      </c>
      <c r="F6532" s="7">
        <v>35262915.306313656</v>
      </c>
      <c r="G6532" s="7">
        <v>86764413.589116022</v>
      </c>
      <c r="H6532" s="7">
        <v>146332722.5819664</v>
      </c>
    </row>
    <row r="6533" spans="1:8" x14ac:dyDescent="0.2">
      <c r="A6533" s="10">
        <v>6527</v>
      </c>
      <c r="B6533" s="7">
        <v>3850000</v>
      </c>
      <c r="C6533" s="7">
        <v>11780877.271283031</v>
      </c>
      <c r="D6533" s="7">
        <v>21738649.64787633</v>
      </c>
      <c r="E6533" s="7">
        <v>40435443.610873602</v>
      </c>
      <c r="F6533" s="7">
        <v>91597096.770242631</v>
      </c>
      <c r="G6533" s="7">
        <v>225734123.5719384</v>
      </c>
      <c r="H6533" s="7">
        <v>285469523.31929344</v>
      </c>
    </row>
    <row r="6534" spans="1:8" x14ac:dyDescent="0.2">
      <c r="A6534" s="10">
        <v>6528</v>
      </c>
      <c r="B6534" s="7">
        <v>3850000</v>
      </c>
      <c r="C6534" s="7">
        <v>11939409.695087023</v>
      </c>
      <c r="D6534" s="7">
        <v>26406822.406038575</v>
      </c>
      <c r="E6534" s="7">
        <v>67984756.735927776</v>
      </c>
      <c r="F6534" s="7">
        <v>121642472.63652402</v>
      </c>
      <c r="G6534" s="7">
        <v>301331989.45134628</v>
      </c>
      <c r="H6534" s="7">
        <v>434197874.00861752</v>
      </c>
    </row>
    <row r="6535" spans="1:8" x14ac:dyDescent="0.2">
      <c r="A6535" s="10">
        <v>6529</v>
      </c>
      <c r="B6535" s="7">
        <v>3850000</v>
      </c>
      <c r="C6535" s="7">
        <v>9644969.6399480253</v>
      </c>
      <c r="D6535" s="7">
        <v>21007005.749298558</v>
      </c>
      <c r="E6535" s="7">
        <v>66088338.117505655</v>
      </c>
      <c r="F6535" s="7">
        <v>112714320.68032944</v>
      </c>
      <c r="G6535" s="7">
        <v>259541228.63747805</v>
      </c>
      <c r="H6535" s="7">
        <v>476636303.60818696</v>
      </c>
    </row>
    <row r="6536" spans="1:8" x14ac:dyDescent="0.2">
      <c r="A6536" s="10">
        <v>6530</v>
      </c>
      <c r="B6536" s="7">
        <v>3850000</v>
      </c>
      <c r="C6536" s="7">
        <v>9203942.3395665623</v>
      </c>
      <c r="D6536" s="7">
        <v>14499181.412847478</v>
      </c>
      <c r="E6536" s="7">
        <v>24931199.545300644</v>
      </c>
      <c r="F6536" s="7">
        <v>34339826.937487647</v>
      </c>
      <c r="G6536" s="7">
        <v>54038332.662112623</v>
      </c>
      <c r="H6536" s="7">
        <v>80442073.147415131</v>
      </c>
    </row>
    <row r="6537" spans="1:8" x14ac:dyDescent="0.2">
      <c r="A6537" s="10">
        <v>6531</v>
      </c>
      <c r="B6537" s="7">
        <v>3850000</v>
      </c>
      <c r="C6537" s="7">
        <v>8615219.9069513287</v>
      </c>
      <c r="D6537" s="7">
        <v>22805691.102919824</v>
      </c>
      <c r="E6537" s="7">
        <v>41479540.50078401</v>
      </c>
      <c r="F6537" s="7">
        <v>55203418.19395417</v>
      </c>
      <c r="G6537" s="7">
        <v>79256443.218040362</v>
      </c>
      <c r="H6537" s="7">
        <v>119663045.9385855</v>
      </c>
    </row>
    <row r="6538" spans="1:8" x14ac:dyDescent="0.2">
      <c r="A6538" s="10">
        <v>6532</v>
      </c>
      <c r="B6538" s="7">
        <v>3850000</v>
      </c>
      <c r="C6538" s="7">
        <v>11672289.596937301</v>
      </c>
      <c r="D6538" s="7">
        <v>21571772.004284084</v>
      </c>
      <c r="E6538" s="7">
        <v>39236482.929962061</v>
      </c>
      <c r="F6538" s="7">
        <v>87094798.345361024</v>
      </c>
      <c r="G6538" s="7">
        <v>189407736.1850642</v>
      </c>
      <c r="H6538" s="7">
        <v>314314206.48365635</v>
      </c>
    </row>
    <row r="6539" spans="1:8" x14ac:dyDescent="0.2">
      <c r="A6539" s="10">
        <v>6533</v>
      </c>
      <c r="B6539" s="7">
        <v>3850000</v>
      </c>
      <c r="C6539" s="7">
        <v>7326645.9651526241</v>
      </c>
      <c r="D6539" s="7">
        <v>14760417.3969681</v>
      </c>
      <c r="E6539" s="7">
        <v>32874595.363671266</v>
      </c>
      <c r="F6539" s="7">
        <v>74683304.714355916</v>
      </c>
      <c r="G6539" s="7">
        <v>183325044.97297123</v>
      </c>
      <c r="H6539" s="7">
        <v>253301214.34930053</v>
      </c>
    </row>
    <row r="6540" spans="1:8" x14ac:dyDescent="0.2">
      <c r="A6540" s="10">
        <v>6534</v>
      </c>
      <c r="B6540" s="7">
        <v>3850000</v>
      </c>
      <c r="C6540" s="7">
        <v>8535208.8744668216</v>
      </c>
      <c r="D6540" s="7">
        <v>18217581.815394066</v>
      </c>
      <c r="E6540" s="7">
        <v>31236066.095262051</v>
      </c>
      <c r="F6540" s="7">
        <v>47364001.527203552</v>
      </c>
      <c r="G6540" s="7">
        <v>74902930.960701913</v>
      </c>
      <c r="H6540" s="7">
        <v>115716765.99089251</v>
      </c>
    </row>
    <row r="6541" spans="1:8" x14ac:dyDescent="0.2">
      <c r="A6541" s="10">
        <v>6535</v>
      </c>
      <c r="B6541" s="7">
        <v>3850000</v>
      </c>
      <c r="C6541" s="7">
        <v>12621214.534761682</v>
      </c>
      <c r="D6541" s="7">
        <v>35526654.06697461</v>
      </c>
      <c r="E6541" s="7">
        <v>116936104.61721653</v>
      </c>
      <c r="F6541" s="7">
        <v>265851994.76635909</v>
      </c>
      <c r="G6541" s="7">
        <v>930927931.53123403</v>
      </c>
      <c r="H6541" s="7">
        <v>1578957411.0222883</v>
      </c>
    </row>
    <row r="6542" spans="1:8" x14ac:dyDescent="0.2">
      <c r="A6542" s="10">
        <v>6536</v>
      </c>
      <c r="B6542" s="7">
        <v>3850000</v>
      </c>
      <c r="C6542" s="7">
        <v>13292724.41185778</v>
      </c>
      <c r="D6542" s="7">
        <v>26709345.990768645</v>
      </c>
      <c r="E6542" s="7">
        <v>67237537.272860602</v>
      </c>
      <c r="F6542" s="7">
        <v>186471570.0037992</v>
      </c>
      <c r="G6542" s="7">
        <v>563628335.07508302</v>
      </c>
      <c r="H6542" s="7">
        <v>756818997.03415596</v>
      </c>
    </row>
    <row r="6543" spans="1:8" x14ac:dyDescent="0.2">
      <c r="A6543" s="10">
        <v>6537</v>
      </c>
      <c r="B6543" s="7">
        <v>3850000</v>
      </c>
      <c r="C6543" s="7">
        <v>8850993.9415837992</v>
      </c>
      <c r="D6543" s="7">
        <v>18505103.222025681</v>
      </c>
      <c r="E6543" s="7">
        <v>27643816.034216113</v>
      </c>
      <c r="F6543" s="7">
        <v>54084712.720295489</v>
      </c>
      <c r="G6543" s="7">
        <v>128044207.13250943</v>
      </c>
      <c r="H6543" s="7">
        <v>194856742.67769566</v>
      </c>
    </row>
    <row r="6544" spans="1:8" x14ac:dyDescent="0.2">
      <c r="A6544" s="10">
        <v>6538</v>
      </c>
      <c r="B6544" s="7">
        <v>3850000</v>
      </c>
      <c r="C6544" s="7">
        <v>11408710.81131294</v>
      </c>
      <c r="D6544" s="7">
        <v>17311658.632256176</v>
      </c>
      <c r="E6544" s="7">
        <v>19504338.963558566</v>
      </c>
      <c r="F6544" s="7">
        <v>31155791.243050955</v>
      </c>
      <c r="G6544" s="7">
        <v>38271705.134616859</v>
      </c>
      <c r="H6544" s="7">
        <v>64644639.994378261</v>
      </c>
    </row>
    <row r="6545" spans="1:8" x14ac:dyDescent="0.2">
      <c r="A6545" s="10">
        <v>6539</v>
      </c>
      <c r="B6545" s="7">
        <v>3850000</v>
      </c>
      <c r="C6545" s="7">
        <v>10988900.037515936</v>
      </c>
      <c r="D6545" s="7">
        <v>16615245.313163238</v>
      </c>
      <c r="E6545" s="7">
        <v>24666066.81555368</v>
      </c>
      <c r="F6545" s="7">
        <v>43983657.427180588</v>
      </c>
      <c r="G6545" s="7">
        <v>88841801.075260296</v>
      </c>
      <c r="H6545" s="7">
        <v>137552893.07558939</v>
      </c>
    </row>
    <row r="6546" spans="1:8" x14ac:dyDescent="0.2">
      <c r="A6546" s="10">
        <v>6540</v>
      </c>
      <c r="B6546" s="7">
        <v>3850000</v>
      </c>
      <c r="C6546" s="7">
        <v>10878456.672789773</v>
      </c>
      <c r="D6546" s="7">
        <v>20686033.919975668</v>
      </c>
      <c r="E6546" s="7">
        <v>30653732.025137186</v>
      </c>
      <c r="F6546" s="7">
        <v>53820380.790662333</v>
      </c>
      <c r="G6546" s="7">
        <v>84813341.959515393</v>
      </c>
      <c r="H6546" s="7">
        <v>131533675.3100953</v>
      </c>
    </row>
    <row r="6547" spans="1:8" x14ac:dyDescent="0.2">
      <c r="A6547" s="10">
        <v>6541</v>
      </c>
      <c r="B6547" s="7">
        <v>3850000</v>
      </c>
      <c r="C6547" s="7">
        <v>8517260.8262491934</v>
      </c>
      <c r="D6547" s="7">
        <v>17859403.615486868</v>
      </c>
      <c r="E6547" s="7">
        <v>34071716.315352052</v>
      </c>
      <c r="F6547" s="7">
        <v>64214884.14237956</v>
      </c>
      <c r="G6547" s="7">
        <v>161101746.08680415</v>
      </c>
      <c r="H6547" s="7">
        <v>229305159.86115253</v>
      </c>
    </row>
    <row r="6548" spans="1:8" x14ac:dyDescent="0.2">
      <c r="A6548" s="10">
        <v>6542</v>
      </c>
      <c r="B6548" s="7">
        <v>3850000</v>
      </c>
      <c r="C6548" s="7">
        <v>12935761.587279027</v>
      </c>
      <c r="D6548" s="7">
        <v>20056184.151117116</v>
      </c>
      <c r="E6548" s="7">
        <v>25361038.020411484</v>
      </c>
      <c r="F6548" s="7">
        <v>42576127.897327378</v>
      </c>
      <c r="G6548" s="7">
        <v>86711720.169875383</v>
      </c>
      <c r="H6548" s="7">
        <v>114222381.50406669</v>
      </c>
    </row>
    <row r="6549" spans="1:8" x14ac:dyDescent="0.2">
      <c r="A6549" s="10">
        <v>6543</v>
      </c>
      <c r="B6549" s="7">
        <v>3850000</v>
      </c>
      <c r="C6549" s="7">
        <v>7007775.2020006562</v>
      </c>
      <c r="D6549" s="7">
        <v>12799809.432382584</v>
      </c>
      <c r="E6549" s="7">
        <v>15359502.499529593</v>
      </c>
      <c r="F6549" s="7">
        <v>31798997.469031613</v>
      </c>
      <c r="G6549" s="7">
        <v>34481673.109177321</v>
      </c>
      <c r="H6549" s="7">
        <v>40465132.145963669</v>
      </c>
    </row>
    <row r="6550" spans="1:8" x14ac:dyDescent="0.2">
      <c r="A6550" s="10">
        <v>6544</v>
      </c>
      <c r="B6550" s="7">
        <v>3850000</v>
      </c>
      <c r="C6550" s="7">
        <v>10368003.449623263</v>
      </c>
      <c r="D6550" s="7">
        <v>21360451.826619882</v>
      </c>
      <c r="E6550" s="7">
        <v>34490330.409818023</v>
      </c>
      <c r="F6550" s="7">
        <v>59004050.454577357</v>
      </c>
      <c r="G6550" s="7">
        <v>88674959.789379776</v>
      </c>
      <c r="H6550" s="7">
        <v>125310480.85684474</v>
      </c>
    </row>
    <row r="6551" spans="1:8" x14ac:dyDescent="0.2">
      <c r="A6551" s="10">
        <v>6545</v>
      </c>
      <c r="B6551" s="7">
        <v>3850000</v>
      </c>
      <c r="C6551" s="7">
        <v>12149371.242241878</v>
      </c>
      <c r="D6551" s="7">
        <v>23335463.007558282</v>
      </c>
      <c r="E6551" s="7">
        <v>46365449.852178529</v>
      </c>
      <c r="F6551" s="7">
        <v>62991827.350172251</v>
      </c>
      <c r="G6551" s="7">
        <v>136572543.89443263</v>
      </c>
      <c r="H6551" s="7">
        <v>182032565.26290143</v>
      </c>
    </row>
    <row r="6552" spans="1:8" x14ac:dyDescent="0.2">
      <c r="A6552" s="10">
        <v>6546</v>
      </c>
      <c r="B6552" s="7">
        <v>3850000</v>
      </c>
      <c r="C6552" s="7">
        <v>12059876.190230034</v>
      </c>
      <c r="D6552" s="7">
        <v>21208739.767448261</v>
      </c>
      <c r="E6552" s="7">
        <v>27070153.001461539</v>
      </c>
      <c r="F6552" s="7">
        <v>50525904.534741394</v>
      </c>
      <c r="G6552" s="7">
        <v>74151441.049127936</v>
      </c>
      <c r="H6552" s="7">
        <v>137865476.12347546</v>
      </c>
    </row>
    <row r="6553" spans="1:8" x14ac:dyDescent="0.2">
      <c r="A6553" s="10">
        <v>6547</v>
      </c>
      <c r="B6553" s="7">
        <v>3850000</v>
      </c>
      <c r="C6553" s="7">
        <v>9804511.5335011389</v>
      </c>
      <c r="D6553" s="7">
        <v>24553794.810555834</v>
      </c>
      <c r="E6553" s="7">
        <v>57684012.680175982</v>
      </c>
      <c r="F6553" s="7">
        <v>193796898.11076748</v>
      </c>
      <c r="G6553" s="7">
        <v>492002094.35889995</v>
      </c>
      <c r="H6553" s="7">
        <v>664127488.54195094</v>
      </c>
    </row>
    <row r="6554" spans="1:8" x14ac:dyDescent="0.2">
      <c r="A6554" s="10">
        <v>6548</v>
      </c>
      <c r="B6554" s="7">
        <v>3850000</v>
      </c>
      <c r="C6554" s="7">
        <v>14099157.240359224</v>
      </c>
      <c r="D6554" s="7">
        <v>28523989.695199907</v>
      </c>
      <c r="E6554" s="7">
        <v>58151003.002817959</v>
      </c>
      <c r="F6554" s="7">
        <v>164958827.77244282</v>
      </c>
      <c r="G6554" s="7">
        <v>409050522.13607943</v>
      </c>
      <c r="H6554" s="7">
        <v>688532508.07474399</v>
      </c>
    </row>
    <row r="6555" spans="1:8" x14ac:dyDescent="0.2">
      <c r="A6555" s="10">
        <v>6549</v>
      </c>
      <c r="B6555" s="7">
        <v>3850000</v>
      </c>
      <c r="C6555" s="7">
        <v>11679569.06833864</v>
      </c>
      <c r="D6555" s="7">
        <v>25201845.645045467</v>
      </c>
      <c r="E6555" s="7">
        <v>39495563.56976299</v>
      </c>
      <c r="F6555" s="7">
        <v>78429099.339170516</v>
      </c>
      <c r="G6555" s="7">
        <v>130633644.42914934</v>
      </c>
      <c r="H6555" s="7">
        <v>146105088.22126701</v>
      </c>
    </row>
    <row r="6556" spans="1:8" x14ac:dyDescent="0.2">
      <c r="A6556" s="10">
        <v>6550</v>
      </c>
      <c r="B6556" s="7">
        <v>3850000</v>
      </c>
      <c r="C6556" s="7">
        <v>11365183.411167281</v>
      </c>
      <c r="D6556" s="7">
        <v>20470477.65797288</v>
      </c>
      <c r="E6556" s="7">
        <v>35261159.716931865</v>
      </c>
      <c r="F6556" s="7">
        <v>90991675.991235033</v>
      </c>
      <c r="G6556" s="7">
        <v>130681393.0906657</v>
      </c>
      <c r="H6556" s="7">
        <v>193586154.54920432</v>
      </c>
    </row>
    <row r="6557" spans="1:8" x14ac:dyDescent="0.2">
      <c r="A6557" s="10">
        <v>6551</v>
      </c>
      <c r="B6557" s="7">
        <v>3850000</v>
      </c>
      <c r="C6557" s="7">
        <v>7522393.8311276007</v>
      </c>
      <c r="D6557" s="7">
        <v>10751976.830826838</v>
      </c>
      <c r="E6557" s="7">
        <v>13659352.395693041</v>
      </c>
      <c r="F6557" s="7">
        <v>19003140.886065204</v>
      </c>
      <c r="G6557" s="7">
        <v>16150876.644994464</v>
      </c>
      <c r="H6557" s="7">
        <v>11584525.035474027</v>
      </c>
    </row>
    <row r="6558" spans="1:8" x14ac:dyDescent="0.2">
      <c r="A6558" s="10">
        <v>6552</v>
      </c>
      <c r="B6558" s="7">
        <v>3850000</v>
      </c>
      <c r="C6558" s="7">
        <v>10201052.5864699</v>
      </c>
      <c r="D6558" s="7">
        <v>18649549.992587239</v>
      </c>
      <c r="E6558" s="7">
        <v>31721728.725497566</v>
      </c>
      <c r="F6558" s="7">
        <v>61299176.427824959</v>
      </c>
      <c r="G6558" s="7">
        <v>139217154.95033503</v>
      </c>
      <c r="H6558" s="7">
        <v>207181099.41201916</v>
      </c>
    </row>
    <row r="6559" spans="1:8" x14ac:dyDescent="0.2">
      <c r="A6559" s="10">
        <v>6553</v>
      </c>
      <c r="B6559" s="7">
        <v>3850000</v>
      </c>
      <c r="C6559" s="7">
        <v>8679974.366445452</v>
      </c>
      <c r="D6559" s="7">
        <v>18511183.584550604</v>
      </c>
      <c r="E6559" s="7">
        <v>37861611.534373343</v>
      </c>
      <c r="F6559" s="7">
        <v>71739968.591488093</v>
      </c>
      <c r="G6559" s="7">
        <v>261048267.68346566</v>
      </c>
      <c r="H6559" s="7">
        <v>410564660.64941978</v>
      </c>
    </row>
    <row r="6560" spans="1:8" x14ac:dyDescent="0.2">
      <c r="A6560" s="10">
        <v>6554</v>
      </c>
      <c r="B6560" s="7">
        <v>3850000</v>
      </c>
      <c r="C6560" s="7">
        <v>10470000.754145963</v>
      </c>
      <c r="D6560" s="7">
        <v>17558526.003901161</v>
      </c>
      <c r="E6560" s="7">
        <v>26698918.352544554</v>
      </c>
      <c r="F6560" s="7">
        <v>44444206.929950595</v>
      </c>
      <c r="G6560" s="7">
        <v>52070456.841017425</v>
      </c>
      <c r="H6560" s="7">
        <v>70275437.752891675</v>
      </c>
    </row>
    <row r="6561" spans="1:8" x14ac:dyDescent="0.2">
      <c r="A6561" s="10">
        <v>6555</v>
      </c>
      <c r="B6561" s="7">
        <v>3850000</v>
      </c>
      <c r="C6561" s="7">
        <v>10102847.419017171</v>
      </c>
      <c r="D6561" s="7">
        <v>22088634.25326604</v>
      </c>
      <c r="E6561" s="7">
        <v>54416132.056050062</v>
      </c>
      <c r="F6561" s="7">
        <v>106307026.65780061</v>
      </c>
      <c r="G6561" s="7">
        <v>254054563.49442169</v>
      </c>
      <c r="H6561" s="7">
        <v>347590829.21373582</v>
      </c>
    </row>
    <row r="6562" spans="1:8" x14ac:dyDescent="0.2">
      <c r="A6562" s="10">
        <v>6556</v>
      </c>
      <c r="B6562" s="7">
        <v>3850000</v>
      </c>
      <c r="C6562" s="7">
        <v>9672751.0058557447</v>
      </c>
      <c r="D6562" s="7">
        <v>18281104.440730929</v>
      </c>
      <c r="E6562" s="7">
        <v>38480189.548026115</v>
      </c>
      <c r="F6562" s="7">
        <v>71514460.305777133</v>
      </c>
      <c r="G6562" s="7">
        <v>202058585.19432276</v>
      </c>
      <c r="H6562" s="7">
        <v>243959495.78956288</v>
      </c>
    </row>
    <row r="6563" spans="1:8" x14ac:dyDescent="0.2">
      <c r="A6563" s="10">
        <v>6557</v>
      </c>
      <c r="B6563" s="7">
        <v>3850000</v>
      </c>
      <c r="C6563" s="7">
        <v>11112037.705607336</v>
      </c>
      <c r="D6563" s="7">
        <v>19034562.708791472</v>
      </c>
      <c r="E6563" s="7">
        <v>36062809.939743645</v>
      </c>
      <c r="F6563" s="7">
        <v>65791240.702305123</v>
      </c>
      <c r="G6563" s="7">
        <v>115685960.01534727</v>
      </c>
      <c r="H6563" s="7">
        <v>189570352.22515303</v>
      </c>
    </row>
    <row r="6564" spans="1:8" x14ac:dyDescent="0.2">
      <c r="A6564" s="10">
        <v>6558</v>
      </c>
      <c r="B6564" s="7">
        <v>3850000</v>
      </c>
      <c r="C6564" s="7">
        <v>12412299.244616054</v>
      </c>
      <c r="D6564" s="7">
        <v>21987384.638035089</v>
      </c>
      <c r="E6564" s="7">
        <v>52822017.011857301</v>
      </c>
      <c r="F6564" s="7">
        <v>57042565.324938431</v>
      </c>
      <c r="G6564" s="7">
        <v>81220220.712624222</v>
      </c>
      <c r="H6564" s="7">
        <v>123790099.63750137</v>
      </c>
    </row>
    <row r="6565" spans="1:8" x14ac:dyDescent="0.2">
      <c r="A6565" s="10">
        <v>6559</v>
      </c>
      <c r="B6565" s="7">
        <v>3850000</v>
      </c>
      <c r="C6565" s="7">
        <v>12026292.760267906</v>
      </c>
      <c r="D6565" s="7">
        <v>19302029.910705987</v>
      </c>
      <c r="E6565" s="7">
        <v>34265941.305269167</v>
      </c>
      <c r="F6565" s="7">
        <v>73179562.698653251</v>
      </c>
      <c r="G6565" s="7">
        <v>114311496.02361035</v>
      </c>
      <c r="H6565" s="7">
        <v>150669739.11212564</v>
      </c>
    </row>
    <row r="6566" spans="1:8" x14ac:dyDescent="0.2">
      <c r="A6566" s="10">
        <v>6560</v>
      </c>
      <c r="B6566" s="7">
        <v>3850000</v>
      </c>
      <c r="C6566" s="7">
        <v>10703232.817891972</v>
      </c>
      <c r="D6566" s="7">
        <v>17977035.615562115</v>
      </c>
      <c r="E6566" s="7">
        <v>39829984.936796576</v>
      </c>
      <c r="F6566" s="7">
        <v>59827424.148965627</v>
      </c>
      <c r="G6566" s="7">
        <v>143608980.11615044</v>
      </c>
      <c r="H6566" s="7">
        <v>223615365.06481418</v>
      </c>
    </row>
    <row r="6567" spans="1:8" x14ac:dyDescent="0.2">
      <c r="A6567" s="10">
        <v>6561</v>
      </c>
      <c r="B6567" s="7">
        <v>3850000</v>
      </c>
      <c r="C6567" s="7">
        <v>7663408.3963244502</v>
      </c>
      <c r="D6567" s="7">
        <v>15580790.67778413</v>
      </c>
      <c r="E6567" s="7">
        <v>24597191.001340747</v>
      </c>
      <c r="F6567" s="7">
        <v>33904845.706837118</v>
      </c>
      <c r="G6567" s="7">
        <v>87408174.249494016</v>
      </c>
      <c r="H6567" s="7">
        <v>139294922.15731257</v>
      </c>
    </row>
    <row r="6568" spans="1:8" x14ac:dyDescent="0.2">
      <c r="A6568" s="10">
        <v>6562</v>
      </c>
      <c r="B6568" s="7">
        <v>3850000</v>
      </c>
      <c r="C6568" s="7">
        <v>10894074.878055416</v>
      </c>
      <c r="D6568" s="7">
        <v>9794718.1803320348</v>
      </c>
      <c r="E6568" s="7">
        <v>13034408.292057127</v>
      </c>
      <c r="F6568" s="7">
        <v>24361802.840043638</v>
      </c>
      <c r="G6568" s="7">
        <v>34463710.44468867</v>
      </c>
      <c r="H6568" s="7">
        <v>36935846.407703295</v>
      </c>
    </row>
    <row r="6569" spans="1:8" x14ac:dyDescent="0.2">
      <c r="A6569" s="10">
        <v>6563</v>
      </c>
      <c r="B6569" s="7">
        <v>3850000</v>
      </c>
      <c r="C6569" s="7">
        <v>9185946.5352343135</v>
      </c>
      <c r="D6569" s="7">
        <v>25686743.906114727</v>
      </c>
      <c r="E6569" s="7">
        <v>73632927.133979857</v>
      </c>
      <c r="F6569" s="7">
        <v>145319975.08019114</v>
      </c>
      <c r="G6569" s="7">
        <v>370751334.17129475</v>
      </c>
      <c r="H6569" s="7">
        <v>519477548.89925706</v>
      </c>
    </row>
    <row r="6570" spans="1:8" x14ac:dyDescent="0.2">
      <c r="A6570" s="10">
        <v>6564</v>
      </c>
      <c r="B6570" s="7">
        <v>3850000</v>
      </c>
      <c r="C6570" s="7">
        <v>14115291.522864018</v>
      </c>
      <c r="D6570" s="7">
        <v>15456983.206972802</v>
      </c>
      <c r="E6570" s="7">
        <v>28083933.209071737</v>
      </c>
      <c r="F6570" s="7">
        <v>59044610.961545564</v>
      </c>
      <c r="G6570" s="7">
        <v>120431635.38567308</v>
      </c>
      <c r="H6570" s="7">
        <v>142337577.72623035</v>
      </c>
    </row>
    <row r="6571" spans="1:8" x14ac:dyDescent="0.2">
      <c r="A6571" s="10">
        <v>6565</v>
      </c>
      <c r="B6571" s="7">
        <v>3850000</v>
      </c>
      <c r="C6571" s="7">
        <v>13535735.141769966</v>
      </c>
      <c r="D6571" s="7">
        <v>29030363.005517062</v>
      </c>
      <c r="E6571" s="7">
        <v>51631078.149929456</v>
      </c>
      <c r="F6571" s="7">
        <v>110834191.17013828</v>
      </c>
      <c r="G6571" s="7">
        <v>185842282.89251262</v>
      </c>
      <c r="H6571" s="7">
        <v>253478538.10346895</v>
      </c>
    </row>
    <row r="6572" spans="1:8" x14ac:dyDescent="0.2">
      <c r="A6572" s="10">
        <v>6566</v>
      </c>
      <c r="B6572" s="7">
        <v>3850000</v>
      </c>
      <c r="C6572" s="7">
        <v>11320101.836784452</v>
      </c>
      <c r="D6572" s="7">
        <v>21659453.160740107</v>
      </c>
      <c r="E6572" s="7">
        <v>37826072.978713848</v>
      </c>
      <c r="F6572" s="7">
        <v>72438413.579206645</v>
      </c>
      <c r="G6572" s="7">
        <v>170172054.75290629</v>
      </c>
      <c r="H6572" s="7">
        <v>258750529.45206472</v>
      </c>
    </row>
    <row r="6573" spans="1:8" x14ac:dyDescent="0.2">
      <c r="A6573" s="10">
        <v>6567</v>
      </c>
      <c r="B6573" s="7">
        <v>3850000</v>
      </c>
      <c r="C6573" s="7">
        <v>9237996.5105578098</v>
      </c>
      <c r="D6573" s="7">
        <v>9185354.3754243329</v>
      </c>
      <c r="E6573" s="7">
        <v>8088603.4757062066</v>
      </c>
      <c r="F6573" s="7">
        <v>4957088.9799381606</v>
      </c>
      <c r="G6573" s="7">
        <v>-9615079.3483234327</v>
      </c>
      <c r="H6573" s="7">
        <v>-30263760.135987706</v>
      </c>
    </row>
    <row r="6574" spans="1:8" x14ac:dyDescent="0.2">
      <c r="A6574" s="10">
        <v>6568</v>
      </c>
      <c r="B6574" s="7">
        <v>3850000</v>
      </c>
      <c r="C6574" s="7">
        <v>9331320.1817675401</v>
      </c>
      <c r="D6574" s="7">
        <v>18384755.667029832</v>
      </c>
      <c r="E6574" s="7">
        <v>28878404.781576872</v>
      </c>
      <c r="F6574" s="7">
        <v>59921120.156412959</v>
      </c>
      <c r="G6574" s="7">
        <v>110170207.46456248</v>
      </c>
      <c r="H6574" s="7">
        <v>157949146.47497073</v>
      </c>
    </row>
    <row r="6575" spans="1:8" x14ac:dyDescent="0.2">
      <c r="A6575" s="10">
        <v>6569</v>
      </c>
      <c r="B6575" s="7">
        <v>3850000</v>
      </c>
      <c r="C6575" s="7">
        <v>12447600.087098431</v>
      </c>
      <c r="D6575" s="7">
        <v>21524397.90875072</v>
      </c>
      <c r="E6575" s="7">
        <v>36522959.360259272</v>
      </c>
      <c r="F6575" s="7">
        <v>72917416.484177381</v>
      </c>
      <c r="G6575" s="7">
        <v>153549415.07561287</v>
      </c>
      <c r="H6575" s="7">
        <v>225967128.15432692</v>
      </c>
    </row>
    <row r="6576" spans="1:8" x14ac:dyDescent="0.2">
      <c r="A6576" s="10">
        <v>6570</v>
      </c>
      <c r="B6576" s="7">
        <v>3850000</v>
      </c>
      <c r="C6576" s="7">
        <v>9666908.7461058721</v>
      </c>
      <c r="D6576" s="7">
        <v>14960214.739101995</v>
      </c>
      <c r="E6576" s="7">
        <v>14483048.801725432</v>
      </c>
      <c r="F6576" s="7">
        <v>16243288.240441808</v>
      </c>
      <c r="G6576" s="7">
        <v>36185771.509303041</v>
      </c>
      <c r="H6576" s="7">
        <v>41910410.73897212</v>
      </c>
    </row>
    <row r="6577" spans="1:8" x14ac:dyDescent="0.2">
      <c r="A6577" s="10">
        <v>6571</v>
      </c>
      <c r="B6577" s="7">
        <v>3850000</v>
      </c>
      <c r="C6577" s="7">
        <v>11815259.884159641</v>
      </c>
      <c r="D6577" s="7">
        <v>27759249.783893116</v>
      </c>
      <c r="E6577" s="7">
        <v>75332747.418588623</v>
      </c>
      <c r="F6577" s="7">
        <v>184960871.27247483</v>
      </c>
      <c r="G6577" s="7">
        <v>503765500.91189468</v>
      </c>
      <c r="H6577" s="7">
        <v>715997831.78862548</v>
      </c>
    </row>
    <row r="6578" spans="1:8" x14ac:dyDescent="0.2">
      <c r="A6578" s="10">
        <v>6572</v>
      </c>
      <c r="B6578" s="7">
        <v>3850000</v>
      </c>
      <c r="C6578" s="7">
        <v>9594543.3419032767</v>
      </c>
      <c r="D6578" s="7">
        <v>21501604.641386781</v>
      </c>
      <c r="E6578" s="7">
        <v>49485288.15987096</v>
      </c>
      <c r="F6578" s="7">
        <v>125416931.16369277</v>
      </c>
      <c r="G6578" s="7">
        <v>181205452.92300066</v>
      </c>
      <c r="H6578" s="7">
        <v>219238008.88220567</v>
      </c>
    </row>
    <row r="6579" spans="1:8" x14ac:dyDescent="0.2">
      <c r="A6579" s="10">
        <v>6573</v>
      </c>
      <c r="B6579" s="7">
        <v>3850000</v>
      </c>
      <c r="C6579" s="7">
        <v>12007113.462627325</v>
      </c>
      <c r="D6579" s="7">
        <v>25423021.78925433</v>
      </c>
      <c r="E6579" s="7">
        <v>41595811.406724088</v>
      </c>
      <c r="F6579" s="7">
        <v>81391202.561143219</v>
      </c>
      <c r="G6579" s="7">
        <v>164046989.92540658</v>
      </c>
      <c r="H6579" s="7">
        <v>223199670.72390074</v>
      </c>
    </row>
    <row r="6580" spans="1:8" x14ac:dyDescent="0.2">
      <c r="A6580" s="10">
        <v>6574</v>
      </c>
      <c r="B6580" s="7">
        <v>3850000</v>
      </c>
      <c r="C6580" s="7">
        <v>10225155.067195684</v>
      </c>
      <c r="D6580" s="7">
        <v>25714037.003139995</v>
      </c>
      <c r="E6580" s="7">
        <v>39480277.052852944</v>
      </c>
      <c r="F6580" s="7">
        <v>104692861.05148335</v>
      </c>
      <c r="G6580" s="7">
        <v>292832828.49528563</v>
      </c>
      <c r="H6580" s="7">
        <v>372023182.77975035</v>
      </c>
    </row>
    <row r="6581" spans="1:8" x14ac:dyDescent="0.2">
      <c r="A6581" s="10">
        <v>6575</v>
      </c>
      <c r="B6581" s="7">
        <v>3850000</v>
      </c>
      <c r="C6581" s="7">
        <v>8601103.5357101597</v>
      </c>
      <c r="D6581" s="7">
        <v>13848551.342286957</v>
      </c>
      <c r="E6581" s="7">
        <v>17298158.627379946</v>
      </c>
      <c r="F6581" s="7">
        <v>24609308.184874717</v>
      </c>
      <c r="G6581" s="7">
        <v>57324249.377304316</v>
      </c>
      <c r="H6581" s="7">
        <v>92655285.740251616</v>
      </c>
    </row>
    <row r="6582" spans="1:8" x14ac:dyDescent="0.2">
      <c r="A6582" s="10">
        <v>6576</v>
      </c>
      <c r="B6582" s="7">
        <v>3850000</v>
      </c>
      <c r="C6582" s="7">
        <v>11117367.085363729</v>
      </c>
      <c r="D6582" s="7">
        <v>23037150.130977891</v>
      </c>
      <c r="E6582" s="7">
        <v>38846540.951325089</v>
      </c>
      <c r="F6582" s="7">
        <v>83261744.652030051</v>
      </c>
      <c r="G6582" s="7">
        <v>232548909.09982163</v>
      </c>
      <c r="H6582" s="7">
        <v>354053286.67512196</v>
      </c>
    </row>
    <row r="6583" spans="1:8" x14ac:dyDescent="0.2">
      <c r="A6583" s="10">
        <v>6577</v>
      </c>
      <c r="B6583" s="7">
        <v>3850000</v>
      </c>
      <c r="C6583" s="7">
        <v>11037467.818701634</v>
      </c>
      <c r="D6583" s="7">
        <v>26900831.151552089</v>
      </c>
      <c r="E6583" s="7">
        <v>79593753.715766862</v>
      </c>
      <c r="F6583" s="7">
        <v>253987330.48974788</v>
      </c>
      <c r="G6583" s="7">
        <v>872079620.45883036</v>
      </c>
      <c r="H6583" s="7">
        <v>1495527953.9978793</v>
      </c>
    </row>
    <row r="6584" spans="1:8" x14ac:dyDescent="0.2">
      <c r="A6584" s="10">
        <v>6578</v>
      </c>
      <c r="B6584" s="7">
        <v>3850000</v>
      </c>
      <c r="C6584" s="7">
        <v>7381865.5974951284</v>
      </c>
      <c r="D6584" s="7">
        <v>10582806.607590286</v>
      </c>
      <c r="E6584" s="7">
        <v>9671602.3630965278</v>
      </c>
      <c r="F6584" s="7">
        <v>11309113.408632526</v>
      </c>
      <c r="G6584" s="7">
        <v>6250078.4755531577</v>
      </c>
      <c r="H6584" s="7">
        <v>2601311.5682664723</v>
      </c>
    </row>
    <row r="6585" spans="1:8" x14ac:dyDescent="0.2">
      <c r="A6585" s="10">
        <v>6579</v>
      </c>
      <c r="B6585" s="7">
        <v>3850000</v>
      </c>
      <c r="C6585" s="7">
        <v>11826014.711462943</v>
      </c>
      <c r="D6585" s="7">
        <v>25390006.981657255</v>
      </c>
      <c r="E6585" s="7">
        <v>51872930.082588576</v>
      </c>
      <c r="F6585" s="7">
        <v>160539423.75623602</v>
      </c>
      <c r="G6585" s="7">
        <v>357981615.93604577</v>
      </c>
      <c r="H6585" s="7">
        <v>502290717.10108274</v>
      </c>
    </row>
    <row r="6586" spans="1:8" x14ac:dyDescent="0.2">
      <c r="A6586" s="10">
        <v>6580</v>
      </c>
      <c r="B6586" s="7">
        <v>3850000</v>
      </c>
      <c r="C6586" s="7">
        <v>11705717.434441186</v>
      </c>
      <c r="D6586" s="7">
        <v>24386828.924765039</v>
      </c>
      <c r="E6586" s="7">
        <v>35554887.898611739</v>
      </c>
      <c r="F6586" s="7">
        <v>73263173.236598492</v>
      </c>
      <c r="G6586" s="7">
        <v>196880347.52111337</v>
      </c>
      <c r="H6586" s="7">
        <v>267458423.08823383</v>
      </c>
    </row>
    <row r="6587" spans="1:8" x14ac:dyDescent="0.2">
      <c r="A6587" s="10">
        <v>6581</v>
      </c>
      <c r="B6587" s="7">
        <v>3850000</v>
      </c>
      <c r="C6587" s="7">
        <v>9333037.0585420616</v>
      </c>
      <c r="D6587" s="7">
        <v>26592681.319425836</v>
      </c>
      <c r="E6587" s="7">
        <v>51828521.581989907</v>
      </c>
      <c r="F6587" s="7">
        <v>140247074.48471743</v>
      </c>
      <c r="G6587" s="7">
        <v>236490615.73320109</v>
      </c>
      <c r="H6587" s="7">
        <v>425508699.62828779</v>
      </c>
    </row>
    <row r="6588" spans="1:8" x14ac:dyDescent="0.2">
      <c r="A6588" s="10">
        <v>6582</v>
      </c>
      <c r="B6588" s="7">
        <v>3850000</v>
      </c>
      <c r="C6588" s="7">
        <v>12202253.874228301</v>
      </c>
      <c r="D6588" s="7">
        <v>24779162.577438019</v>
      </c>
      <c r="E6588" s="7">
        <v>40832939.124982208</v>
      </c>
      <c r="F6588" s="7">
        <v>46391525.918427378</v>
      </c>
      <c r="G6588" s="7">
        <v>83442217.522336215</v>
      </c>
      <c r="H6588" s="7">
        <v>99709483.085781634</v>
      </c>
    </row>
    <row r="6589" spans="1:8" x14ac:dyDescent="0.2">
      <c r="A6589" s="10">
        <v>6583</v>
      </c>
      <c r="B6589" s="7">
        <v>3850000</v>
      </c>
      <c r="C6589" s="7">
        <v>11309758.837289158</v>
      </c>
      <c r="D6589" s="7">
        <v>20435470.69539379</v>
      </c>
      <c r="E6589" s="7">
        <v>29836402.579613306</v>
      </c>
      <c r="F6589" s="7">
        <v>38550181.245563693</v>
      </c>
      <c r="G6589" s="7">
        <v>68013268.058728218</v>
      </c>
      <c r="H6589" s="7">
        <v>103185270.8516532</v>
      </c>
    </row>
    <row r="6590" spans="1:8" x14ac:dyDescent="0.2">
      <c r="A6590" s="10">
        <v>6584</v>
      </c>
      <c r="B6590" s="7">
        <v>3850000</v>
      </c>
      <c r="C6590" s="7">
        <v>7598150.6755402628</v>
      </c>
      <c r="D6590" s="7">
        <v>11236594.132414326</v>
      </c>
      <c r="E6590" s="7">
        <v>14103803.045381024</v>
      </c>
      <c r="F6590" s="7">
        <v>21029367.632180937</v>
      </c>
      <c r="G6590" s="7">
        <v>25249220.025066186</v>
      </c>
      <c r="H6590" s="7">
        <v>31774988.468168579</v>
      </c>
    </row>
    <row r="6591" spans="1:8" x14ac:dyDescent="0.2">
      <c r="A6591" s="10">
        <v>6585</v>
      </c>
      <c r="B6591" s="7">
        <v>3850000</v>
      </c>
      <c r="C6591" s="7">
        <v>9897302.6558376141</v>
      </c>
      <c r="D6591" s="7">
        <v>27621141.48371584</v>
      </c>
      <c r="E6591" s="7">
        <v>34119136.092914149</v>
      </c>
      <c r="F6591" s="7">
        <v>69178767.326247752</v>
      </c>
      <c r="G6591" s="7">
        <v>203234584.06370366</v>
      </c>
      <c r="H6591" s="7">
        <v>281072464.50861251</v>
      </c>
    </row>
    <row r="6592" spans="1:8" x14ac:dyDescent="0.2">
      <c r="A6592" s="10">
        <v>6586</v>
      </c>
      <c r="B6592" s="7">
        <v>3850000</v>
      </c>
      <c r="C6592" s="7">
        <v>10951694.25560057</v>
      </c>
      <c r="D6592" s="7">
        <v>22468739.542324863</v>
      </c>
      <c r="E6592" s="7">
        <v>37430633.812351771</v>
      </c>
      <c r="F6592" s="7">
        <v>66923072.009848498</v>
      </c>
      <c r="G6592" s="7">
        <v>174670544.26001215</v>
      </c>
      <c r="H6592" s="7">
        <v>296962749.10951269</v>
      </c>
    </row>
    <row r="6593" spans="1:8" x14ac:dyDescent="0.2">
      <c r="A6593" s="10">
        <v>6587</v>
      </c>
      <c r="B6593" s="7">
        <v>3850000</v>
      </c>
      <c r="C6593" s="7">
        <v>10399862.811535919</v>
      </c>
      <c r="D6593" s="7">
        <v>23219246.774181008</v>
      </c>
      <c r="E6593" s="7">
        <v>41765889.733695447</v>
      </c>
      <c r="F6593" s="7">
        <v>96693941.714554995</v>
      </c>
      <c r="G6593" s="7">
        <v>187520406.38595852</v>
      </c>
      <c r="H6593" s="7">
        <v>382000811.82422185</v>
      </c>
    </row>
    <row r="6594" spans="1:8" x14ac:dyDescent="0.2">
      <c r="A6594" s="10">
        <v>6588</v>
      </c>
      <c r="B6594" s="7">
        <v>3850000</v>
      </c>
      <c r="C6594" s="7">
        <v>8635307.4203708731</v>
      </c>
      <c r="D6594" s="7">
        <v>13185564.375770453</v>
      </c>
      <c r="E6594" s="7">
        <v>24527722.862625226</v>
      </c>
      <c r="F6594" s="7">
        <v>42844851.133786619</v>
      </c>
      <c r="G6594" s="7">
        <v>68040009.971874684</v>
      </c>
      <c r="H6594" s="7">
        <v>99124087.484973118</v>
      </c>
    </row>
    <row r="6595" spans="1:8" x14ac:dyDescent="0.2">
      <c r="A6595" s="10">
        <v>6589</v>
      </c>
      <c r="B6595" s="7">
        <v>3850000</v>
      </c>
      <c r="C6595" s="7">
        <v>12304895.975325854</v>
      </c>
      <c r="D6595" s="7">
        <v>31889339.499986213</v>
      </c>
      <c r="E6595" s="7">
        <v>77323849.227380678</v>
      </c>
      <c r="F6595" s="7">
        <v>116641844.06759976</v>
      </c>
      <c r="G6595" s="7">
        <v>212711011.53088674</v>
      </c>
      <c r="H6595" s="7">
        <v>316453515.95210695</v>
      </c>
    </row>
    <row r="6596" spans="1:8" x14ac:dyDescent="0.2">
      <c r="A6596" s="10">
        <v>6590</v>
      </c>
      <c r="B6596" s="7">
        <v>3850000</v>
      </c>
      <c r="C6596" s="7">
        <v>10315865.802636849</v>
      </c>
      <c r="D6596" s="7">
        <v>14333084.552809758</v>
      </c>
      <c r="E6596" s="7">
        <v>24489429.102866724</v>
      </c>
      <c r="F6596" s="7">
        <v>44431889.143549562</v>
      </c>
      <c r="G6596" s="7">
        <v>75344813.0387481</v>
      </c>
      <c r="H6596" s="7">
        <v>91552389.697410673</v>
      </c>
    </row>
    <row r="6597" spans="1:8" x14ac:dyDescent="0.2">
      <c r="A6597" s="10">
        <v>6591</v>
      </c>
      <c r="B6597" s="7">
        <v>3850000</v>
      </c>
      <c r="C6597" s="7">
        <v>8911993.2558968738</v>
      </c>
      <c r="D6597" s="7">
        <v>20018467.940547287</v>
      </c>
      <c r="E6597" s="7">
        <v>32148202.632762488</v>
      </c>
      <c r="F6597" s="7">
        <v>42319179.067615896</v>
      </c>
      <c r="G6597" s="7">
        <v>95746809.303902552</v>
      </c>
      <c r="H6597" s="7">
        <v>189312904.98111951</v>
      </c>
    </row>
    <row r="6598" spans="1:8" x14ac:dyDescent="0.2">
      <c r="A6598" s="10">
        <v>6592</v>
      </c>
      <c r="B6598" s="7">
        <v>3850000</v>
      </c>
      <c r="C6598" s="7">
        <v>9957553.6700087711</v>
      </c>
      <c r="D6598" s="7">
        <v>18926062.818019774</v>
      </c>
      <c r="E6598" s="7">
        <v>48193026.544387162</v>
      </c>
      <c r="F6598" s="7">
        <v>102930332.47182497</v>
      </c>
      <c r="G6598" s="7">
        <v>170645284.54103914</v>
      </c>
      <c r="H6598" s="7">
        <v>223958715.68180269</v>
      </c>
    </row>
    <row r="6599" spans="1:8" x14ac:dyDescent="0.2">
      <c r="A6599" s="10">
        <v>6593</v>
      </c>
      <c r="B6599" s="7">
        <v>3850000</v>
      </c>
      <c r="C6599" s="7">
        <v>10956643.559936149</v>
      </c>
      <c r="D6599" s="7">
        <v>22673902.538057812</v>
      </c>
      <c r="E6599" s="7">
        <v>42133495.861486301</v>
      </c>
      <c r="F6599" s="7">
        <v>95980830.776707858</v>
      </c>
      <c r="G6599" s="7">
        <v>171551600.87000734</v>
      </c>
      <c r="H6599" s="7">
        <v>284579820.76526773</v>
      </c>
    </row>
    <row r="6600" spans="1:8" x14ac:dyDescent="0.2">
      <c r="A6600" s="10">
        <v>6594</v>
      </c>
      <c r="B6600" s="7">
        <v>3850000</v>
      </c>
      <c r="C6600" s="7">
        <v>10443264.368709132</v>
      </c>
      <c r="D6600" s="7">
        <v>17754300.397724394</v>
      </c>
      <c r="E6600" s="7">
        <v>32115909.816352371</v>
      </c>
      <c r="F6600" s="7">
        <v>46321357.982744917</v>
      </c>
      <c r="G6600" s="7">
        <v>77668933.890485168</v>
      </c>
      <c r="H6600" s="7">
        <v>103958612.52321962</v>
      </c>
    </row>
    <row r="6601" spans="1:8" x14ac:dyDescent="0.2">
      <c r="A6601" s="10">
        <v>6595</v>
      </c>
      <c r="B6601" s="7">
        <v>3850000</v>
      </c>
      <c r="C6601" s="7">
        <v>11341846.539868338</v>
      </c>
      <c r="D6601" s="7">
        <v>31476478.909544602</v>
      </c>
      <c r="E6601" s="7">
        <v>66976420.2011801</v>
      </c>
      <c r="F6601" s="7">
        <v>161632265.99306595</v>
      </c>
      <c r="G6601" s="7">
        <v>353000735.59354973</v>
      </c>
      <c r="H6601" s="7">
        <v>620129541.16111207</v>
      </c>
    </row>
    <row r="6602" spans="1:8" x14ac:dyDescent="0.2">
      <c r="A6602" s="10">
        <v>6596</v>
      </c>
      <c r="B6602" s="7">
        <v>3850000</v>
      </c>
      <c r="C6602" s="7">
        <v>11067049.371330854</v>
      </c>
      <c r="D6602" s="7">
        <v>18158984.527974654</v>
      </c>
      <c r="E6602" s="7">
        <v>34068127.564952485</v>
      </c>
      <c r="F6602" s="7">
        <v>104293978.11499047</v>
      </c>
      <c r="G6602" s="7">
        <v>232791284.4706279</v>
      </c>
      <c r="H6602" s="7">
        <v>313075549.29883838</v>
      </c>
    </row>
    <row r="6603" spans="1:8" x14ac:dyDescent="0.2">
      <c r="A6603" s="10">
        <v>6597</v>
      </c>
      <c r="B6603" s="7">
        <v>3850000</v>
      </c>
      <c r="C6603" s="7">
        <v>15240186.091719829</v>
      </c>
      <c r="D6603" s="7">
        <v>32604741.086566806</v>
      </c>
      <c r="E6603" s="7">
        <v>76199299.527399227</v>
      </c>
      <c r="F6603" s="7">
        <v>139849691.85699916</v>
      </c>
      <c r="G6603" s="7">
        <v>409903962.89877009</v>
      </c>
      <c r="H6603" s="7">
        <v>602463822.12946534</v>
      </c>
    </row>
    <row r="6604" spans="1:8" x14ac:dyDescent="0.2">
      <c r="A6604" s="10">
        <v>6598</v>
      </c>
      <c r="B6604" s="7">
        <v>3850000</v>
      </c>
      <c r="C6604" s="7">
        <v>8847660.3448120113</v>
      </c>
      <c r="D6604" s="7">
        <v>25234078.172676057</v>
      </c>
      <c r="E6604" s="7">
        <v>53598749.726375192</v>
      </c>
      <c r="F6604" s="7">
        <v>103135284.68083403</v>
      </c>
      <c r="G6604" s="7">
        <v>156018596.80509171</v>
      </c>
      <c r="H6604" s="7">
        <v>221085640.62474647</v>
      </c>
    </row>
    <row r="6605" spans="1:8" x14ac:dyDescent="0.2">
      <c r="A6605" s="10">
        <v>6599</v>
      </c>
      <c r="B6605" s="7">
        <v>3850000</v>
      </c>
      <c r="C6605" s="7">
        <v>10216613.027700044</v>
      </c>
      <c r="D6605" s="7">
        <v>20053697.257038195</v>
      </c>
      <c r="E6605" s="7">
        <v>26694090.788934015</v>
      </c>
      <c r="F6605" s="7">
        <v>31039503.353334136</v>
      </c>
      <c r="G6605" s="7">
        <v>44795077.499512218</v>
      </c>
      <c r="H6605" s="7">
        <v>60845789.918719068</v>
      </c>
    </row>
    <row r="6606" spans="1:8" x14ac:dyDescent="0.2">
      <c r="A6606" s="10">
        <v>6600</v>
      </c>
      <c r="B6606" s="7">
        <v>3850000</v>
      </c>
      <c r="C6606" s="7">
        <v>8149269.7927834149</v>
      </c>
      <c r="D6606" s="7">
        <v>14299690.94605018</v>
      </c>
      <c r="E6606" s="7">
        <v>16347123.311304543</v>
      </c>
      <c r="F6606" s="7">
        <v>26536932.277509104</v>
      </c>
      <c r="G6606" s="7">
        <v>52599069.125955909</v>
      </c>
      <c r="H6606" s="7">
        <v>65987536.951041266</v>
      </c>
    </row>
    <row r="6607" spans="1:8" x14ac:dyDescent="0.2">
      <c r="A6607" s="10">
        <v>6601</v>
      </c>
      <c r="B6607" s="7">
        <v>3850000</v>
      </c>
      <c r="C6607" s="7">
        <v>10786518.27315771</v>
      </c>
      <c r="D6607" s="7">
        <v>24729826.614949625</v>
      </c>
      <c r="E6607" s="7">
        <v>32731039.001689132</v>
      </c>
      <c r="F6607" s="7">
        <v>55937051.710682586</v>
      </c>
      <c r="G6607" s="7">
        <v>92503801.662427276</v>
      </c>
      <c r="H6607" s="7">
        <v>136551852.95890456</v>
      </c>
    </row>
    <row r="6608" spans="1:8" x14ac:dyDescent="0.2">
      <c r="A6608" s="10">
        <v>6602</v>
      </c>
      <c r="B6608" s="7">
        <v>3850000</v>
      </c>
      <c r="C6608" s="7">
        <v>11689848.31943028</v>
      </c>
      <c r="D6608" s="7">
        <v>29482723.054168768</v>
      </c>
      <c r="E6608" s="7">
        <v>57713912.545177273</v>
      </c>
      <c r="F6608" s="7">
        <v>141926252.79506049</v>
      </c>
      <c r="G6608" s="7">
        <v>271146422.24929905</v>
      </c>
      <c r="H6608" s="7">
        <v>383921682.30031848</v>
      </c>
    </row>
    <row r="6609" spans="1:8" x14ac:dyDescent="0.2">
      <c r="A6609" s="10">
        <v>6603</v>
      </c>
      <c r="B6609" s="7">
        <v>3850000</v>
      </c>
      <c r="C6609" s="7">
        <v>10080194.195990596</v>
      </c>
      <c r="D6609" s="7">
        <v>20784309.932184801</v>
      </c>
      <c r="E6609" s="7">
        <v>48219375.731965497</v>
      </c>
      <c r="F6609" s="7">
        <v>134533196.62050632</v>
      </c>
      <c r="G6609" s="7">
        <v>290031610.82155991</v>
      </c>
      <c r="H6609" s="7">
        <v>430673330.49215257</v>
      </c>
    </row>
    <row r="6610" spans="1:8" x14ac:dyDescent="0.2">
      <c r="A6610" s="10">
        <v>6604</v>
      </c>
      <c r="B6610" s="7">
        <v>3850000</v>
      </c>
      <c r="C6610" s="7">
        <v>9112247.6905077677</v>
      </c>
      <c r="D6610" s="7">
        <v>25106514.50005766</v>
      </c>
      <c r="E6610" s="7">
        <v>52866898.085396022</v>
      </c>
      <c r="F6610" s="7">
        <v>152714178.77786332</v>
      </c>
      <c r="G6610" s="7">
        <v>380150515.68853354</v>
      </c>
      <c r="H6610" s="7">
        <v>477523398.69974613</v>
      </c>
    </row>
    <row r="6611" spans="1:8" x14ac:dyDescent="0.2">
      <c r="A6611" s="10">
        <v>6605</v>
      </c>
      <c r="B6611" s="7">
        <v>3850000</v>
      </c>
      <c r="C6611" s="7">
        <v>8655450.5847982317</v>
      </c>
      <c r="D6611" s="7">
        <v>16155718.452268053</v>
      </c>
      <c r="E6611" s="7">
        <v>25705821.854163222</v>
      </c>
      <c r="F6611" s="7">
        <v>39542083.60645549</v>
      </c>
      <c r="G6611" s="7">
        <v>68637840.281425521</v>
      </c>
      <c r="H6611" s="7">
        <v>81859975.026195392</v>
      </c>
    </row>
    <row r="6612" spans="1:8" x14ac:dyDescent="0.2">
      <c r="A6612" s="10">
        <v>6606</v>
      </c>
      <c r="B6612" s="7">
        <v>3850000</v>
      </c>
      <c r="C6612" s="7">
        <v>6673613.4571979698</v>
      </c>
      <c r="D6612" s="7">
        <v>12176830.41651619</v>
      </c>
      <c r="E6612" s="7">
        <v>14331589.578039169</v>
      </c>
      <c r="F6612" s="7">
        <v>20790149.261521369</v>
      </c>
      <c r="G6612" s="7">
        <v>32297660.736499783</v>
      </c>
      <c r="H6612" s="7">
        <v>33485340.309233233</v>
      </c>
    </row>
    <row r="6613" spans="1:8" x14ac:dyDescent="0.2">
      <c r="A6613" s="10">
        <v>6607</v>
      </c>
      <c r="B6613" s="7">
        <v>3850000</v>
      </c>
      <c r="C6613" s="7">
        <v>13294468.593794387</v>
      </c>
      <c r="D6613" s="7">
        <v>26328368.486966066</v>
      </c>
      <c r="E6613" s="7">
        <v>59995019.853433192</v>
      </c>
      <c r="F6613" s="7">
        <v>74429694.293340132</v>
      </c>
      <c r="G6613" s="7">
        <v>185652338.96203101</v>
      </c>
      <c r="H6613" s="7">
        <v>269371062.77660263</v>
      </c>
    </row>
    <row r="6614" spans="1:8" x14ac:dyDescent="0.2">
      <c r="A6614" s="10">
        <v>6608</v>
      </c>
      <c r="B6614" s="7">
        <v>3850000</v>
      </c>
      <c r="C6614" s="7">
        <v>10882288.643418321</v>
      </c>
      <c r="D6614" s="7">
        <v>20403750.363092512</v>
      </c>
      <c r="E6614" s="7">
        <v>47194339.807210803</v>
      </c>
      <c r="F6614" s="7">
        <v>124412148.72404605</v>
      </c>
      <c r="G6614" s="7">
        <v>375780073.93627942</v>
      </c>
      <c r="H6614" s="7">
        <v>441633466.71550542</v>
      </c>
    </row>
    <row r="6615" spans="1:8" x14ac:dyDescent="0.2">
      <c r="A6615" s="10">
        <v>6609</v>
      </c>
      <c r="B6615" s="7">
        <v>3850000</v>
      </c>
      <c r="C6615" s="7">
        <v>8328128.5210281555</v>
      </c>
      <c r="D6615" s="7">
        <v>27141960.573775694</v>
      </c>
      <c r="E6615" s="7">
        <v>39625326.288479373</v>
      </c>
      <c r="F6615" s="7">
        <v>76155603.392050847</v>
      </c>
      <c r="G6615" s="7">
        <v>155893528.34351003</v>
      </c>
      <c r="H6615" s="7">
        <v>212597594.50756013</v>
      </c>
    </row>
    <row r="6616" spans="1:8" x14ac:dyDescent="0.2">
      <c r="A6616" s="10">
        <v>6610</v>
      </c>
      <c r="B6616" s="7">
        <v>3850000</v>
      </c>
      <c r="C6616" s="7">
        <v>9781860.9230060913</v>
      </c>
      <c r="D6616" s="7">
        <v>15448061.628336404</v>
      </c>
      <c r="E6616" s="7">
        <v>24750731.783226192</v>
      </c>
      <c r="F6616" s="7">
        <v>37803498.644815497</v>
      </c>
      <c r="G6616" s="7">
        <v>64703041.124390945</v>
      </c>
      <c r="H6616" s="7">
        <v>94960623.700276434</v>
      </c>
    </row>
    <row r="6617" spans="1:8" x14ac:dyDescent="0.2">
      <c r="A6617" s="10">
        <v>6611</v>
      </c>
      <c r="B6617" s="7">
        <v>3850000</v>
      </c>
      <c r="C6617" s="7">
        <v>9578089.4150816072</v>
      </c>
      <c r="D6617" s="7">
        <v>23319497.730719723</v>
      </c>
      <c r="E6617" s="7">
        <v>41845377.343361676</v>
      </c>
      <c r="F6617" s="7">
        <v>97137215.743335009</v>
      </c>
      <c r="G6617" s="7">
        <v>160361370.02084857</v>
      </c>
      <c r="H6617" s="7">
        <v>186798379.67875952</v>
      </c>
    </row>
    <row r="6618" spans="1:8" x14ac:dyDescent="0.2">
      <c r="A6618" s="10">
        <v>6612</v>
      </c>
      <c r="B6618" s="7">
        <v>3850000</v>
      </c>
      <c r="C6618" s="7">
        <v>13993451.043349449</v>
      </c>
      <c r="D6618" s="7">
        <v>38208951.615139045</v>
      </c>
      <c r="E6618" s="7">
        <v>97951525.309660867</v>
      </c>
      <c r="F6618" s="7">
        <v>209804557.32993734</v>
      </c>
      <c r="G6618" s="7">
        <v>677975473.66234565</v>
      </c>
      <c r="H6618" s="7">
        <v>1104599489.0229788</v>
      </c>
    </row>
    <row r="6619" spans="1:8" x14ac:dyDescent="0.2">
      <c r="A6619" s="10">
        <v>6613</v>
      </c>
      <c r="B6619" s="7">
        <v>3850000</v>
      </c>
      <c r="C6619" s="7">
        <v>9760478.6411570571</v>
      </c>
      <c r="D6619" s="7">
        <v>20758350.372171268</v>
      </c>
      <c r="E6619" s="7">
        <v>31301861.855963044</v>
      </c>
      <c r="F6619" s="7">
        <v>55491180.928483516</v>
      </c>
      <c r="G6619" s="7">
        <v>117122785.20368165</v>
      </c>
      <c r="H6619" s="7">
        <v>182001550.48187098</v>
      </c>
    </row>
    <row r="6620" spans="1:8" x14ac:dyDescent="0.2">
      <c r="A6620" s="10">
        <v>6614</v>
      </c>
      <c r="B6620" s="7">
        <v>3850000</v>
      </c>
      <c r="C6620" s="7">
        <v>10446941.474410791</v>
      </c>
      <c r="D6620" s="7">
        <v>15724835.946926607</v>
      </c>
      <c r="E6620" s="7">
        <v>19671726.441419289</v>
      </c>
      <c r="F6620" s="7">
        <v>26854566.659216892</v>
      </c>
      <c r="G6620" s="7">
        <v>41194180.849976301</v>
      </c>
      <c r="H6620" s="7">
        <v>51341310.876563795</v>
      </c>
    </row>
    <row r="6621" spans="1:8" x14ac:dyDescent="0.2">
      <c r="A6621" s="10">
        <v>6615</v>
      </c>
      <c r="B6621" s="7">
        <v>3850000</v>
      </c>
      <c r="C6621" s="7">
        <v>10818485.533834139</v>
      </c>
      <c r="D6621" s="7">
        <v>15795507.976123359</v>
      </c>
      <c r="E6621" s="7">
        <v>28054178.691728815</v>
      </c>
      <c r="F6621" s="7">
        <v>56737492.88896735</v>
      </c>
      <c r="G6621" s="7">
        <v>119586883.79708564</v>
      </c>
      <c r="H6621" s="7">
        <v>157988808.42127988</v>
      </c>
    </row>
    <row r="6622" spans="1:8" x14ac:dyDescent="0.2">
      <c r="A6622" s="10">
        <v>6616</v>
      </c>
      <c r="B6622" s="7">
        <v>3850000</v>
      </c>
      <c r="C6622" s="7">
        <v>13893018.839983288</v>
      </c>
      <c r="D6622" s="7">
        <v>24511440.230864584</v>
      </c>
      <c r="E6622" s="7">
        <v>46821457.490666926</v>
      </c>
      <c r="F6622" s="7">
        <v>58648595.735236302</v>
      </c>
      <c r="G6622" s="7">
        <v>90131717.325998276</v>
      </c>
      <c r="H6622" s="7">
        <v>144634860.41379955</v>
      </c>
    </row>
    <row r="6623" spans="1:8" x14ac:dyDescent="0.2">
      <c r="A6623" s="10">
        <v>6617</v>
      </c>
      <c r="B6623" s="7">
        <v>3850000</v>
      </c>
      <c r="C6623" s="7">
        <v>13056144.704580134</v>
      </c>
      <c r="D6623" s="7">
        <v>25057826.13198629</v>
      </c>
      <c r="E6623" s="7">
        <v>60994010.884461656</v>
      </c>
      <c r="F6623" s="7">
        <v>90305977.923556149</v>
      </c>
      <c r="G6623" s="7">
        <v>192459394.08125359</v>
      </c>
      <c r="H6623" s="7">
        <v>246890563.01084203</v>
      </c>
    </row>
    <row r="6624" spans="1:8" x14ac:dyDescent="0.2">
      <c r="A6624" s="10">
        <v>6618</v>
      </c>
      <c r="B6624" s="7">
        <v>3850000</v>
      </c>
      <c r="C6624" s="7">
        <v>12224875.696437275</v>
      </c>
      <c r="D6624" s="7">
        <v>25013414.900734659</v>
      </c>
      <c r="E6624" s="7">
        <v>31795516.377705492</v>
      </c>
      <c r="F6624" s="7">
        <v>47700682.293297939</v>
      </c>
      <c r="G6624" s="7">
        <v>138593745.81242099</v>
      </c>
      <c r="H6624" s="7">
        <v>183334139.62084323</v>
      </c>
    </row>
    <row r="6625" spans="1:8" x14ac:dyDescent="0.2">
      <c r="A6625" s="10">
        <v>6619</v>
      </c>
      <c r="B6625" s="7">
        <v>3850000</v>
      </c>
      <c r="C6625" s="7">
        <v>9573908.5236928631</v>
      </c>
      <c r="D6625" s="7">
        <v>14366588.277255226</v>
      </c>
      <c r="E6625" s="7">
        <v>26233375.373286374</v>
      </c>
      <c r="F6625" s="7">
        <v>53110564.708658479</v>
      </c>
      <c r="G6625" s="7">
        <v>118061285.31118257</v>
      </c>
      <c r="H6625" s="7">
        <v>184748271.03643665</v>
      </c>
    </row>
    <row r="6626" spans="1:8" x14ac:dyDescent="0.2">
      <c r="A6626" s="10">
        <v>6620</v>
      </c>
      <c r="B6626" s="7">
        <v>3850000</v>
      </c>
      <c r="C6626" s="7">
        <v>9853015.9848381951</v>
      </c>
      <c r="D6626" s="7">
        <v>31185596.507765301</v>
      </c>
      <c r="E6626" s="7">
        <v>56595774.88500493</v>
      </c>
      <c r="F6626" s="7">
        <v>123020198.51045708</v>
      </c>
      <c r="G6626" s="7">
        <v>188039723.77277416</v>
      </c>
      <c r="H6626" s="7">
        <v>343009653.22453141</v>
      </c>
    </row>
    <row r="6627" spans="1:8" x14ac:dyDescent="0.2">
      <c r="A6627" s="10">
        <v>6621</v>
      </c>
      <c r="B6627" s="7">
        <v>3850000</v>
      </c>
      <c r="C6627" s="7">
        <v>12178875.834719833</v>
      </c>
      <c r="D6627" s="7">
        <v>34902506.154265061</v>
      </c>
      <c r="E6627" s="7">
        <v>68510342.993815556</v>
      </c>
      <c r="F6627" s="7">
        <v>118122722.64013736</v>
      </c>
      <c r="G6627" s="7">
        <v>258188499.77011526</v>
      </c>
      <c r="H6627" s="7">
        <v>367384155.5668481</v>
      </c>
    </row>
    <row r="6628" spans="1:8" x14ac:dyDescent="0.2">
      <c r="A6628" s="10">
        <v>6622</v>
      </c>
      <c r="B6628" s="7">
        <v>3850000</v>
      </c>
      <c r="C6628" s="7">
        <v>8292783.0974753089</v>
      </c>
      <c r="D6628" s="7">
        <v>19992308.260197248</v>
      </c>
      <c r="E6628" s="7">
        <v>26852228.087482333</v>
      </c>
      <c r="F6628" s="7">
        <v>42480332.641027056</v>
      </c>
      <c r="G6628" s="7">
        <v>65064036.103609197</v>
      </c>
      <c r="H6628" s="7">
        <v>88593606.960534111</v>
      </c>
    </row>
    <row r="6629" spans="1:8" x14ac:dyDescent="0.2">
      <c r="A6629" s="10">
        <v>6623</v>
      </c>
      <c r="B6629" s="7">
        <v>3850000</v>
      </c>
      <c r="C6629" s="7">
        <v>9151593.6771049984</v>
      </c>
      <c r="D6629" s="7">
        <v>19496616.457877621</v>
      </c>
      <c r="E6629" s="7">
        <v>40303919.086608589</v>
      </c>
      <c r="F6629" s="7">
        <v>97713111.994563878</v>
      </c>
      <c r="G6629" s="7">
        <v>220348576.27903247</v>
      </c>
      <c r="H6629" s="7">
        <v>345150290.2062887</v>
      </c>
    </row>
    <row r="6630" spans="1:8" x14ac:dyDescent="0.2">
      <c r="A6630" s="10">
        <v>6624</v>
      </c>
      <c r="B6630" s="7">
        <v>3850000</v>
      </c>
      <c r="C6630" s="7">
        <v>8374212.4372323658</v>
      </c>
      <c r="D6630" s="7">
        <v>10191893.484019807</v>
      </c>
      <c r="E6630" s="7">
        <v>8159295.1583070382</v>
      </c>
      <c r="F6630" s="7">
        <v>11091713.299598709</v>
      </c>
      <c r="G6630" s="7">
        <v>16843781.144010287</v>
      </c>
      <c r="H6630" s="7">
        <v>16919101.523716085</v>
      </c>
    </row>
    <row r="6631" spans="1:8" x14ac:dyDescent="0.2">
      <c r="A6631" s="10">
        <v>6625</v>
      </c>
      <c r="B6631" s="7">
        <v>3850000</v>
      </c>
      <c r="C6631" s="7">
        <v>11709484.346321397</v>
      </c>
      <c r="D6631" s="7">
        <v>24215478.520733561</v>
      </c>
      <c r="E6631" s="7">
        <v>47763168.574380413</v>
      </c>
      <c r="F6631" s="7">
        <v>100847073.61927021</v>
      </c>
      <c r="G6631" s="7">
        <v>221949192.92144462</v>
      </c>
      <c r="H6631" s="7">
        <v>361852586.26022887</v>
      </c>
    </row>
    <row r="6632" spans="1:8" x14ac:dyDescent="0.2">
      <c r="A6632" s="10">
        <v>6626</v>
      </c>
      <c r="B6632" s="7">
        <v>3850000</v>
      </c>
      <c r="C6632" s="7">
        <v>8383965.7621490415</v>
      </c>
      <c r="D6632" s="7">
        <v>15348553.91333952</v>
      </c>
      <c r="E6632" s="7">
        <v>28933037.040437236</v>
      </c>
      <c r="F6632" s="7">
        <v>43786227.711064041</v>
      </c>
      <c r="G6632" s="7">
        <v>68859420.369293153</v>
      </c>
      <c r="H6632" s="7">
        <v>97617763.578605697</v>
      </c>
    </row>
    <row r="6633" spans="1:8" x14ac:dyDescent="0.2">
      <c r="A6633" s="10">
        <v>6627</v>
      </c>
      <c r="B6633" s="7">
        <v>3850000</v>
      </c>
      <c r="C6633" s="7">
        <v>9111406.3548974916</v>
      </c>
      <c r="D6633" s="7">
        <v>21895967.481016833</v>
      </c>
      <c r="E6633" s="7">
        <v>50681942.974093139</v>
      </c>
      <c r="F6633" s="7">
        <v>134480147.31245407</v>
      </c>
      <c r="G6633" s="7">
        <v>340267788.85850477</v>
      </c>
      <c r="H6633" s="7">
        <v>507378099.55732489</v>
      </c>
    </row>
    <row r="6634" spans="1:8" x14ac:dyDescent="0.2">
      <c r="A6634" s="10">
        <v>6628</v>
      </c>
      <c r="B6634" s="7">
        <v>3850000</v>
      </c>
      <c r="C6634" s="7">
        <v>10643967.304384522</v>
      </c>
      <c r="D6634" s="7">
        <v>16622152.821014564</v>
      </c>
      <c r="E6634" s="7">
        <v>20662040.276418969</v>
      </c>
      <c r="F6634" s="7">
        <v>31728004.139675729</v>
      </c>
      <c r="G6634" s="7">
        <v>60369763.399618171</v>
      </c>
      <c r="H6634" s="7">
        <v>95427521.085062444</v>
      </c>
    </row>
    <row r="6635" spans="1:8" x14ac:dyDescent="0.2">
      <c r="A6635" s="10">
        <v>6629</v>
      </c>
      <c r="B6635" s="7">
        <v>3850000</v>
      </c>
      <c r="C6635" s="7">
        <v>11703585.999311367</v>
      </c>
      <c r="D6635" s="7">
        <v>26737105.219340809</v>
      </c>
      <c r="E6635" s="7">
        <v>46392236.980104178</v>
      </c>
      <c r="F6635" s="7">
        <v>131694180.40360083</v>
      </c>
      <c r="G6635" s="7">
        <v>361332550.09026605</v>
      </c>
      <c r="H6635" s="7">
        <v>435844436.82509524</v>
      </c>
    </row>
    <row r="6636" spans="1:8" x14ac:dyDescent="0.2">
      <c r="A6636" s="10">
        <v>6630</v>
      </c>
      <c r="B6636" s="7">
        <v>3850000</v>
      </c>
      <c r="C6636" s="7">
        <v>9704364.6390689202</v>
      </c>
      <c r="D6636" s="7">
        <v>7491163.8395133559</v>
      </c>
      <c r="E6636" s="7">
        <v>6118705.5738104759</v>
      </c>
      <c r="F6636" s="7">
        <v>9166066.6258049849</v>
      </c>
      <c r="G6636" s="7">
        <v>8109220.6838732529</v>
      </c>
      <c r="H6636" s="7">
        <v>7111183.658779881</v>
      </c>
    </row>
    <row r="6637" spans="1:8" x14ac:dyDescent="0.2">
      <c r="A6637" s="10">
        <v>6631</v>
      </c>
      <c r="B6637" s="7">
        <v>3850000</v>
      </c>
      <c r="C6637" s="7">
        <v>11606258.95621678</v>
      </c>
      <c r="D6637" s="7">
        <v>21543339.844185222</v>
      </c>
      <c r="E6637" s="7">
        <v>45593237.211694017</v>
      </c>
      <c r="F6637" s="7">
        <v>110567877.01691443</v>
      </c>
      <c r="G6637" s="7">
        <v>301735397.36805058</v>
      </c>
      <c r="H6637" s="7">
        <v>461217897.35883224</v>
      </c>
    </row>
    <row r="6638" spans="1:8" x14ac:dyDescent="0.2">
      <c r="A6638" s="10">
        <v>6632</v>
      </c>
      <c r="B6638" s="7">
        <v>3850000</v>
      </c>
      <c r="C6638" s="7">
        <v>10673539.563380376</v>
      </c>
      <c r="D6638" s="7">
        <v>21637393.009848949</v>
      </c>
      <c r="E6638" s="7">
        <v>32932097.828764975</v>
      </c>
      <c r="F6638" s="7">
        <v>66141534.822364166</v>
      </c>
      <c r="G6638" s="7">
        <v>104147216.38344377</v>
      </c>
      <c r="H6638" s="7">
        <v>176226756.11925131</v>
      </c>
    </row>
    <row r="6639" spans="1:8" x14ac:dyDescent="0.2">
      <c r="A6639" s="10">
        <v>6633</v>
      </c>
      <c r="B6639" s="7">
        <v>3850000</v>
      </c>
      <c r="C6639" s="7">
        <v>9347939.5397569556</v>
      </c>
      <c r="D6639" s="7">
        <v>34814812.750585832</v>
      </c>
      <c r="E6639" s="7">
        <v>36101281.41188731</v>
      </c>
      <c r="F6639" s="7">
        <v>69518000.741314039</v>
      </c>
      <c r="G6639" s="7">
        <v>103246403.55778599</v>
      </c>
      <c r="H6639" s="7">
        <v>125839030.16741377</v>
      </c>
    </row>
    <row r="6640" spans="1:8" x14ac:dyDescent="0.2">
      <c r="A6640" s="10">
        <v>6634</v>
      </c>
      <c r="B6640" s="7">
        <v>3850000</v>
      </c>
      <c r="C6640" s="7">
        <v>9213488.8428948447</v>
      </c>
      <c r="D6640" s="7">
        <v>14495357.071959894</v>
      </c>
      <c r="E6640" s="7">
        <v>22767660.489629343</v>
      </c>
      <c r="F6640" s="7">
        <v>33012016.910372052</v>
      </c>
      <c r="G6640" s="7">
        <v>63379921.154992789</v>
      </c>
      <c r="H6640" s="7">
        <v>105902688.52291805</v>
      </c>
    </row>
    <row r="6641" spans="1:8" x14ac:dyDescent="0.2">
      <c r="A6641" s="10">
        <v>6635</v>
      </c>
      <c r="B6641" s="7">
        <v>3850000</v>
      </c>
      <c r="C6641" s="7">
        <v>11938166.023484331</v>
      </c>
      <c r="D6641" s="7">
        <v>17537524.237860452</v>
      </c>
      <c r="E6641" s="7">
        <v>38655836.246174991</v>
      </c>
      <c r="F6641" s="7">
        <v>124770261.12494105</v>
      </c>
      <c r="G6641" s="7">
        <v>292922103.69855934</v>
      </c>
      <c r="H6641" s="7">
        <v>439681783.97862887</v>
      </c>
    </row>
    <row r="6642" spans="1:8" x14ac:dyDescent="0.2">
      <c r="A6642" s="10">
        <v>6636</v>
      </c>
      <c r="B6642" s="7">
        <v>3850000</v>
      </c>
      <c r="C6642" s="7">
        <v>8445074.8621259704</v>
      </c>
      <c r="D6642" s="7">
        <v>8740494.5512389578</v>
      </c>
      <c r="E6642" s="7">
        <v>4746108.9527753629</v>
      </c>
      <c r="F6642" s="7">
        <v>-959302.30846800073</v>
      </c>
      <c r="G6642" s="7">
        <v>-21943132.334023833</v>
      </c>
      <c r="H6642" s="7">
        <v>-56856398.97668878</v>
      </c>
    </row>
    <row r="6643" spans="1:8" x14ac:dyDescent="0.2">
      <c r="A6643" s="10">
        <v>6637</v>
      </c>
      <c r="B6643" s="7">
        <v>3850000</v>
      </c>
      <c r="C6643" s="7">
        <v>13625734.658227213</v>
      </c>
      <c r="D6643" s="7">
        <v>24971022.659693189</v>
      </c>
      <c r="E6643" s="7">
        <v>53416931.18528977</v>
      </c>
      <c r="F6643" s="7">
        <v>199029678.35458988</v>
      </c>
      <c r="G6643" s="7">
        <v>589826902.95067739</v>
      </c>
      <c r="H6643" s="7">
        <v>917849913.98012257</v>
      </c>
    </row>
    <row r="6644" spans="1:8" x14ac:dyDescent="0.2">
      <c r="A6644" s="10">
        <v>6638</v>
      </c>
      <c r="B6644" s="7">
        <v>3850000</v>
      </c>
      <c r="C6644" s="7">
        <v>10287741.744492328</v>
      </c>
      <c r="D6644" s="7">
        <v>18298838.837023288</v>
      </c>
      <c r="E6644" s="7">
        <v>28779520.406204477</v>
      </c>
      <c r="F6644" s="7">
        <v>36752933.235455416</v>
      </c>
      <c r="G6644" s="7">
        <v>76597653.961692363</v>
      </c>
      <c r="H6644" s="7">
        <v>121372072.27069253</v>
      </c>
    </row>
    <row r="6645" spans="1:8" x14ac:dyDescent="0.2">
      <c r="A6645" s="10">
        <v>6639</v>
      </c>
      <c r="B6645" s="7">
        <v>3850000</v>
      </c>
      <c r="C6645" s="7">
        <v>10131350.186371023</v>
      </c>
      <c r="D6645" s="7">
        <v>22226959.978377782</v>
      </c>
      <c r="E6645" s="7">
        <v>36893920.80998981</v>
      </c>
      <c r="F6645" s="7">
        <v>72361721.645601541</v>
      </c>
      <c r="G6645" s="7">
        <v>124910884.359926</v>
      </c>
      <c r="H6645" s="7">
        <v>170219212.36780196</v>
      </c>
    </row>
    <row r="6646" spans="1:8" x14ac:dyDescent="0.2">
      <c r="A6646" s="10">
        <v>6640</v>
      </c>
      <c r="B6646" s="7">
        <v>3850000</v>
      </c>
      <c r="C6646" s="7">
        <v>12324289.436976554</v>
      </c>
      <c r="D6646" s="7">
        <v>36017511.986946449</v>
      </c>
      <c r="E6646" s="7">
        <v>53775656.019378982</v>
      </c>
      <c r="F6646" s="7">
        <v>110850585.34805101</v>
      </c>
      <c r="G6646" s="7">
        <v>269087671.30770546</v>
      </c>
      <c r="H6646" s="7">
        <v>506406795.77864408</v>
      </c>
    </row>
    <row r="6647" spans="1:8" x14ac:dyDescent="0.2">
      <c r="A6647" s="10">
        <v>6641</v>
      </c>
      <c r="B6647" s="7">
        <v>3850000</v>
      </c>
      <c r="C6647" s="7">
        <v>11244616.649251755</v>
      </c>
      <c r="D6647" s="7">
        <v>27473498.093983572</v>
      </c>
      <c r="E6647" s="7">
        <v>33924703.175889663</v>
      </c>
      <c r="F6647" s="7">
        <v>75094904.232810259</v>
      </c>
      <c r="G6647" s="7">
        <v>128434155.22492027</v>
      </c>
      <c r="H6647" s="7">
        <v>161957008.08543372</v>
      </c>
    </row>
    <row r="6648" spans="1:8" x14ac:dyDescent="0.2">
      <c r="A6648" s="10">
        <v>6642</v>
      </c>
      <c r="B6648" s="7">
        <v>3850000</v>
      </c>
      <c r="C6648" s="7">
        <v>8183299.6382499496</v>
      </c>
      <c r="D6648" s="7">
        <v>14529757.021191243</v>
      </c>
      <c r="E6648" s="7">
        <v>22470932.252166785</v>
      </c>
      <c r="F6648" s="7">
        <v>42999845.091377713</v>
      </c>
      <c r="G6648" s="7">
        <v>64782380.987300046</v>
      </c>
      <c r="H6648" s="7">
        <v>119784047.18827233</v>
      </c>
    </row>
    <row r="6649" spans="1:8" x14ac:dyDescent="0.2">
      <c r="A6649" s="10">
        <v>6643</v>
      </c>
      <c r="B6649" s="7">
        <v>3850000</v>
      </c>
      <c r="C6649" s="7">
        <v>12580406.682271563</v>
      </c>
      <c r="D6649" s="7">
        <v>30910244.212445773</v>
      </c>
      <c r="E6649" s="7">
        <v>51145855.767704755</v>
      </c>
      <c r="F6649" s="7">
        <v>81297238.411544785</v>
      </c>
      <c r="G6649" s="7">
        <v>141549702.44026294</v>
      </c>
      <c r="H6649" s="7">
        <v>217165999.78447148</v>
      </c>
    </row>
    <row r="6650" spans="1:8" x14ac:dyDescent="0.2">
      <c r="A6650" s="10">
        <v>6644</v>
      </c>
      <c r="B6650" s="7">
        <v>3850000</v>
      </c>
      <c r="C6650" s="7">
        <v>13778362.996628467</v>
      </c>
      <c r="D6650" s="7">
        <v>35349815.427598044</v>
      </c>
      <c r="E6650" s="7">
        <v>93098485.293246984</v>
      </c>
      <c r="F6650" s="7">
        <v>188221302.13167408</v>
      </c>
      <c r="G6650" s="7">
        <v>453263938.62964714</v>
      </c>
      <c r="H6650" s="7">
        <v>566107311.03566301</v>
      </c>
    </row>
    <row r="6651" spans="1:8" x14ac:dyDescent="0.2">
      <c r="A6651" s="10">
        <v>6645</v>
      </c>
      <c r="B6651" s="7">
        <v>3850000</v>
      </c>
      <c r="C6651" s="7">
        <v>11803544.299058953</v>
      </c>
      <c r="D6651" s="7">
        <v>24016148.407123227</v>
      </c>
      <c r="E6651" s="7">
        <v>44936345.502630442</v>
      </c>
      <c r="F6651" s="7">
        <v>64981211.837034725</v>
      </c>
      <c r="G6651" s="7">
        <v>143646386.22258505</v>
      </c>
      <c r="H6651" s="7">
        <v>241071210.17827332</v>
      </c>
    </row>
    <row r="6652" spans="1:8" x14ac:dyDescent="0.2">
      <c r="A6652" s="10">
        <v>6646</v>
      </c>
      <c r="B6652" s="7">
        <v>3850000</v>
      </c>
      <c r="C6652" s="7">
        <v>9783154.9453811999</v>
      </c>
      <c r="D6652" s="7">
        <v>22773364.356673412</v>
      </c>
      <c r="E6652" s="7">
        <v>41431696.045676902</v>
      </c>
      <c r="F6652" s="7">
        <v>96659692.406520844</v>
      </c>
      <c r="G6652" s="7">
        <v>165862508.54593647</v>
      </c>
      <c r="H6652" s="7">
        <v>250017301.73921323</v>
      </c>
    </row>
    <row r="6653" spans="1:8" x14ac:dyDescent="0.2">
      <c r="A6653" s="10">
        <v>6647</v>
      </c>
      <c r="B6653" s="7">
        <v>3850000</v>
      </c>
      <c r="C6653" s="7">
        <v>11720646.218793506</v>
      </c>
      <c r="D6653" s="7">
        <v>20847618.579514273</v>
      </c>
      <c r="E6653" s="7">
        <v>33780824.055357516</v>
      </c>
      <c r="F6653" s="7">
        <v>57771893.962102093</v>
      </c>
      <c r="G6653" s="7">
        <v>98067898.390834644</v>
      </c>
      <c r="H6653" s="7">
        <v>155242709.74130142</v>
      </c>
    </row>
    <row r="6654" spans="1:8" x14ac:dyDescent="0.2">
      <c r="A6654" s="10">
        <v>6648</v>
      </c>
      <c r="B6654" s="7">
        <v>3850000</v>
      </c>
      <c r="C6654" s="7">
        <v>11478253.995945383</v>
      </c>
      <c r="D6654" s="7">
        <v>20793181.514038451</v>
      </c>
      <c r="E6654" s="7">
        <v>47314727.1935267</v>
      </c>
      <c r="F6654" s="7">
        <v>90973686.840634137</v>
      </c>
      <c r="G6654" s="7">
        <v>156278286.40766096</v>
      </c>
      <c r="H6654" s="7">
        <v>284912841.60768074</v>
      </c>
    </row>
    <row r="6655" spans="1:8" x14ac:dyDescent="0.2">
      <c r="A6655" s="10">
        <v>6649</v>
      </c>
      <c r="B6655" s="7">
        <v>3850000</v>
      </c>
      <c r="C6655" s="7">
        <v>12048118.080781788</v>
      </c>
      <c r="D6655" s="7">
        <v>25385032.688436173</v>
      </c>
      <c r="E6655" s="7">
        <v>52573124.933312379</v>
      </c>
      <c r="F6655" s="7">
        <v>97647921.64595449</v>
      </c>
      <c r="G6655" s="7">
        <v>152983120.98595643</v>
      </c>
      <c r="H6655" s="7">
        <v>245942083.63798183</v>
      </c>
    </row>
    <row r="6656" spans="1:8" x14ac:dyDescent="0.2">
      <c r="A6656" s="10">
        <v>6650</v>
      </c>
      <c r="B6656" s="7">
        <v>3850000</v>
      </c>
      <c r="C6656" s="7">
        <v>9651261.962462429</v>
      </c>
      <c r="D6656" s="7">
        <v>14426221.776213475</v>
      </c>
      <c r="E6656" s="7">
        <v>20026816.653194256</v>
      </c>
      <c r="F6656" s="7">
        <v>36786668.101201102</v>
      </c>
      <c r="G6656" s="7">
        <v>46752224.50554429</v>
      </c>
      <c r="H6656" s="7">
        <v>72688527.352338657</v>
      </c>
    </row>
    <row r="6657" spans="1:8" x14ac:dyDescent="0.2">
      <c r="A6657" s="10">
        <v>6651</v>
      </c>
      <c r="B6657" s="7">
        <v>3850000</v>
      </c>
      <c r="C6657" s="7">
        <v>13483423.977631425</v>
      </c>
      <c r="D6657" s="7">
        <v>17641040.390430216</v>
      </c>
      <c r="E6657" s="7">
        <v>33927624.270927355</v>
      </c>
      <c r="F6657" s="7">
        <v>74557471.672901213</v>
      </c>
      <c r="G6657" s="7">
        <v>158751588.31537226</v>
      </c>
      <c r="H6657" s="7">
        <v>253070689.9168582</v>
      </c>
    </row>
    <row r="6658" spans="1:8" x14ac:dyDescent="0.2">
      <c r="A6658" s="10">
        <v>6652</v>
      </c>
      <c r="B6658" s="7">
        <v>3850000</v>
      </c>
      <c r="C6658" s="7">
        <v>11431316.867929373</v>
      </c>
      <c r="D6658" s="7">
        <v>22011057.642321985</v>
      </c>
      <c r="E6658" s="7">
        <v>38450697.97999756</v>
      </c>
      <c r="F6658" s="7">
        <v>98158416.098702937</v>
      </c>
      <c r="G6658" s="7">
        <v>228877224.84790289</v>
      </c>
      <c r="H6658" s="7">
        <v>376033733.79277456</v>
      </c>
    </row>
    <row r="6659" spans="1:8" x14ac:dyDescent="0.2">
      <c r="A6659" s="10">
        <v>6653</v>
      </c>
      <c r="B6659" s="7">
        <v>3850000</v>
      </c>
      <c r="C6659" s="7">
        <v>14160235.343231449</v>
      </c>
      <c r="D6659" s="7">
        <v>36597121.237922125</v>
      </c>
      <c r="E6659" s="7">
        <v>82575911.079783231</v>
      </c>
      <c r="F6659" s="7">
        <v>189546694.64681005</v>
      </c>
      <c r="G6659" s="7">
        <v>420013528.14250767</v>
      </c>
      <c r="H6659" s="7">
        <v>639829135.63686395</v>
      </c>
    </row>
    <row r="6660" spans="1:8" x14ac:dyDescent="0.2">
      <c r="A6660" s="10">
        <v>6654</v>
      </c>
      <c r="B6660" s="7">
        <v>3850000</v>
      </c>
      <c r="C6660" s="7">
        <v>9577062.547947485</v>
      </c>
      <c r="D6660" s="7">
        <v>15660457.9333186</v>
      </c>
      <c r="E6660" s="7">
        <v>28029284.728687614</v>
      </c>
      <c r="F6660" s="7">
        <v>44575150.248319738</v>
      </c>
      <c r="G6660" s="7">
        <v>70637213.228736147</v>
      </c>
      <c r="H6660" s="7">
        <v>82796428.913707033</v>
      </c>
    </row>
    <row r="6661" spans="1:8" x14ac:dyDescent="0.2">
      <c r="A6661" s="10">
        <v>6655</v>
      </c>
      <c r="B6661" s="7">
        <v>3850000</v>
      </c>
      <c r="C6661" s="7">
        <v>8172861.5544953085</v>
      </c>
      <c r="D6661" s="7">
        <v>23427718.162321601</v>
      </c>
      <c r="E6661" s="7">
        <v>52772163.808342353</v>
      </c>
      <c r="F6661" s="7">
        <v>139548075.31929284</v>
      </c>
      <c r="G6661" s="7">
        <v>364549046.67204547</v>
      </c>
      <c r="H6661" s="7">
        <v>574626985.43711197</v>
      </c>
    </row>
    <row r="6662" spans="1:8" x14ac:dyDescent="0.2">
      <c r="A6662" s="10">
        <v>6656</v>
      </c>
      <c r="B6662" s="7">
        <v>3850000</v>
      </c>
      <c r="C6662" s="7">
        <v>10203387.069628</v>
      </c>
      <c r="D6662" s="7">
        <v>21410430.614808425</v>
      </c>
      <c r="E6662" s="7">
        <v>46386683.369673207</v>
      </c>
      <c r="F6662" s="7">
        <v>84011012.351398647</v>
      </c>
      <c r="G6662" s="7">
        <v>166332854.42420155</v>
      </c>
      <c r="H6662" s="7">
        <v>258331561.29610294</v>
      </c>
    </row>
    <row r="6663" spans="1:8" x14ac:dyDescent="0.2">
      <c r="A6663" s="10">
        <v>6657</v>
      </c>
      <c r="B6663" s="7">
        <v>3850000</v>
      </c>
      <c r="C6663" s="7">
        <v>9984135.8719060421</v>
      </c>
      <c r="D6663" s="7">
        <v>29042463.086766779</v>
      </c>
      <c r="E6663" s="7">
        <v>73689657.805925176</v>
      </c>
      <c r="F6663" s="7">
        <v>148525811.75595844</v>
      </c>
      <c r="G6663" s="7">
        <v>292016337.99033749</v>
      </c>
      <c r="H6663" s="7">
        <v>400619181.08629662</v>
      </c>
    </row>
    <row r="6664" spans="1:8" x14ac:dyDescent="0.2">
      <c r="A6664" s="10">
        <v>6658</v>
      </c>
      <c r="B6664" s="7">
        <v>3850000</v>
      </c>
      <c r="C6664" s="7">
        <v>14873060.317868404</v>
      </c>
      <c r="D6664" s="7">
        <v>25790255.200068332</v>
      </c>
      <c r="E6664" s="7">
        <v>69505593.106635913</v>
      </c>
      <c r="F6664" s="7">
        <v>149486378.1748372</v>
      </c>
      <c r="G6664" s="7">
        <v>380001783.5875777</v>
      </c>
      <c r="H6664" s="7">
        <v>614773204.66954887</v>
      </c>
    </row>
    <row r="6665" spans="1:8" x14ac:dyDescent="0.2">
      <c r="A6665" s="10">
        <v>6659</v>
      </c>
      <c r="B6665" s="7">
        <v>3850000</v>
      </c>
      <c r="C6665" s="7">
        <v>8267280.6061132951</v>
      </c>
      <c r="D6665" s="7">
        <v>14492237.24549056</v>
      </c>
      <c r="E6665" s="7">
        <v>23246733.078878827</v>
      </c>
      <c r="F6665" s="7">
        <v>54966864.899353787</v>
      </c>
      <c r="G6665" s="7">
        <v>82037973.960453495</v>
      </c>
      <c r="H6665" s="7">
        <v>122364036.11927776</v>
      </c>
    </row>
    <row r="6666" spans="1:8" x14ac:dyDescent="0.2">
      <c r="A6666" s="10">
        <v>6660</v>
      </c>
      <c r="B6666" s="7">
        <v>3850000</v>
      </c>
      <c r="C6666" s="7">
        <v>10947767.26191606</v>
      </c>
      <c r="D6666" s="7">
        <v>21268677.208440512</v>
      </c>
      <c r="E6666" s="7">
        <v>30642350.891212918</v>
      </c>
      <c r="F6666" s="7">
        <v>42379462.270942874</v>
      </c>
      <c r="G6666" s="7">
        <v>66149653.006069832</v>
      </c>
      <c r="H6666" s="7">
        <v>73226531.465052783</v>
      </c>
    </row>
    <row r="6667" spans="1:8" x14ac:dyDescent="0.2">
      <c r="A6667" s="10">
        <v>6661</v>
      </c>
      <c r="B6667" s="7">
        <v>3850000</v>
      </c>
      <c r="C6667" s="7">
        <v>11880139.632471642</v>
      </c>
      <c r="D6667" s="7">
        <v>27468519.708746098</v>
      </c>
      <c r="E6667" s="7">
        <v>66424476.373377621</v>
      </c>
      <c r="F6667" s="7">
        <v>122241327.27006701</v>
      </c>
      <c r="G6667" s="7">
        <v>239069204.96641046</v>
      </c>
      <c r="H6667" s="7">
        <v>373100623.47865105</v>
      </c>
    </row>
    <row r="6668" spans="1:8" x14ac:dyDescent="0.2">
      <c r="A6668" s="10">
        <v>6662</v>
      </c>
      <c r="B6668" s="7">
        <v>3850000</v>
      </c>
      <c r="C6668" s="7">
        <v>7071978.2261528615</v>
      </c>
      <c r="D6668" s="7">
        <v>10553233.028517123</v>
      </c>
      <c r="E6668" s="7">
        <v>11075555.453570064</v>
      </c>
      <c r="F6668" s="7">
        <v>18475081.803207871</v>
      </c>
      <c r="G6668" s="7">
        <v>34517496.602528535</v>
      </c>
      <c r="H6668" s="7">
        <v>59442567.784400947</v>
      </c>
    </row>
    <row r="6669" spans="1:8" x14ac:dyDescent="0.2">
      <c r="A6669" s="10">
        <v>6663</v>
      </c>
      <c r="B6669" s="7">
        <v>3850000</v>
      </c>
      <c r="C6669" s="7">
        <v>14522150.987923894</v>
      </c>
      <c r="D6669" s="7">
        <v>32383354.127414603</v>
      </c>
      <c r="E6669" s="7">
        <v>49841285.325389072</v>
      </c>
      <c r="F6669" s="7">
        <v>101378470.23529562</v>
      </c>
      <c r="G6669" s="7">
        <v>275089928.04641569</v>
      </c>
      <c r="H6669" s="7">
        <v>357657863.66243273</v>
      </c>
    </row>
    <row r="6670" spans="1:8" x14ac:dyDescent="0.2">
      <c r="A6670" s="10">
        <v>6664</v>
      </c>
      <c r="B6670" s="7">
        <v>3850000</v>
      </c>
      <c r="C6670" s="7">
        <v>10244909.778757432</v>
      </c>
      <c r="D6670" s="7">
        <v>15204853.403193526</v>
      </c>
      <c r="E6670" s="7">
        <v>28716603.547514521</v>
      </c>
      <c r="F6670" s="7">
        <v>56578950.742085323</v>
      </c>
      <c r="G6670" s="7">
        <v>136301778.40327102</v>
      </c>
      <c r="H6670" s="7">
        <v>205515267.03817272</v>
      </c>
    </row>
    <row r="6671" spans="1:8" x14ac:dyDescent="0.2">
      <c r="A6671" s="10">
        <v>6665</v>
      </c>
      <c r="B6671" s="7">
        <v>3850000</v>
      </c>
      <c r="C6671" s="7">
        <v>8101326.4918302279</v>
      </c>
      <c r="D6671" s="7">
        <v>13253085.618837215</v>
      </c>
      <c r="E6671" s="7">
        <v>22992773.457501389</v>
      </c>
      <c r="F6671" s="7">
        <v>26768403.130562715</v>
      </c>
      <c r="G6671" s="7">
        <v>46583774.443760924</v>
      </c>
      <c r="H6671" s="7">
        <v>74253041.765254602</v>
      </c>
    </row>
    <row r="6672" spans="1:8" x14ac:dyDescent="0.2">
      <c r="A6672" s="10">
        <v>6666</v>
      </c>
      <c r="B6672" s="7">
        <v>3850000</v>
      </c>
      <c r="C6672" s="7">
        <v>9472921.4836130906</v>
      </c>
      <c r="D6672" s="7">
        <v>14189184.20572092</v>
      </c>
      <c r="E6672" s="7">
        <v>21292953.160509113</v>
      </c>
      <c r="F6672" s="7">
        <v>43567960.022856392</v>
      </c>
      <c r="G6672" s="7">
        <v>86908053.384654254</v>
      </c>
      <c r="H6672" s="7">
        <v>120237765.70212001</v>
      </c>
    </row>
    <row r="6673" spans="1:8" x14ac:dyDescent="0.2">
      <c r="A6673" s="10">
        <v>6667</v>
      </c>
      <c r="B6673" s="7">
        <v>3850000</v>
      </c>
      <c r="C6673" s="7">
        <v>8050974.1619776431</v>
      </c>
      <c r="D6673" s="7">
        <v>12997493.687846802</v>
      </c>
      <c r="E6673" s="7">
        <v>16795529.877596971</v>
      </c>
      <c r="F6673" s="7">
        <v>35239813.930933148</v>
      </c>
      <c r="G6673" s="7">
        <v>49649452.7277015</v>
      </c>
      <c r="H6673" s="7">
        <v>89960591.470868796</v>
      </c>
    </row>
    <row r="6674" spans="1:8" x14ac:dyDescent="0.2">
      <c r="A6674" s="10">
        <v>6668</v>
      </c>
      <c r="B6674" s="7">
        <v>3850000</v>
      </c>
      <c r="C6674" s="7">
        <v>8827050.4849297553</v>
      </c>
      <c r="D6674" s="7">
        <v>15083616.408273296</v>
      </c>
      <c r="E6674" s="7">
        <v>21671498.396674167</v>
      </c>
      <c r="F6674" s="7">
        <v>34934003.845046788</v>
      </c>
      <c r="G6674" s="7">
        <v>64730937.639310315</v>
      </c>
      <c r="H6674" s="7">
        <v>86460293.956051841</v>
      </c>
    </row>
    <row r="6675" spans="1:8" x14ac:dyDescent="0.2">
      <c r="A6675" s="10">
        <v>6669</v>
      </c>
      <c r="B6675" s="7">
        <v>3850000</v>
      </c>
      <c r="C6675" s="7">
        <v>8704663.9067569803</v>
      </c>
      <c r="D6675" s="7">
        <v>15375771.766994363</v>
      </c>
      <c r="E6675" s="7">
        <v>26904256.467931002</v>
      </c>
      <c r="F6675" s="7">
        <v>57502843.571284212</v>
      </c>
      <c r="G6675" s="7">
        <v>99548471.570738405</v>
      </c>
      <c r="H6675" s="7">
        <v>117661230.28303383</v>
      </c>
    </row>
    <row r="6676" spans="1:8" x14ac:dyDescent="0.2">
      <c r="A6676" s="10">
        <v>6670</v>
      </c>
      <c r="B6676" s="7">
        <v>3850000</v>
      </c>
      <c r="C6676" s="7">
        <v>13414538.94336058</v>
      </c>
      <c r="D6676" s="7">
        <v>29150840.018798523</v>
      </c>
      <c r="E6676" s="7">
        <v>57051337.065762319</v>
      </c>
      <c r="F6676" s="7">
        <v>162541604.41404635</v>
      </c>
      <c r="G6676" s="7">
        <v>326332988.58489293</v>
      </c>
      <c r="H6676" s="7">
        <v>449391564.93655169</v>
      </c>
    </row>
    <row r="6677" spans="1:8" x14ac:dyDescent="0.2">
      <c r="A6677" s="10">
        <v>6671</v>
      </c>
      <c r="B6677" s="7">
        <v>3850000</v>
      </c>
      <c r="C6677" s="7">
        <v>10024018.317751165</v>
      </c>
      <c r="D6677" s="7">
        <v>24741501.95337829</v>
      </c>
      <c r="E6677" s="7">
        <v>45066934.522044182</v>
      </c>
      <c r="F6677" s="7">
        <v>61094786.188367777</v>
      </c>
      <c r="G6677" s="7">
        <v>116873176.69399682</v>
      </c>
      <c r="H6677" s="7">
        <v>163788316.55270016</v>
      </c>
    </row>
    <row r="6678" spans="1:8" x14ac:dyDescent="0.2">
      <c r="A6678" s="10">
        <v>6672</v>
      </c>
      <c r="B6678" s="7">
        <v>3850000</v>
      </c>
      <c r="C6678" s="7">
        <v>10568248.696339613</v>
      </c>
      <c r="D6678" s="7">
        <v>22847341.461234845</v>
      </c>
      <c r="E6678" s="7">
        <v>39388764.274286091</v>
      </c>
      <c r="F6678" s="7">
        <v>66404354.588757247</v>
      </c>
      <c r="G6678" s="7">
        <v>133253502.92752862</v>
      </c>
      <c r="H6678" s="7">
        <v>208786517.29801548</v>
      </c>
    </row>
    <row r="6679" spans="1:8" x14ac:dyDescent="0.2">
      <c r="A6679" s="10">
        <v>6673</v>
      </c>
      <c r="B6679" s="7">
        <v>3850000</v>
      </c>
      <c r="C6679" s="7">
        <v>9953865.4329596199</v>
      </c>
      <c r="D6679" s="7">
        <v>23459039.639982648</v>
      </c>
      <c r="E6679" s="7">
        <v>50166585.852490202</v>
      </c>
      <c r="F6679" s="7">
        <v>105265845.39807521</v>
      </c>
      <c r="G6679" s="7">
        <v>218810668.98754534</v>
      </c>
      <c r="H6679" s="7">
        <v>369822652.63884526</v>
      </c>
    </row>
    <row r="6680" spans="1:8" x14ac:dyDescent="0.2">
      <c r="A6680" s="10">
        <v>6674</v>
      </c>
      <c r="B6680" s="7">
        <v>3850000</v>
      </c>
      <c r="C6680" s="7">
        <v>10690218.891495848</v>
      </c>
      <c r="D6680" s="7">
        <v>20570121.732621703</v>
      </c>
      <c r="E6680" s="7">
        <v>31165791.337387897</v>
      </c>
      <c r="F6680" s="7">
        <v>55610205.794603705</v>
      </c>
      <c r="G6680" s="7">
        <v>142085597.98538673</v>
      </c>
      <c r="H6680" s="7">
        <v>185053111.17338836</v>
      </c>
    </row>
    <row r="6681" spans="1:8" x14ac:dyDescent="0.2">
      <c r="A6681" s="10">
        <v>6675</v>
      </c>
      <c r="B6681" s="7">
        <v>3850000</v>
      </c>
      <c r="C6681" s="7">
        <v>9554035.5644769818</v>
      </c>
      <c r="D6681" s="7">
        <v>15598331.529202709</v>
      </c>
      <c r="E6681" s="7">
        <v>28086110.006745458</v>
      </c>
      <c r="F6681" s="7">
        <v>46966054.126272283</v>
      </c>
      <c r="G6681" s="7">
        <v>68174293.694446817</v>
      </c>
      <c r="H6681" s="7">
        <v>97332370.640488207</v>
      </c>
    </row>
    <row r="6682" spans="1:8" x14ac:dyDescent="0.2">
      <c r="A6682" s="10">
        <v>6676</v>
      </c>
      <c r="B6682" s="7">
        <v>3850000</v>
      </c>
      <c r="C6682" s="7">
        <v>8142594.2725630747</v>
      </c>
      <c r="D6682" s="7">
        <v>17984699.726772726</v>
      </c>
      <c r="E6682" s="7">
        <v>23284882.813306965</v>
      </c>
      <c r="F6682" s="7">
        <v>42739334.654780619</v>
      </c>
      <c r="G6682" s="7">
        <v>66723174.629803374</v>
      </c>
      <c r="H6682" s="7">
        <v>78429841.214843363</v>
      </c>
    </row>
    <row r="6683" spans="1:8" x14ac:dyDescent="0.2">
      <c r="A6683" s="10">
        <v>6677</v>
      </c>
      <c r="B6683" s="7">
        <v>3850000</v>
      </c>
      <c r="C6683" s="7">
        <v>8117499.9910297822</v>
      </c>
      <c r="D6683" s="7">
        <v>13516975.083184073</v>
      </c>
      <c r="E6683" s="7">
        <v>16342673.510191355</v>
      </c>
      <c r="F6683" s="7">
        <v>19370363.619459309</v>
      </c>
      <c r="G6683" s="7">
        <v>23134484.758815456</v>
      </c>
      <c r="H6683" s="7">
        <v>21876095.792068679</v>
      </c>
    </row>
    <row r="6684" spans="1:8" x14ac:dyDescent="0.2">
      <c r="A6684" s="10">
        <v>6678</v>
      </c>
      <c r="B6684" s="7">
        <v>3850000</v>
      </c>
      <c r="C6684" s="7">
        <v>12904934.470243178</v>
      </c>
      <c r="D6684" s="7">
        <v>29678547.675732695</v>
      </c>
      <c r="E6684" s="7">
        <v>69222020.129712209</v>
      </c>
      <c r="F6684" s="7">
        <v>111001778.95890228</v>
      </c>
      <c r="G6684" s="7">
        <v>255705598.95190588</v>
      </c>
      <c r="H6684" s="7">
        <v>281464772.92583871</v>
      </c>
    </row>
    <row r="6685" spans="1:8" x14ac:dyDescent="0.2">
      <c r="A6685" s="10">
        <v>6679</v>
      </c>
      <c r="B6685" s="7">
        <v>3850000</v>
      </c>
      <c r="C6685" s="7">
        <v>10240457.61588433</v>
      </c>
      <c r="D6685" s="7">
        <v>11902106.396173067</v>
      </c>
      <c r="E6685" s="7">
        <v>12003904.089282952</v>
      </c>
      <c r="F6685" s="7">
        <v>17851689.096960671</v>
      </c>
      <c r="G6685" s="7">
        <v>29601248.708746091</v>
      </c>
      <c r="H6685" s="7">
        <v>38662519.07381627</v>
      </c>
    </row>
    <row r="6686" spans="1:8" x14ac:dyDescent="0.2">
      <c r="A6686" s="10">
        <v>6680</v>
      </c>
      <c r="B6686" s="7">
        <v>3850000</v>
      </c>
      <c r="C6686" s="7">
        <v>8681499.0847929753</v>
      </c>
      <c r="D6686" s="7">
        <v>16649020.46753687</v>
      </c>
      <c r="E6686" s="7">
        <v>30905520.283534646</v>
      </c>
      <c r="F6686" s="7">
        <v>68798555.298719376</v>
      </c>
      <c r="G6686" s="7">
        <v>162028498.57155448</v>
      </c>
      <c r="H6686" s="7">
        <v>254048398.47681499</v>
      </c>
    </row>
    <row r="6687" spans="1:8" x14ac:dyDescent="0.2">
      <c r="A6687" s="10">
        <v>6681</v>
      </c>
      <c r="B6687" s="7">
        <v>3850000</v>
      </c>
      <c r="C6687" s="7">
        <v>7756811.3926457269</v>
      </c>
      <c r="D6687" s="7">
        <v>17470132.36881702</v>
      </c>
      <c r="E6687" s="7">
        <v>37622374.318487056</v>
      </c>
      <c r="F6687" s="7">
        <v>75765788.261802614</v>
      </c>
      <c r="G6687" s="7">
        <v>222867812.62445983</v>
      </c>
      <c r="H6687" s="7">
        <v>321197178.18637341</v>
      </c>
    </row>
    <row r="6688" spans="1:8" x14ac:dyDescent="0.2">
      <c r="A6688" s="10">
        <v>6682</v>
      </c>
      <c r="B6688" s="7">
        <v>3850000</v>
      </c>
      <c r="C6688" s="7">
        <v>11066018.516119318</v>
      </c>
      <c r="D6688" s="7">
        <v>18044022.9771396</v>
      </c>
      <c r="E6688" s="7">
        <v>37883046.046085671</v>
      </c>
      <c r="F6688" s="7">
        <v>55693427.864438266</v>
      </c>
      <c r="G6688" s="7">
        <v>110831485.12238385</v>
      </c>
      <c r="H6688" s="7">
        <v>145727578.46335685</v>
      </c>
    </row>
    <row r="6689" spans="1:8" x14ac:dyDescent="0.2">
      <c r="A6689" s="10">
        <v>6683</v>
      </c>
      <c r="B6689" s="7">
        <v>3850000</v>
      </c>
      <c r="C6689" s="7">
        <v>9146022.20848074</v>
      </c>
      <c r="D6689" s="7">
        <v>16684903.72879049</v>
      </c>
      <c r="E6689" s="7">
        <v>29918808.946943037</v>
      </c>
      <c r="F6689" s="7">
        <v>43289063.932779826</v>
      </c>
      <c r="G6689" s="7">
        <v>64619890.50394699</v>
      </c>
      <c r="H6689" s="7">
        <v>96320264.228632346</v>
      </c>
    </row>
    <row r="6690" spans="1:8" x14ac:dyDescent="0.2">
      <c r="A6690" s="10">
        <v>6684</v>
      </c>
      <c r="B6690" s="7">
        <v>3850000</v>
      </c>
      <c r="C6690" s="7">
        <v>11954067.432552597</v>
      </c>
      <c r="D6690" s="7">
        <v>18429326.472005568</v>
      </c>
      <c r="E6690" s="7">
        <v>32629405.479158476</v>
      </c>
      <c r="F6690" s="7">
        <v>77587441.413884267</v>
      </c>
      <c r="G6690" s="7">
        <v>216259903.26938945</v>
      </c>
      <c r="H6690" s="7">
        <v>269233563.05622566</v>
      </c>
    </row>
    <row r="6691" spans="1:8" x14ac:dyDescent="0.2">
      <c r="A6691" s="10">
        <v>6685</v>
      </c>
      <c r="B6691" s="7">
        <v>3850000</v>
      </c>
      <c r="C6691" s="7">
        <v>9357468.9890891183</v>
      </c>
      <c r="D6691" s="7">
        <v>14707669.033982437</v>
      </c>
      <c r="E6691" s="7">
        <v>21473460.909437802</v>
      </c>
      <c r="F6691" s="7">
        <v>56130290.813824773</v>
      </c>
      <c r="G6691" s="7">
        <v>115302369.08174402</v>
      </c>
      <c r="H6691" s="7">
        <v>242325183.61636135</v>
      </c>
    </row>
    <row r="6692" spans="1:8" x14ac:dyDescent="0.2">
      <c r="A6692" s="10">
        <v>6686</v>
      </c>
      <c r="B6692" s="7">
        <v>3850000</v>
      </c>
      <c r="C6692" s="7">
        <v>16072517.247146487</v>
      </c>
      <c r="D6692" s="7">
        <v>38254960.979951382</v>
      </c>
      <c r="E6692" s="7">
        <v>76160482.932598665</v>
      </c>
      <c r="F6692" s="7">
        <v>105735663.40976675</v>
      </c>
      <c r="G6692" s="7">
        <v>177839423.57401824</v>
      </c>
      <c r="H6692" s="7">
        <v>249765909.27831757</v>
      </c>
    </row>
    <row r="6693" spans="1:8" x14ac:dyDescent="0.2">
      <c r="A6693" s="10">
        <v>6687</v>
      </c>
      <c r="B6693" s="7">
        <v>3850000</v>
      </c>
      <c r="C6693" s="7">
        <v>6586693.1562178992</v>
      </c>
      <c r="D6693" s="7">
        <v>12072327.911485257</v>
      </c>
      <c r="E6693" s="7">
        <v>17757742.245861165</v>
      </c>
      <c r="F6693" s="7">
        <v>28138756.221007422</v>
      </c>
      <c r="G6693" s="7">
        <v>55000149.592608839</v>
      </c>
      <c r="H6693" s="7">
        <v>64691757.686756931</v>
      </c>
    </row>
    <row r="6694" spans="1:8" x14ac:dyDescent="0.2">
      <c r="A6694" s="10">
        <v>6688</v>
      </c>
      <c r="B6694" s="7">
        <v>3850000</v>
      </c>
      <c r="C6694" s="7">
        <v>11875690.205631617</v>
      </c>
      <c r="D6694" s="7">
        <v>24374755.703327898</v>
      </c>
      <c r="E6694" s="7">
        <v>43877622.297347918</v>
      </c>
      <c r="F6694" s="7">
        <v>82462288.292265534</v>
      </c>
      <c r="G6694" s="7">
        <v>199373121.77877009</v>
      </c>
      <c r="H6694" s="7">
        <v>280115530.85057372</v>
      </c>
    </row>
    <row r="6695" spans="1:8" x14ac:dyDescent="0.2">
      <c r="A6695" s="10">
        <v>6689</v>
      </c>
      <c r="B6695" s="7">
        <v>3850000</v>
      </c>
      <c r="C6695" s="7">
        <v>13298821.513941171</v>
      </c>
      <c r="D6695" s="7">
        <v>25091456.079132866</v>
      </c>
      <c r="E6695" s="7">
        <v>39369725.245064422</v>
      </c>
      <c r="F6695" s="7">
        <v>91310977.126126736</v>
      </c>
      <c r="G6695" s="7">
        <v>229236621.69989264</v>
      </c>
      <c r="H6695" s="7">
        <v>324236291.68263918</v>
      </c>
    </row>
    <row r="6696" spans="1:8" x14ac:dyDescent="0.2">
      <c r="A6696" s="10">
        <v>6690</v>
      </c>
      <c r="B6696" s="7">
        <v>3850000</v>
      </c>
      <c r="C6696" s="7">
        <v>13776383.575744398</v>
      </c>
      <c r="D6696" s="7">
        <v>26367996.964661568</v>
      </c>
      <c r="E6696" s="7">
        <v>38161135.736611746</v>
      </c>
      <c r="F6696" s="7">
        <v>82623399.914135441</v>
      </c>
      <c r="G6696" s="7">
        <v>150450046.0329887</v>
      </c>
      <c r="H6696" s="7">
        <v>222478573.5692929</v>
      </c>
    </row>
    <row r="6697" spans="1:8" x14ac:dyDescent="0.2">
      <c r="A6697" s="10">
        <v>6691</v>
      </c>
      <c r="B6697" s="7">
        <v>3850000</v>
      </c>
      <c r="C6697" s="7">
        <v>8500620.4828050472</v>
      </c>
      <c r="D6697" s="7">
        <v>15131174.119753554</v>
      </c>
      <c r="E6697" s="7">
        <v>24011440.077999271</v>
      </c>
      <c r="F6697" s="7">
        <v>45096502.377208374</v>
      </c>
      <c r="G6697" s="7">
        <v>103286248.7122193</v>
      </c>
      <c r="H6697" s="7">
        <v>118603429.68503274</v>
      </c>
    </row>
    <row r="6698" spans="1:8" x14ac:dyDescent="0.2">
      <c r="A6698" s="10">
        <v>6692</v>
      </c>
      <c r="B6698" s="7">
        <v>3850000</v>
      </c>
      <c r="C6698" s="7">
        <v>10931931.899580451</v>
      </c>
      <c r="D6698" s="7">
        <v>24092385.371392362</v>
      </c>
      <c r="E6698" s="7">
        <v>56300543.066915818</v>
      </c>
      <c r="F6698" s="7">
        <v>138748503.75757071</v>
      </c>
      <c r="G6698" s="7">
        <v>310357726.87053573</v>
      </c>
      <c r="H6698" s="7">
        <v>431261745.73868155</v>
      </c>
    </row>
    <row r="6699" spans="1:8" x14ac:dyDescent="0.2">
      <c r="A6699" s="10">
        <v>6693</v>
      </c>
      <c r="B6699" s="7">
        <v>3850000</v>
      </c>
      <c r="C6699" s="7">
        <v>12416565.392415136</v>
      </c>
      <c r="D6699" s="7">
        <v>28520891.1298749</v>
      </c>
      <c r="E6699" s="7">
        <v>59866759.301271394</v>
      </c>
      <c r="F6699" s="7">
        <v>109916101.07515171</v>
      </c>
      <c r="G6699" s="7">
        <v>352391666.07464623</v>
      </c>
      <c r="H6699" s="7">
        <v>671008780.36553764</v>
      </c>
    </row>
    <row r="6700" spans="1:8" x14ac:dyDescent="0.2">
      <c r="A6700" s="10">
        <v>6694</v>
      </c>
      <c r="B6700" s="7">
        <v>3850000</v>
      </c>
      <c r="C6700" s="7">
        <v>9522615.3899259791</v>
      </c>
      <c r="D6700" s="7">
        <v>17830811.304653347</v>
      </c>
      <c r="E6700" s="7">
        <v>21443976.406511575</v>
      </c>
      <c r="F6700" s="7">
        <v>38208583.181101754</v>
      </c>
      <c r="G6700" s="7">
        <v>65236755.046526201</v>
      </c>
      <c r="H6700" s="7">
        <v>84164475.630053818</v>
      </c>
    </row>
    <row r="6701" spans="1:8" x14ac:dyDescent="0.2">
      <c r="A6701" s="10">
        <v>6695</v>
      </c>
      <c r="B6701" s="7">
        <v>3850000</v>
      </c>
      <c r="C6701" s="7">
        <v>12903943.054830197</v>
      </c>
      <c r="D6701" s="7">
        <v>24828721.376304496</v>
      </c>
      <c r="E6701" s="7">
        <v>46529408.780541465</v>
      </c>
      <c r="F6701" s="7">
        <v>86309102.694562182</v>
      </c>
      <c r="G6701" s="7">
        <v>135530518.01008672</v>
      </c>
      <c r="H6701" s="7">
        <v>209960766.14914274</v>
      </c>
    </row>
    <row r="6702" spans="1:8" x14ac:dyDescent="0.2">
      <c r="A6702" s="10">
        <v>6696</v>
      </c>
      <c r="B6702" s="7">
        <v>3850000</v>
      </c>
      <c r="C6702" s="7">
        <v>8898603.2167839818</v>
      </c>
      <c r="D6702" s="7">
        <v>12298422.54369873</v>
      </c>
      <c r="E6702" s="7">
        <v>17290045.502038702</v>
      </c>
      <c r="F6702" s="7">
        <v>25182027.812479511</v>
      </c>
      <c r="G6702" s="7">
        <v>45671636.189332075</v>
      </c>
      <c r="H6702" s="7">
        <v>49864991.331534348</v>
      </c>
    </row>
    <row r="6703" spans="1:8" x14ac:dyDescent="0.2">
      <c r="A6703" s="10">
        <v>6697</v>
      </c>
      <c r="B6703" s="7">
        <v>3850000</v>
      </c>
      <c r="C6703" s="7">
        <v>11324302.516757432</v>
      </c>
      <c r="D6703" s="7">
        <v>26224128.348165076</v>
      </c>
      <c r="E6703" s="7">
        <v>74450803.089480266</v>
      </c>
      <c r="F6703" s="7">
        <v>207894154.73518419</v>
      </c>
      <c r="G6703" s="7">
        <v>545248787.05934179</v>
      </c>
      <c r="H6703" s="7">
        <v>654686996.95120287</v>
      </c>
    </row>
    <row r="6704" spans="1:8" x14ac:dyDescent="0.2">
      <c r="A6704" s="10">
        <v>6698</v>
      </c>
      <c r="B6704" s="7">
        <v>3850000</v>
      </c>
      <c r="C6704" s="7">
        <v>8642531.8729030956</v>
      </c>
      <c r="D6704" s="7">
        <v>14035140.473873479</v>
      </c>
      <c r="E6704" s="7">
        <v>27995375.832558341</v>
      </c>
      <c r="F6704" s="7">
        <v>44325541.820371181</v>
      </c>
      <c r="G6704" s="7">
        <v>86271054.729607329</v>
      </c>
      <c r="H6704" s="7">
        <v>113276402.58454412</v>
      </c>
    </row>
    <row r="6705" spans="1:8" x14ac:dyDescent="0.2">
      <c r="A6705" s="10">
        <v>6699</v>
      </c>
      <c r="B6705" s="7">
        <v>3850000</v>
      </c>
      <c r="C6705" s="7">
        <v>12250502.254539324</v>
      </c>
      <c r="D6705" s="7">
        <v>27670330.396044292</v>
      </c>
      <c r="E6705" s="7">
        <v>42705372.87195234</v>
      </c>
      <c r="F6705" s="7">
        <v>100593986.02401108</v>
      </c>
      <c r="G6705" s="7">
        <v>295035937.36769772</v>
      </c>
      <c r="H6705" s="7">
        <v>557992249.2340529</v>
      </c>
    </row>
    <row r="6706" spans="1:8" x14ac:dyDescent="0.2">
      <c r="A6706" s="10">
        <v>6700</v>
      </c>
      <c r="B6706" s="7">
        <v>3850000</v>
      </c>
      <c r="C6706" s="7">
        <v>9125305.106384825</v>
      </c>
      <c r="D6706" s="7">
        <v>11141692.519569479</v>
      </c>
      <c r="E6706" s="7">
        <v>15166485.439558987</v>
      </c>
      <c r="F6706" s="7">
        <v>24317496.047218218</v>
      </c>
      <c r="G6706" s="7">
        <v>50870402.207586847</v>
      </c>
      <c r="H6706" s="7">
        <v>68967030.349343926</v>
      </c>
    </row>
    <row r="6707" spans="1:8" x14ac:dyDescent="0.2">
      <c r="A6707" s="10">
        <v>6701</v>
      </c>
      <c r="B6707" s="7">
        <v>3850000</v>
      </c>
      <c r="C6707" s="7">
        <v>9597031.9268191848</v>
      </c>
      <c r="D6707" s="7">
        <v>17766420.40947869</v>
      </c>
      <c r="E6707" s="7">
        <v>46436877.066926658</v>
      </c>
      <c r="F6707" s="7">
        <v>117811233.9366401</v>
      </c>
      <c r="G6707" s="7">
        <v>246737739.49282449</v>
      </c>
      <c r="H6707" s="7">
        <v>363699981.55089402</v>
      </c>
    </row>
    <row r="6708" spans="1:8" x14ac:dyDescent="0.2">
      <c r="A6708" s="10">
        <v>6702</v>
      </c>
      <c r="B6708" s="7">
        <v>3850000</v>
      </c>
      <c r="C6708" s="7">
        <v>8228081.7640743665</v>
      </c>
      <c r="D6708" s="7">
        <v>18105143.305759471</v>
      </c>
      <c r="E6708" s="7">
        <v>21530654.552859999</v>
      </c>
      <c r="F6708" s="7">
        <v>46901328.449391678</v>
      </c>
      <c r="G6708" s="7">
        <v>100373955.85165833</v>
      </c>
      <c r="H6708" s="7">
        <v>145014175.07967427</v>
      </c>
    </row>
    <row r="6709" spans="1:8" x14ac:dyDescent="0.2">
      <c r="A6709" s="10">
        <v>6703</v>
      </c>
      <c r="B6709" s="7">
        <v>3850000</v>
      </c>
      <c r="C6709" s="7">
        <v>6841838.9436486512</v>
      </c>
      <c r="D6709" s="7">
        <v>14594311.895046894</v>
      </c>
      <c r="E6709" s="7">
        <v>26580545.179600969</v>
      </c>
      <c r="F6709" s="7">
        <v>66848990.961855918</v>
      </c>
      <c r="G6709" s="7">
        <v>179684097.94232449</v>
      </c>
      <c r="H6709" s="7">
        <v>238638460.89975223</v>
      </c>
    </row>
    <row r="6710" spans="1:8" x14ac:dyDescent="0.2">
      <c r="A6710" s="10">
        <v>6704</v>
      </c>
      <c r="B6710" s="7">
        <v>3850000</v>
      </c>
      <c r="C6710" s="7">
        <v>7304604.5750611573</v>
      </c>
      <c r="D6710" s="7">
        <v>7009262.7096004225</v>
      </c>
      <c r="E6710" s="7">
        <v>6290694.7885465994</v>
      </c>
      <c r="F6710" s="7">
        <v>5430673.7227675058</v>
      </c>
      <c r="G6710" s="7">
        <v>-82666.448472895645</v>
      </c>
      <c r="H6710" s="7">
        <v>-9188765.9985596966</v>
      </c>
    </row>
    <row r="6711" spans="1:8" x14ac:dyDescent="0.2">
      <c r="A6711" s="10">
        <v>6705</v>
      </c>
      <c r="B6711" s="7">
        <v>3850000</v>
      </c>
      <c r="C6711" s="7">
        <v>14068794.230955781</v>
      </c>
      <c r="D6711" s="7">
        <v>39373711.160514399</v>
      </c>
      <c r="E6711" s="7">
        <v>86920306.013286591</v>
      </c>
      <c r="F6711" s="7">
        <v>148882496.44307312</v>
      </c>
      <c r="G6711" s="7">
        <v>350548809.02134573</v>
      </c>
      <c r="H6711" s="7">
        <v>402727342.62086856</v>
      </c>
    </row>
    <row r="6712" spans="1:8" x14ac:dyDescent="0.2">
      <c r="A6712" s="10">
        <v>6706</v>
      </c>
      <c r="B6712" s="7">
        <v>3850000</v>
      </c>
      <c r="C6712" s="7">
        <v>9052421.1800454762</v>
      </c>
      <c r="D6712" s="7">
        <v>17802875.622100197</v>
      </c>
      <c r="E6712" s="7">
        <v>40567385.996252656</v>
      </c>
      <c r="F6712" s="7">
        <v>67098338.23470144</v>
      </c>
      <c r="G6712" s="7">
        <v>133464122.02857399</v>
      </c>
      <c r="H6712" s="7">
        <v>190387856.57295442</v>
      </c>
    </row>
    <row r="6713" spans="1:8" x14ac:dyDescent="0.2">
      <c r="A6713" s="10">
        <v>6707</v>
      </c>
      <c r="B6713" s="7">
        <v>3850000</v>
      </c>
      <c r="C6713" s="7">
        <v>10442857.523007449</v>
      </c>
      <c r="D6713" s="7">
        <v>31955538.786261037</v>
      </c>
      <c r="E6713" s="7">
        <v>71392317.380493358</v>
      </c>
      <c r="F6713" s="7">
        <v>181002701.10271621</v>
      </c>
      <c r="G6713" s="7">
        <v>355951413.68410826</v>
      </c>
      <c r="H6713" s="7">
        <v>471883726.55863225</v>
      </c>
    </row>
    <row r="6714" spans="1:8" x14ac:dyDescent="0.2">
      <c r="A6714" s="10">
        <v>6708</v>
      </c>
      <c r="B6714" s="7">
        <v>3850000</v>
      </c>
      <c r="C6714" s="7">
        <v>12627178.515516009</v>
      </c>
      <c r="D6714" s="7">
        <v>32403453.230122298</v>
      </c>
      <c r="E6714" s="7">
        <v>50151156.919426441</v>
      </c>
      <c r="F6714" s="7">
        <v>115355766.20264156</v>
      </c>
      <c r="G6714" s="7">
        <v>243964904.60507616</v>
      </c>
      <c r="H6714" s="7">
        <v>276171299.50591475</v>
      </c>
    </row>
    <row r="6715" spans="1:8" x14ac:dyDescent="0.2">
      <c r="A6715" s="10">
        <v>6709</v>
      </c>
      <c r="B6715" s="7">
        <v>3850000</v>
      </c>
      <c r="C6715" s="7">
        <v>8504473.5381905362</v>
      </c>
      <c r="D6715" s="7">
        <v>15275666.931513466</v>
      </c>
      <c r="E6715" s="7">
        <v>18757865.380777031</v>
      </c>
      <c r="F6715" s="7">
        <v>24184478.500802387</v>
      </c>
      <c r="G6715" s="7">
        <v>40270788.878765471</v>
      </c>
      <c r="H6715" s="7">
        <v>49870329.271292821</v>
      </c>
    </row>
    <row r="6716" spans="1:8" x14ac:dyDescent="0.2">
      <c r="A6716" s="10">
        <v>6710</v>
      </c>
      <c r="B6716" s="7">
        <v>3850000</v>
      </c>
      <c r="C6716" s="7">
        <v>11435824.247708168</v>
      </c>
      <c r="D6716" s="7">
        <v>30094110.251591712</v>
      </c>
      <c r="E6716" s="7">
        <v>35511903.270922929</v>
      </c>
      <c r="F6716" s="7">
        <v>45976654.277873464</v>
      </c>
      <c r="G6716" s="7">
        <v>84052586.26787284</v>
      </c>
      <c r="H6716" s="7">
        <v>157811295.19638613</v>
      </c>
    </row>
    <row r="6717" spans="1:8" x14ac:dyDescent="0.2">
      <c r="A6717" s="10">
        <v>6711</v>
      </c>
      <c r="B6717" s="7">
        <v>3850000</v>
      </c>
      <c r="C6717" s="7">
        <v>9295860.0382355563</v>
      </c>
      <c r="D6717" s="7">
        <v>20935079.099278755</v>
      </c>
      <c r="E6717" s="7">
        <v>29781704.771505889</v>
      </c>
      <c r="F6717" s="7">
        <v>71303172.083398819</v>
      </c>
      <c r="G6717" s="7">
        <v>126114553.21870905</v>
      </c>
      <c r="H6717" s="7">
        <v>188386378.91039941</v>
      </c>
    </row>
    <row r="6718" spans="1:8" x14ac:dyDescent="0.2">
      <c r="A6718" s="10">
        <v>6712</v>
      </c>
      <c r="B6718" s="7">
        <v>3850000</v>
      </c>
      <c r="C6718" s="7">
        <v>10747658.266978251</v>
      </c>
      <c r="D6718" s="7">
        <v>12994482.710045094</v>
      </c>
      <c r="E6718" s="7">
        <v>19963532.123778239</v>
      </c>
      <c r="F6718" s="7">
        <v>26898049.994019136</v>
      </c>
      <c r="G6718" s="7">
        <v>40863039.967598423</v>
      </c>
      <c r="H6718" s="7">
        <v>73929908.829846263</v>
      </c>
    </row>
    <row r="6719" spans="1:8" x14ac:dyDescent="0.2">
      <c r="A6719" s="10">
        <v>6713</v>
      </c>
      <c r="B6719" s="7">
        <v>3850000</v>
      </c>
      <c r="C6719" s="7">
        <v>13141294.740265014</v>
      </c>
      <c r="D6719" s="7">
        <v>29979510.124617733</v>
      </c>
      <c r="E6719" s="7">
        <v>59311083.272990733</v>
      </c>
      <c r="F6719" s="7">
        <v>98603955.045888007</v>
      </c>
      <c r="G6719" s="7">
        <v>183507109.09352666</v>
      </c>
      <c r="H6719" s="7">
        <v>306813271.32907128</v>
      </c>
    </row>
    <row r="6720" spans="1:8" x14ac:dyDescent="0.2">
      <c r="A6720" s="10">
        <v>6714</v>
      </c>
      <c r="B6720" s="7">
        <v>3850000</v>
      </c>
      <c r="C6720" s="7">
        <v>8543166.9163290914</v>
      </c>
      <c r="D6720" s="7">
        <v>15796358.297437847</v>
      </c>
      <c r="E6720" s="7">
        <v>37180785.548645467</v>
      </c>
      <c r="F6720" s="7">
        <v>54663062.101943493</v>
      </c>
      <c r="G6720" s="7">
        <v>130375325.76121712</v>
      </c>
      <c r="H6720" s="7">
        <v>222959720.0508796</v>
      </c>
    </row>
    <row r="6721" spans="1:8" x14ac:dyDescent="0.2">
      <c r="A6721" s="10">
        <v>6715</v>
      </c>
      <c r="B6721" s="7">
        <v>3850000</v>
      </c>
      <c r="C6721" s="7">
        <v>13594906.234254457</v>
      </c>
      <c r="D6721" s="7">
        <v>23076260.210664384</v>
      </c>
      <c r="E6721" s="7">
        <v>52712547.087299407</v>
      </c>
      <c r="F6721" s="7">
        <v>124142602.61766705</v>
      </c>
      <c r="G6721" s="7">
        <v>297776765.75282335</v>
      </c>
      <c r="H6721" s="7">
        <v>398582916.45290279</v>
      </c>
    </row>
    <row r="6722" spans="1:8" x14ac:dyDescent="0.2">
      <c r="A6722" s="10">
        <v>6716</v>
      </c>
      <c r="B6722" s="7">
        <v>3850000</v>
      </c>
      <c r="C6722" s="7">
        <v>13786428.305331316</v>
      </c>
      <c r="D6722" s="7">
        <v>35739461.454359688</v>
      </c>
      <c r="E6722" s="7">
        <v>74488706.111594453</v>
      </c>
      <c r="F6722" s="7">
        <v>166765677.85687828</v>
      </c>
      <c r="G6722" s="7">
        <v>328373195.80133271</v>
      </c>
      <c r="H6722" s="7">
        <v>457840583.56814075</v>
      </c>
    </row>
    <row r="6723" spans="1:8" x14ac:dyDescent="0.2">
      <c r="A6723" s="10">
        <v>6717</v>
      </c>
      <c r="B6723" s="7">
        <v>3850000</v>
      </c>
      <c r="C6723" s="7">
        <v>9994410.6329813376</v>
      </c>
      <c r="D6723" s="7">
        <v>15728524.563866539</v>
      </c>
      <c r="E6723" s="7">
        <v>28028842.191750176</v>
      </c>
      <c r="F6723" s="7">
        <v>40012561.376275189</v>
      </c>
      <c r="G6723" s="7">
        <v>72244382.795730889</v>
      </c>
      <c r="H6723" s="7">
        <v>105040250.3678695</v>
      </c>
    </row>
    <row r="6724" spans="1:8" x14ac:dyDescent="0.2">
      <c r="A6724" s="10">
        <v>6718</v>
      </c>
      <c r="B6724" s="7">
        <v>3850000</v>
      </c>
      <c r="C6724" s="7">
        <v>8329166.022173495</v>
      </c>
      <c r="D6724" s="7">
        <v>13702428.379898544</v>
      </c>
      <c r="E6724" s="7">
        <v>22906124.162837338</v>
      </c>
      <c r="F6724" s="7">
        <v>42833783.970838003</v>
      </c>
      <c r="G6724" s="7">
        <v>120892492.91714433</v>
      </c>
      <c r="H6724" s="7">
        <v>189392871.09097868</v>
      </c>
    </row>
    <row r="6725" spans="1:8" x14ac:dyDescent="0.2">
      <c r="A6725" s="10">
        <v>6719</v>
      </c>
      <c r="B6725" s="7">
        <v>3850000</v>
      </c>
      <c r="C6725" s="7">
        <v>9419912.1128173843</v>
      </c>
      <c r="D6725" s="7">
        <v>15594929.519733958</v>
      </c>
      <c r="E6725" s="7">
        <v>23482916.591705572</v>
      </c>
      <c r="F6725" s="7">
        <v>30202552.00854886</v>
      </c>
      <c r="G6725" s="7">
        <v>69585224.039331436</v>
      </c>
      <c r="H6725" s="7">
        <v>137490119.3851124</v>
      </c>
    </row>
    <row r="6726" spans="1:8" x14ac:dyDescent="0.2">
      <c r="A6726" s="10">
        <v>6720</v>
      </c>
      <c r="B6726" s="7">
        <v>3850000</v>
      </c>
      <c r="C6726" s="7">
        <v>11201451.224643687</v>
      </c>
      <c r="D6726" s="7">
        <v>24237782.261421967</v>
      </c>
      <c r="E6726" s="7">
        <v>55585660.705103263</v>
      </c>
      <c r="F6726" s="7">
        <v>108188135.633834</v>
      </c>
      <c r="G6726" s="7">
        <v>184794581.00511467</v>
      </c>
      <c r="H6726" s="7">
        <v>214079228.51947242</v>
      </c>
    </row>
    <row r="6727" spans="1:8" x14ac:dyDescent="0.2">
      <c r="A6727" s="10">
        <v>6721</v>
      </c>
      <c r="B6727" s="7">
        <v>3850000</v>
      </c>
      <c r="C6727" s="7">
        <v>9537737.5400576927</v>
      </c>
      <c r="D6727" s="7">
        <v>8429947.8299272917</v>
      </c>
      <c r="E6727" s="7">
        <v>9298100.2219998725</v>
      </c>
      <c r="F6727" s="7">
        <v>6267711.8064909736</v>
      </c>
      <c r="G6727" s="7">
        <v>-3354325.341311268</v>
      </c>
      <c r="H6727" s="7">
        <v>-11612205.484449664</v>
      </c>
    </row>
    <row r="6728" spans="1:8" x14ac:dyDescent="0.2">
      <c r="A6728" s="10">
        <v>6722</v>
      </c>
      <c r="B6728" s="7">
        <v>3850000</v>
      </c>
      <c r="C6728" s="7">
        <v>8206136.652144379</v>
      </c>
      <c r="D6728" s="7">
        <v>14344870.463877909</v>
      </c>
      <c r="E6728" s="7">
        <v>10662343.742047518</v>
      </c>
      <c r="F6728" s="7">
        <v>13851756.194491012</v>
      </c>
      <c r="G6728" s="7">
        <v>22248112.780244391</v>
      </c>
      <c r="H6728" s="7">
        <v>26588606.211510457</v>
      </c>
    </row>
    <row r="6729" spans="1:8" x14ac:dyDescent="0.2">
      <c r="A6729" s="10">
        <v>6723</v>
      </c>
      <c r="B6729" s="7">
        <v>3850000</v>
      </c>
      <c r="C6729" s="7">
        <v>11675463.146780603</v>
      </c>
      <c r="D6729" s="7">
        <v>18285223.382625315</v>
      </c>
      <c r="E6729" s="7">
        <v>25820474.070800763</v>
      </c>
      <c r="F6729" s="7">
        <v>44557438.499348685</v>
      </c>
      <c r="G6729" s="7">
        <v>83581236.148826256</v>
      </c>
      <c r="H6729" s="7">
        <v>128305733.97235191</v>
      </c>
    </row>
    <row r="6730" spans="1:8" x14ac:dyDescent="0.2">
      <c r="A6730" s="10">
        <v>6724</v>
      </c>
      <c r="B6730" s="7">
        <v>3850000</v>
      </c>
      <c r="C6730" s="7">
        <v>10706033.345345259</v>
      </c>
      <c r="D6730" s="7">
        <v>17305330.385241318</v>
      </c>
      <c r="E6730" s="7">
        <v>31439928.389230035</v>
      </c>
      <c r="F6730" s="7">
        <v>67136245.451753542</v>
      </c>
      <c r="G6730" s="7">
        <v>179695137.10473299</v>
      </c>
      <c r="H6730" s="7">
        <v>283071542.58306479</v>
      </c>
    </row>
    <row r="6731" spans="1:8" x14ac:dyDescent="0.2">
      <c r="A6731" s="10">
        <v>6725</v>
      </c>
      <c r="B6731" s="7">
        <v>3850000</v>
      </c>
      <c r="C6731" s="7">
        <v>12734283.56565357</v>
      </c>
      <c r="D6731" s="7">
        <v>19304872.597724043</v>
      </c>
      <c r="E6731" s="7">
        <v>18826284.718598429</v>
      </c>
      <c r="F6731" s="7">
        <v>14338307.405075461</v>
      </c>
      <c r="G6731" s="7">
        <v>15938441.62913516</v>
      </c>
      <c r="H6731" s="7">
        <v>18940657.15694052</v>
      </c>
    </row>
    <row r="6732" spans="1:8" x14ac:dyDescent="0.2">
      <c r="A6732" s="10">
        <v>6726</v>
      </c>
      <c r="B6732" s="7">
        <v>3850000</v>
      </c>
      <c r="C6732" s="7">
        <v>9129299.4498221502</v>
      </c>
      <c r="D6732" s="7">
        <v>17412058.836579427</v>
      </c>
      <c r="E6732" s="7">
        <v>16292052.112586759</v>
      </c>
      <c r="F6732" s="7">
        <v>22283692.715324931</v>
      </c>
      <c r="G6732" s="7">
        <v>29529014.662815347</v>
      </c>
      <c r="H6732" s="7">
        <v>37480311.814647377</v>
      </c>
    </row>
    <row r="6733" spans="1:8" x14ac:dyDescent="0.2">
      <c r="A6733" s="10">
        <v>6727</v>
      </c>
      <c r="B6733" s="7">
        <v>3850000</v>
      </c>
      <c r="C6733" s="7">
        <v>7908139.3571007261</v>
      </c>
      <c r="D6733" s="7">
        <v>12367976.296160929</v>
      </c>
      <c r="E6733" s="7">
        <v>13472752.389515007</v>
      </c>
      <c r="F6733" s="7">
        <v>15248711.039347608</v>
      </c>
      <c r="G6733" s="7">
        <v>30606772.947826508</v>
      </c>
      <c r="H6733" s="7">
        <v>38627010.528345145</v>
      </c>
    </row>
    <row r="6734" spans="1:8" x14ac:dyDescent="0.2">
      <c r="A6734" s="10">
        <v>6728</v>
      </c>
      <c r="B6734" s="7">
        <v>3850000</v>
      </c>
      <c r="C6734" s="7">
        <v>9610366.7803980578</v>
      </c>
      <c r="D6734" s="7">
        <v>19066681.557086073</v>
      </c>
      <c r="E6734" s="7">
        <v>41367841.152737983</v>
      </c>
      <c r="F6734" s="7">
        <v>84904413.839426845</v>
      </c>
      <c r="G6734" s="7">
        <v>212050017.45037359</v>
      </c>
      <c r="H6734" s="7">
        <v>341045899.44202554</v>
      </c>
    </row>
    <row r="6735" spans="1:8" x14ac:dyDescent="0.2">
      <c r="A6735" s="10">
        <v>6729</v>
      </c>
      <c r="B6735" s="7">
        <v>3850000</v>
      </c>
      <c r="C6735" s="7">
        <v>7295063.5091017466</v>
      </c>
      <c r="D6735" s="7">
        <v>15452668.076021917</v>
      </c>
      <c r="E6735" s="7">
        <v>26720209.72789165</v>
      </c>
      <c r="F6735" s="7">
        <v>46131345.045564651</v>
      </c>
      <c r="G6735" s="7">
        <v>91236737.795099929</v>
      </c>
      <c r="H6735" s="7">
        <v>118113767.53395686</v>
      </c>
    </row>
    <row r="6736" spans="1:8" x14ac:dyDescent="0.2">
      <c r="A6736" s="10">
        <v>6730</v>
      </c>
      <c r="B6736" s="7">
        <v>3850000</v>
      </c>
      <c r="C6736" s="7">
        <v>12137949.5976189</v>
      </c>
      <c r="D6736" s="7">
        <v>25605880.611994684</v>
      </c>
      <c r="E6736" s="7">
        <v>37296602.901319921</v>
      </c>
      <c r="F6736" s="7">
        <v>97092166.647560418</v>
      </c>
      <c r="G6736" s="7">
        <v>181506320.4026041</v>
      </c>
      <c r="H6736" s="7">
        <v>317743622.47988111</v>
      </c>
    </row>
    <row r="6737" spans="1:8" x14ac:dyDescent="0.2">
      <c r="A6737" s="10">
        <v>6731</v>
      </c>
      <c r="B6737" s="7">
        <v>3850000</v>
      </c>
      <c r="C6737" s="7">
        <v>13031611.931712281</v>
      </c>
      <c r="D6737" s="7">
        <v>22917558.26167015</v>
      </c>
      <c r="E6737" s="7">
        <v>44787113.897741213</v>
      </c>
      <c r="F6737" s="7">
        <v>84246163.466975719</v>
      </c>
      <c r="G6737" s="7">
        <v>195055213.74981576</v>
      </c>
      <c r="H6737" s="7">
        <v>273189413.41188234</v>
      </c>
    </row>
    <row r="6738" spans="1:8" x14ac:dyDescent="0.2">
      <c r="A6738" s="10">
        <v>6732</v>
      </c>
      <c r="B6738" s="7">
        <v>3850000</v>
      </c>
      <c r="C6738" s="7">
        <v>9339171.5762961842</v>
      </c>
      <c r="D6738" s="7">
        <v>14007158.32666236</v>
      </c>
      <c r="E6738" s="7">
        <v>23965120.43695629</v>
      </c>
      <c r="F6738" s="7">
        <v>49863351.16385904</v>
      </c>
      <c r="G6738" s="7">
        <v>91871297.181742147</v>
      </c>
      <c r="H6738" s="7">
        <v>131405157.05279861</v>
      </c>
    </row>
    <row r="6739" spans="1:8" x14ac:dyDescent="0.2">
      <c r="A6739" s="10">
        <v>6733</v>
      </c>
      <c r="B6739" s="7">
        <v>3850000</v>
      </c>
      <c r="C6739" s="7">
        <v>11704760.186465945</v>
      </c>
      <c r="D6739" s="7">
        <v>27335639.267907046</v>
      </c>
      <c r="E6739" s="7">
        <v>72353604.391093642</v>
      </c>
      <c r="F6739" s="7">
        <v>166572991.67579898</v>
      </c>
      <c r="G6739" s="7">
        <v>337995684.62900281</v>
      </c>
      <c r="H6739" s="7">
        <v>652378790.78522062</v>
      </c>
    </row>
    <row r="6740" spans="1:8" x14ac:dyDescent="0.2">
      <c r="A6740" s="10">
        <v>6734</v>
      </c>
      <c r="B6740" s="7">
        <v>3850000</v>
      </c>
      <c r="C6740" s="7">
        <v>8708944.1112178173</v>
      </c>
      <c r="D6740" s="7">
        <v>18187917.267855704</v>
      </c>
      <c r="E6740" s="7">
        <v>41741710.672177225</v>
      </c>
      <c r="F6740" s="7">
        <v>90703302.953329027</v>
      </c>
      <c r="G6740" s="7">
        <v>289546709.43334973</v>
      </c>
      <c r="H6740" s="7">
        <v>457634622.96884227</v>
      </c>
    </row>
    <row r="6741" spans="1:8" x14ac:dyDescent="0.2">
      <c r="A6741" s="10">
        <v>6735</v>
      </c>
      <c r="B6741" s="7">
        <v>3850000</v>
      </c>
      <c r="C6741" s="7">
        <v>10146141.036572488</v>
      </c>
      <c r="D6741" s="7">
        <v>15299001.483201414</v>
      </c>
      <c r="E6741" s="7">
        <v>31983993.041516073</v>
      </c>
      <c r="F6741" s="7">
        <v>62627685.158767514</v>
      </c>
      <c r="G6741" s="7">
        <v>149571560.3260144</v>
      </c>
      <c r="H6741" s="7">
        <v>233834441.32303309</v>
      </c>
    </row>
    <row r="6742" spans="1:8" x14ac:dyDescent="0.2">
      <c r="A6742" s="10">
        <v>6736</v>
      </c>
      <c r="B6742" s="7">
        <v>3850000</v>
      </c>
      <c r="C6742" s="7">
        <v>12456978.243895035</v>
      </c>
      <c r="D6742" s="7">
        <v>29311758.709363945</v>
      </c>
      <c r="E6742" s="7">
        <v>57060688.778964981</v>
      </c>
      <c r="F6742" s="7">
        <v>135291520.8714577</v>
      </c>
      <c r="G6742" s="7">
        <v>261679119.59511515</v>
      </c>
      <c r="H6742" s="7">
        <v>432389698.90521413</v>
      </c>
    </row>
    <row r="6743" spans="1:8" x14ac:dyDescent="0.2">
      <c r="A6743" s="10">
        <v>6737</v>
      </c>
      <c r="B6743" s="7">
        <v>3850000</v>
      </c>
      <c r="C6743" s="7">
        <v>10217283.713398917</v>
      </c>
      <c r="D6743" s="7">
        <v>20687852.99833861</v>
      </c>
      <c r="E6743" s="7">
        <v>42188380.151339456</v>
      </c>
      <c r="F6743" s="7">
        <v>90302186.571009457</v>
      </c>
      <c r="G6743" s="7">
        <v>265816585.94357312</v>
      </c>
      <c r="H6743" s="7">
        <v>355487007.50314164</v>
      </c>
    </row>
    <row r="6744" spans="1:8" x14ac:dyDescent="0.2">
      <c r="A6744" s="10">
        <v>6738</v>
      </c>
      <c r="B6744" s="7">
        <v>3850000</v>
      </c>
      <c r="C6744" s="7">
        <v>10884536.272097925</v>
      </c>
      <c r="D6744" s="7">
        <v>21634425.316978857</v>
      </c>
      <c r="E6744" s="7">
        <v>52141007.258697778</v>
      </c>
      <c r="F6744" s="7">
        <v>90608093.830068335</v>
      </c>
      <c r="G6744" s="7">
        <v>183668811.01938611</v>
      </c>
      <c r="H6744" s="7">
        <v>284730453.73310173</v>
      </c>
    </row>
    <row r="6745" spans="1:8" x14ac:dyDescent="0.2">
      <c r="A6745" s="10">
        <v>6739</v>
      </c>
      <c r="B6745" s="7">
        <v>3850000</v>
      </c>
      <c r="C6745" s="7">
        <v>11940034.536808215</v>
      </c>
      <c r="D6745" s="7">
        <v>21469181.595331606</v>
      </c>
      <c r="E6745" s="7">
        <v>40459403.762694851</v>
      </c>
      <c r="F6745" s="7">
        <v>89129664.500232235</v>
      </c>
      <c r="G6745" s="7">
        <v>201007642.13550675</v>
      </c>
      <c r="H6745" s="7">
        <v>334810541.05286098</v>
      </c>
    </row>
    <row r="6746" spans="1:8" x14ac:dyDescent="0.2">
      <c r="A6746" s="10">
        <v>6740</v>
      </c>
      <c r="B6746" s="7">
        <v>3850000</v>
      </c>
      <c r="C6746" s="7">
        <v>10357243.876444057</v>
      </c>
      <c r="D6746" s="7">
        <v>27428025.290775314</v>
      </c>
      <c r="E6746" s="7">
        <v>80881893.700406402</v>
      </c>
      <c r="F6746" s="7">
        <v>231374493.22718921</v>
      </c>
      <c r="G6746" s="7">
        <v>542653669.80674362</v>
      </c>
      <c r="H6746" s="7">
        <v>871096723.19875574</v>
      </c>
    </row>
    <row r="6747" spans="1:8" x14ac:dyDescent="0.2">
      <c r="A6747" s="10">
        <v>6741</v>
      </c>
      <c r="B6747" s="7">
        <v>3850000</v>
      </c>
      <c r="C6747" s="7">
        <v>10738228.302793825</v>
      </c>
      <c r="D6747" s="7">
        <v>19887382.405154526</v>
      </c>
      <c r="E6747" s="7">
        <v>26441163.733966112</v>
      </c>
      <c r="F6747" s="7">
        <v>57844948.028354585</v>
      </c>
      <c r="G6747" s="7">
        <v>188910901.98900878</v>
      </c>
      <c r="H6747" s="7">
        <v>328589950.5049687</v>
      </c>
    </row>
    <row r="6748" spans="1:8" x14ac:dyDescent="0.2">
      <c r="A6748" s="10">
        <v>6742</v>
      </c>
      <c r="B6748" s="7">
        <v>3850000</v>
      </c>
      <c r="C6748" s="7">
        <v>9698370.9693019614</v>
      </c>
      <c r="D6748" s="7">
        <v>18690651.492117923</v>
      </c>
      <c r="E6748" s="7">
        <v>48492207.648918852</v>
      </c>
      <c r="F6748" s="7">
        <v>127666726.25903115</v>
      </c>
      <c r="G6748" s="7">
        <v>354417882.6927253</v>
      </c>
      <c r="H6748" s="7">
        <v>516444188.36486495</v>
      </c>
    </row>
    <row r="6749" spans="1:8" x14ac:dyDescent="0.2">
      <c r="A6749" s="10">
        <v>6743</v>
      </c>
      <c r="B6749" s="7">
        <v>3850000</v>
      </c>
      <c r="C6749" s="7">
        <v>13635388.929601792</v>
      </c>
      <c r="D6749" s="7">
        <v>27767194.795732222</v>
      </c>
      <c r="E6749" s="7">
        <v>37026054.38295462</v>
      </c>
      <c r="F6749" s="7">
        <v>60149468.092094541</v>
      </c>
      <c r="G6749" s="7">
        <v>158941333.02575588</v>
      </c>
      <c r="H6749" s="7">
        <v>246556638.77845502</v>
      </c>
    </row>
    <row r="6750" spans="1:8" x14ac:dyDescent="0.2">
      <c r="A6750" s="10">
        <v>6744</v>
      </c>
      <c r="B6750" s="7">
        <v>3850000</v>
      </c>
      <c r="C6750" s="7">
        <v>8293304.8745221924</v>
      </c>
      <c r="D6750" s="7">
        <v>19377689.468299676</v>
      </c>
      <c r="E6750" s="7">
        <v>35511353.293031983</v>
      </c>
      <c r="F6750" s="7">
        <v>64415998.026037879</v>
      </c>
      <c r="G6750" s="7">
        <v>111171532.68564373</v>
      </c>
      <c r="H6750" s="7">
        <v>185733431.31584087</v>
      </c>
    </row>
    <row r="6751" spans="1:8" x14ac:dyDescent="0.2">
      <c r="A6751" s="10">
        <v>6745</v>
      </c>
      <c r="B6751" s="7">
        <v>3850000</v>
      </c>
      <c r="C6751" s="7">
        <v>8369378.8868829198</v>
      </c>
      <c r="D6751" s="7">
        <v>16272673.885095838</v>
      </c>
      <c r="E6751" s="7">
        <v>31374542.567195032</v>
      </c>
      <c r="F6751" s="7">
        <v>64002927.600954629</v>
      </c>
      <c r="G6751" s="7">
        <v>161987225.2866821</v>
      </c>
      <c r="H6751" s="7">
        <v>248767967.96731946</v>
      </c>
    </row>
    <row r="6752" spans="1:8" x14ac:dyDescent="0.2">
      <c r="A6752" s="10">
        <v>6746</v>
      </c>
      <c r="B6752" s="7">
        <v>3850000</v>
      </c>
      <c r="C6752" s="7">
        <v>12943643.422386581</v>
      </c>
      <c r="D6752" s="7">
        <v>24527164.750341594</v>
      </c>
      <c r="E6752" s="7">
        <v>50341259.891086474</v>
      </c>
      <c r="F6752" s="7">
        <v>125469566.63599467</v>
      </c>
      <c r="G6752" s="7">
        <v>358200701.83181757</v>
      </c>
      <c r="H6752" s="7">
        <v>520716725.68366241</v>
      </c>
    </row>
    <row r="6753" spans="1:8" x14ac:dyDescent="0.2">
      <c r="A6753" s="10">
        <v>6747</v>
      </c>
      <c r="B6753" s="7">
        <v>3850000</v>
      </c>
      <c r="C6753" s="7">
        <v>8006846.7795006949</v>
      </c>
      <c r="D6753" s="7">
        <v>8738743.6620222647</v>
      </c>
      <c r="E6753" s="7">
        <v>8775569.0521347709</v>
      </c>
      <c r="F6753" s="7">
        <v>8939215.9237137437</v>
      </c>
      <c r="G6753" s="7">
        <v>8306056.0817373088</v>
      </c>
      <c r="H6753" s="7">
        <v>4933248.3839644557</v>
      </c>
    </row>
    <row r="6754" spans="1:8" x14ac:dyDescent="0.2">
      <c r="A6754" s="10">
        <v>6748</v>
      </c>
      <c r="B6754" s="7">
        <v>3850000</v>
      </c>
      <c r="C6754" s="7">
        <v>12028854.903278392</v>
      </c>
      <c r="D6754" s="7">
        <v>15935561.849480795</v>
      </c>
      <c r="E6754" s="7">
        <v>24399445.252831653</v>
      </c>
      <c r="F6754" s="7">
        <v>69671261.163908973</v>
      </c>
      <c r="G6754" s="7">
        <v>156987700.7943151</v>
      </c>
      <c r="H6754" s="7">
        <v>276137119.85192227</v>
      </c>
    </row>
    <row r="6755" spans="1:8" x14ac:dyDescent="0.2">
      <c r="A6755" s="10">
        <v>6749</v>
      </c>
      <c r="B6755" s="7">
        <v>3850000</v>
      </c>
      <c r="C6755" s="7">
        <v>9863840.6816603485</v>
      </c>
      <c r="D6755" s="7">
        <v>16420926.801221281</v>
      </c>
      <c r="E6755" s="7">
        <v>39518828.198429942</v>
      </c>
      <c r="F6755" s="7">
        <v>69898164.993519574</v>
      </c>
      <c r="G6755" s="7">
        <v>133292554.42888239</v>
      </c>
      <c r="H6755" s="7">
        <v>214105503.48242515</v>
      </c>
    </row>
    <row r="6756" spans="1:8" x14ac:dyDescent="0.2">
      <c r="A6756" s="10">
        <v>6750</v>
      </c>
      <c r="B6756" s="7">
        <v>3850000</v>
      </c>
      <c r="C6756" s="7">
        <v>11983254.23721011</v>
      </c>
      <c r="D6756" s="7">
        <v>16869952.378134947</v>
      </c>
      <c r="E6756" s="7">
        <v>40207153.909981631</v>
      </c>
      <c r="F6756" s="7">
        <v>82412231.449958637</v>
      </c>
      <c r="G6756" s="7">
        <v>152577546.05373019</v>
      </c>
      <c r="H6756" s="7">
        <v>276823379.25750339</v>
      </c>
    </row>
    <row r="6757" spans="1:8" x14ac:dyDescent="0.2">
      <c r="A6757" s="10">
        <v>6751</v>
      </c>
      <c r="B6757" s="7">
        <v>3850000</v>
      </c>
      <c r="C6757" s="7">
        <v>10546686.284672214</v>
      </c>
      <c r="D6757" s="7">
        <v>18197954.948684216</v>
      </c>
      <c r="E6757" s="7">
        <v>38703368.459201753</v>
      </c>
      <c r="F6757" s="7">
        <v>88537949.444729328</v>
      </c>
      <c r="G6757" s="7">
        <v>152167237.66404152</v>
      </c>
      <c r="H6757" s="7">
        <v>224843018.34871244</v>
      </c>
    </row>
    <row r="6758" spans="1:8" x14ac:dyDescent="0.2">
      <c r="A6758" s="10">
        <v>6752</v>
      </c>
      <c r="B6758" s="7">
        <v>3850000</v>
      </c>
      <c r="C6758" s="7">
        <v>11284843.013309386</v>
      </c>
      <c r="D6758" s="7">
        <v>17884865.229263794</v>
      </c>
      <c r="E6758" s="7">
        <v>29141374.030670673</v>
      </c>
      <c r="F6758" s="7">
        <v>70041409.791746199</v>
      </c>
      <c r="G6758" s="7">
        <v>153993792.11829522</v>
      </c>
      <c r="H6758" s="7">
        <v>219306620.50375375</v>
      </c>
    </row>
    <row r="6759" spans="1:8" x14ac:dyDescent="0.2">
      <c r="A6759" s="10">
        <v>6753</v>
      </c>
      <c r="B6759" s="7">
        <v>3850000</v>
      </c>
      <c r="C6759" s="7">
        <v>10456870.479575958</v>
      </c>
      <c r="D6759" s="7">
        <v>20026731.109416876</v>
      </c>
      <c r="E6759" s="7">
        <v>24085334.352096669</v>
      </c>
      <c r="F6759" s="7">
        <v>34838899.061045885</v>
      </c>
      <c r="G6759" s="7">
        <v>44676958.721171878</v>
      </c>
      <c r="H6759" s="7">
        <v>61414673.984971255</v>
      </c>
    </row>
    <row r="6760" spans="1:8" x14ac:dyDescent="0.2">
      <c r="A6760" s="10">
        <v>6754</v>
      </c>
      <c r="B6760" s="7">
        <v>3850000</v>
      </c>
      <c r="C6760" s="7">
        <v>10838502.702009389</v>
      </c>
      <c r="D6760" s="7">
        <v>18088410.403341435</v>
      </c>
      <c r="E6760" s="7">
        <v>28874157.517369565</v>
      </c>
      <c r="F6760" s="7">
        <v>69583701.831309855</v>
      </c>
      <c r="G6760" s="7">
        <v>136076879.55448505</v>
      </c>
      <c r="H6760" s="7">
        <v>208514787.74070808</v>
      </c>
    </row>
    <row r="6761" spans="1:8" x14ac:dyDescent="0.2">
      <c r="A6761" s="10">
        <v>6755</v>
      </c>
      <c r="B6761" s="7">
        <v>3850000</v>
      </c>
      <c r="C6761" s="7">
        <v>12671417.293043235</v>
      </c>
      <c r="D6761" s="7">
        <v>27006642.014171056</v>
      </c>
      <c r="E6761" s="7">
        <v>45648476.555429772</v>
      </c>
      <c r="F6761" s="7">
        <v>79722509.931665093</v>
      </c>
      <c r="G6761" s="7">
        <v>206100074.65538374</v>
      </c>
      <c r="H6761" s="7">
        <v>379220591.70716029</v>
      </c>
    </row>
    <row r="6762" spans="1:8" x14ac:dyDescent="0.2">
      <c r="A6762" s="10">
        <v>6756</v>
      </c>
      <c r="B6762" s="7">
        <v>3850000</v>
      </c>
      <c r="C6762" s="7">
        <v>9662429.5081169512</v>
      </c>
      <c r="D6762" s="7">
        <v>15569640.786007922</v>
      </c>
      <c r="E6762" s="7">
        <v>25412637.938273974</v>
      </c>
      <c r="F6762" s="7">
        <v>28802721.00714552</v>
      </c>
      <c r="G6762" s="7">
        <v>52243922.888686441</v>
      </c>
      <c r="H6762" s="7">
        <v>77442973.564405128</v>
      </c>
    </row>
    <row r="6763" spans="1:8" x14ac:dyDescent="0.2">
      <c r="A6763" s="10">
        <v>6757</v>
      </c>
      <c r="B6763" s="7">
        <v>3850000</v>
      </c>
      <c r="C6763" s="7">
        <v>10185103.343197908</v>
      </c>
      <c r="D6763" s="7">
        <v>17532504.768194932</v>
      </c>
      <c r="E6763" s="7">
        <v>34897199.119083174</v>
      </c>
      <c r="F6763" s="7">
        <v>49058887.008079089</v>
      </c>
      <c r="G6763" s="7">
        <v>83165990.158176363</v>
      </c>
      <c r="H6763" s="7">
        <v>134178065.80662042</v>
      </c>
    </row>
    <row r="6764" spans="1:8" x14ac:dyDescent="0.2">
      <c r="A6764" s="10">
        <v>6758</v>
      </c>
      <c r="B6764" s="7">
        <v>3850000</v>
      </c>
      <c r="C6764" s="7">
        <v>12460027.940676523</v>
      </c>
      <c r="D6764" s="7">
        <v>22865478.0080177</v>
      </c>
      <c r="E6764" s="7">
        <v>43855835.800771162</v>
      </c>
      <c r="F6764" s="7">
        <v>104933335.61744592</v>
      </c>
      <c r="G6764" s="7">
        <v>272422127.70173967</v>
      </c>
      <c r="H6764" s="7">
        <v>431856356.06979764</v>
      </c>
    </row>
    <row r="6765" spans="1:8" x14ac:dyDescent="0.2">
      <c r="A6765" s="10">
        <v>6759</v>
      </c>
      <c r="B6765" s="7">
        <v>3850000</v>
      </c>
      <c r="C6765" s="7">
        <v>14359756.600212608</v>
      </c>
      <c r="D6765" s="7">
        <v>35868218.993385799</v>
      </c>
      <c r="E6765" s="7">
        <v>84308068.086490631</v>
      </c>
      <c r="F6765" s="7">
        <v>190476682.66281712</v>
      </c>
      <c r="G6765" s="7">
        <v>524711887.48578835</v>
      </c>
      <c r="H6765" s="7">
        <v>747157754.3636713</v>
      </c>
    </row>
    <row r="6766" spans="1:8" x14ac:dyDescent="0.2">
      <c r="A6766" s="10">
        <v>6760</v>
      </c>
      <c r="B6766" s="7">
        <v>3850000</v>
      </c>
      <c r="C6766" s="7">
        <v>10278458.105104383</v>
      </c>
      <c r="D6766" s="7">
        <v>13120019.033235608</v>
      </c>
      <c r="E6766" s="7">
        <v>16589673.24631748</v>
      </c>
      <c r="F6766" s="7">
        <v>21459490.692102827</v>
      </c>
      <c r="G6766" s="7">
        <v>39234847.915165506</v>
      </c>
      <c r="H6766" s="7">
        <v>35542571.168267138</v>
      </c>
    </row>
    <row r="6767" spans="1:8" x14ac:dyDescent="0.2">
      <c r="A6767" s="10">
        <v>6761</v>
      </c>
      <c r="B6767" s="7">
        <v>3850000</v>
      </c>
      <c r="C6767" s="7">
        <v>7571219.7755730171</v>
      </c>
      <c r="D6767" s="7">
        <v>12737977.75757904</v>
      </c>
      <c r="E6767" s="7">
        <v>14157829.755485823</v>
      </c>
      <c r="F6767" s="7">
        <v>15923126.348369293</v>
      </c>
      <c r="G6767" s="7">
        <v>19705095.961076193</v>
      </c>
      <c r="H6767" s="7">
        <v>16324566.590183273</v>
      </c>
    </row>
    <row r="6768" spans="1:8" x14ac:dyDescent="0.2">
      <c r="A6768" s="10">
        <v>6762</v>
      </c>
      <c r="B6768" s="7">
        <v>3850000</v>
      </c>
      <c r="C6768" s="7">
        <v>9297250.9638790693</v>
      </c>
      <c r="D6768" s="7">
        <v>15963984.556684099</v>
      </c>
      <c r="E6768" s="7">
        <v>25198273.023926333</v>
      </c>
      <c r="F6768" s="7">
        <v>50351815.397964865</v>
      </c>
      <c r="G6768" s="7">
        <v>89735020.895709634</v>
      </c>
      <c r="H6768" s="7">
        <v>169168176.29676148</v>
      </c>
    </row>
    <row r="6769" spans="1:8" x14ac:dyDescent="0.2">
      <c r="A6769" s="10">
        <v>6763</v>
      </c>
      <c r="B6769" s="7">
        <v>3850000</v>
      </c>
      <c r="C6769" s="7">
        <v>9119642.7910525072</v>
      </c>
      <c r="D6769" s="7">
        <v>20102090.462633859</v>
      </c>
      <c r="E6769" s="7">
        <v>50108346.856432825</v>
      </c>
      <c r="F6769" s="7">
        <v>68887443.022122234</v>
      </c>
      <c r="G6769" s="7">
        <v>202058955.69177994</v>
      </c>
      <c r="H6769" s="7">
        <v>337908547.29703879</v>
      </c>
    </row>
    <row r="6770" spans="1:8" x14ac:dyDescent="0.2">
      <c r="A6770" s="10">
        <v>6764</v>
      </c>
      <c r="B6770" s="7">
        <v>3850000</v>
      </c>
      <c r="C6770" s="7">
        <v>7760220.8738471773</v>
      </c>
      <c r="D6770" s="7">
        <v>10419853.468920194</v>
      </c>
      <c r="E6770" s="7">
        <v>17174606.681469224</v>
      </c>
      <c r="F6770" s="7">
        <v>17021150.492072739</v>
      </c>
      <c r="G6770" s="7">
        <v>16110059.534841057</v>
      </c>
      <c r="H6770" s="7">
        <v>18875642.139383245</v>
      </c>
    </row>
    <row r="6771" spans="1:8" x14ac:dyDescent="0.2">
      <c r="A6771" s="10">
        <v>6765</v>
      </c>
      <c r="B6771" s="7">
        <v>3850000</v>
      </c>
      <c r="C6771" s="7">
        <v>9576844.1705862433</v>
      </c>
      <c r="D6771" s="7">
        <v>12921335.101185003</v>
      </c>
      <c r="E6771" s="7">
        <v>21676767.085220389</v>
      </c>
      <c r="F6771" s="7">
        <v>32789472.636606965</v>
      </c>
      <c r="G6771" s="7">
        <v>51625928.46962475</v>
      </c>
      <c r="H6771" s="7">
        <v>69559035.111484557</v>
      </c>
    </row>
    <row r="6772" spans="1:8" x14ac:dyDescent="0.2">
      <c r="A6772" s="10">
        <v>6766</v>
      </c>
      <c r="B6772" s="7">
        <v>3850000</v>
      </c>
      <c r="C6772" s="7">
        <v>9516048.4381443039</v>
      </c>
      <c r="D6772" s="7">
        <v>19771909.227838367</v>
      </c>
      <c r="E6772" s="7">
        <v>36750690.832701989</v>
      </c>
      <c r="F6772" s="7">
        <v>63584443.314792268</v>
      </c>
      <c r="G6772" s="7">
        <v>145676135.02140895</v>
      </c>
      <c r="H6772" s="7">
        <v>205858036.51071322</v>
      </c>
    </row>
    <row r="6773" spans="1:8" x14ac:dyDescent="0.2">
      <c r="A6773" s="10">
        <v>6767</v>
      </c>
      <c r="B6773" s="7">
        <v>3850000</v>
      </c>
      <c r="C6773" s="7">
        <v>11625620.686418343</v>
      </c>
      <c r="D6773" s="7">
        <v>24849631.335484579</v>
      </c>
      <c r="E6773" s="7">
        <v>36508250.909601644</v>
      </c>
      <c r="F6773" s="7">
        <v>58299904.102967873</v>
      </c>
      <c r="G6773" s="7">
        <v>133398265.81050587</v>
      </c>
      <c r="H6773" s="7">
        <v>167898981.20344752</v>
      </c>
    </row>
    <row r="6774" spans="1:8" x14ac:dyDescent="0.2">
      <c r="A6774" s="10">
        <v>6768</v>
      </c>
      <c r="B6774" s="7">
        <v>3850000</v>
      </c>
      <c r="C6774" s="7">
        <v>12434659.759822413</v>
      </c>
      <c r="D6774" s="7">
        <v>18487758.046386391</v>
      </c>
      <c r="E6774" s="7">
        <v>27353686.168300942</v>
      </c>
      <c r="F6774" s="7">
        <v>59156304.940354303</v>
      </c>
      <c r="G6774" s="7">
        <v>110771102.80748728</v>
      </c>
      <c r="H6774" s="7">
        <v>128590823.60378182</v>
      </c>
    </row>
    <row r="6775" spans="1:8" x14ac:dyDescent="0.2">
      <c r="A6775" s="10">
        <v>6769</v>
      </c>
      <c r="B6775" s="7">
        <v>3850000</v>
      </c>
      <c r="C6775" s="7">
        <v>10672954.454858994</v>
      </c>
      <c r="D6775" s="7">
        <v>17663679.381748311</v>
      </c>
      <c r="E6775" s="7">
        <v>30906007.954582386</v>
      </c>
      <c r="F6775" s="7">
        <v>50814328.729290254</v>
      </c>
      <c r="G6775" s="7">
        <v>155603731.89120999</v>
      </c>
      <c r="H6775" s="7">
        <v>278782612.82181627</v>
      </c>
    </row>
    <row r="6776" spans="1:8" x14ac:dyDescent="0.2">
      <c r="A6776" s="10">
        <v>6770</v>
      </c>
      <c r="B6776" s="7">
        <v>3850000</v>
      </c>
      <c r="C6776" s="7">
        <v>14548066.121638583</v>
      </c>
      <c r="D6776" s="7">
        <v>35714418.909554228</v>
      </c>
      <c r="E6776" s="7">
        <v>55916878.028372802</v>
      </c>
      <c r="F6776" s="7">
        <v>111271173.07167746</v>
      </c>
      <c r="G6776" s="7">
        <v>232148302.2334902</v>
      </c>
      <c r="H6776" s="7">
        <v>364585882.49372989</v>
      </c>
    </row>
    <row r="6777" spans="1:8" x14ac:dyDescent="0.2">
      <c r="A6777" s="10">
        <v>6771</v>
      </c>
      <c r="B6777" s="7">
        <v>3850000</v>
      </c>
      <c r="C6777" s="7">
        <v>12060043.336802525</v>
      </c>
      <c r="D6777" s="7">
        <v>12810796.325929001</v>
      </c>
      <c r="E6777" s="7">
        <v>21451745.734805338</v>
      </c>
      <c r="F6777" s="7">
        <v>52072526.888357095</v>
      </c>
      <c r="G6777" s="7">
        <v>101156379.74198669</v>
      </c>
      <c r="H6777" s="7">
        <v>172092695.09519571</v>
      </c>
    </row>
    <row r="6778" spans="1:8" x14ac:dyDescent="0.2">
      <c r="A6778" s="10">
        <v>6772</v>
      </c>
      <c r="B6778" s="7">
        <v>3850000</v>
      </c>
      <c r="C6778" s="7">
        <v>10363150.787686357</v>
      </c>
      <c r="D6778" s="7">
        <v>27485713.374271311</v>
      </c>
      <c r="E6778" s="7">
        <v>45857556.199646831</v>
      </c>
      <c r="F6778" s="7">
        <v>78257491.359765679</v>
      </c>
      <c r="G6778" s="7">
        <v>169319396.50079471</v>
      </c>
      <c r="H6778" s="7">
        <v>299229782.69992971</v>
      </c>
    </row>
    <row r="6779" spans="1:8" x14ac:dyDescent="0.2">
      <c r="A6779" s="10">
        <v>6773</v>
      </c>
      <c r="B6779" s="7">
        <v>3850000</v>
      </c>
      <c r="C6779" s="7">
        <v>10436010.072057681</v>
      </c>
      <c r="D6779" s="7">
        <v>13372772.594455332</v>
      </c>
      <c r="E6779" s="7">
        <v>26983630.542461433</v>
      </c>
      <c r="F6779" s="7">
        <v>73536450.33027409</v>
      </c>
      <c r="G6779" s="7">
        <v>138103277.74407333</v>
      </c>
      <c r="H6779" s="7">
        <v>185258689.78022331</v>
      </c>
    </row>
    <row r="6780" spans="1:8" x14ac:dyDescent="0.2">
      <c r="A6780" s="10">
        <v>6774</v>
      </c>
      <c r="B6780" s="7">
        <v>3850000</v>
      </c>
      <c r="C6780" s="7">
        <v>11224425.599088928</v>
      </c>
      <c r="D6780" s="7">
        <v>25330536.054337233</v>
      </c>
      <c r="E6780" s="7">
        <v>50366769.526252285</v>
      </c>
      <c r="F6780" s="7">
        <v>100449688.92840111</v>
      </c>
      <c r="G6780" s="7">
        <v>341084139.08596224</v>
      </c>
      <c r="H6780" s="7">
        <v>524008763.57055247</v>
      </c>
    </row>
    <row r="6781" spans="1:8" x14ac:dyDescent="0.2">
      <c r="A6781" s="10">
        <v>6775</v>
      </c>
      <c r="B6781" s="7">
        <v>3850000</v>
      </c>
      <c r="C6781" s="7">
        <v>9569373.3780318089</v>
      </c>
      <c r="D6781" s="7">
        <v>18829652.705798369</v>
      </c>
      <c r="E6781" s="7">
        <v>34663779.597549461</v>
      </c>
      <c r="F6781" s="7">
        <v>62395915.676349856</v>
      </c>
      <c r="G6781" s="7">
        <v>56574734.04974255</v>
      </c>
      <c r="H6781" s="7">
        <v>73987787.170395523</v>
      </c>
    </row>
    <row r="6782" spans="1:8" x14ac:dyDescent="0.2">
      <c r="A6782" s="10">
        <v>6776</v>
      </c>
      <c r="B6782" s="7">
        <v>3850000</v>
      </c>
      <c r="C6782" s="7">
        <v>13376873.05331884</v>
      </c>
      <c r="D6782" s="7">
        <v>19448493.078196742</v>
      </c>
      <c r="E6782" s="7">
        <v>31116850.914553829</v>
      </c>
      <c r="F6782" s="7">
        <v>83571740.258380085</v>
      </c>
      <c r="G6782" s="7">
        <v>201204909.59392285</v>
      </c>
      <c r="H6782" s="7">
        <v>288181620.42758447</v>
      </c>
    </row>
    <row r="6783" spans="1:8" x14ac:dyDescent="0.2">
      <c r="A6783" s="10">
        <v>6777</v>
      </c>
      <c r="B6783" s="7">
        <v>3850000</v>
      </c>
      <c r="C6783" s="7">
        <v>10497501.856243111</v>
      </c>
      <c r="D6783" s="7">
        <v>18785914.792921815</v>
      </c>
      <c r="E6783" s="7">
        <v>23685019.569724865</v>
      </c>
      <c r="F6783" s="7">
        <v>46271387.382135943</v>
      </c>
      <c r="G6783" s="7">
        <v>81948138.958788201</v>
      </c>
      <c r="H6783" s="7">
        <v>106072741.16430934</v>
      </c>
    </row>
    <row r="6784" spans="1:8" x14ac:dyDescent="0.2">
      <c r="A6784" s="10">
        <v>6778</v>
      </c>
      <c r="B6784" s="7">
        <v>3850000</v>
      </c>
      <c r="C6784" s="7">
        <v>11324982.94067098</v>
      </c>
      <c r="D6784" s="7">
        <v>19068985.462313578</v>
      </c>
      <c r="E6784" s="7">
        <v>30114139.5230202</v>
      </c>
      <c r="F6784" s="7">
        <v>38965009.582468137</v>
      </c>
      <c r="G6784" s="7">
        <v>68574898.739894703</v>
      </c>
      <c r="H6784" s="7">
        <v>104787357.37119958</v>
      </c>
    </row>
    <row r="6785" spans="1:8" x14ac:dyDescent="0.2">
      <c r="A6785" s="10">
        <v>6779</v>
      </c>
      <c r="B6785" s="7">
        <v>3850000</v>
      </c>
      <c r="C6785" s="7">
        <v>12508011.168695673</v>
      </c>
      <c r="D6785" s="7">
        <v>19888771.371597115</v>
      </c>
      <c r="E6785" s="7">
        <v>40533986.381598771</v>
      </c>
      <c r="F6785" s="7">
        <v>101554768.95919503</v>
      </c>
      <c r="G6785" s="7">
        <v>141848605.20201802</v>
      </c>
      <c r="H6785" s="7">
        <v>151758220.77919221</v>
      </c>
    </row>
    <row r="6786" spans="1:8" x14ac:dyDescent="0.2">
      <c r="A6786" s="10">
        <v>6780</v>
      </c>
      <c r="B6786" s="7">
        <v>3850000</v>
      </c>
      <c r="C6786" s="7">
        <v>9693553.3785514869</v>
      </c>
      <c r="D6786" s="7">
        <v>25335767.987078086</v>
      </c>
      <c r="E6786" s="7">
        <v>70725002.88880384</v>
      </c>
      <c r="F6786" s="7">
        <v>182899437.25766754</v>
      </c>
      <c r="G6786" s="7">
        <v>483607727.58471477</v>
      </c>
      <c r="H6786" s="7">
        <v>739361736.09940827</v>
      </c>
    </row>
    <row r="6787" spans="1:8" x14ac:dyDescent="0.2">
      <c r="A6787" s="10">
        <v>6781</v>
      </c>
      <c r="B6787" s="7">
        <v>3850000</v>
      </c>
      <c r="C6787" s="7">
        <v>7313783.7341263983</v>
      </c>
      <c r="D6787" s="7">
        <v>10541926.765289918</v>
      </c>
      <c r="E6787" s="7">
        <v>22352331.961087991</v>
      </c>
      <c r="F6787" s="7">
        <v>45928195.89224793</v>
      </c>
      <c r="G6787" s="7">
        <v>116870451.05913474</v>
      </c>
      <c r="H6787" s="7">
        <v>139552795.41106433</v>
      </c>
    </row>
    <row r="6788" spans="1:8" x14ac:dyDescent="0.2">
      <c r="A6788" s="10">
        <v>6782</v>
      </c>
      <c r="B6788" s="7">
        <v>3850000</v>
      </c>
      <c r="C6788" s="7">
        <v>9512227.6601296514</v>
      </c>
      <c r="D6788" s="7">
        <v>15899200.351554368</v>
      </c>
      <c r="E6788" s="7">
        <v>37239933.284910247</v>
      </c>
      <c r="F6788" s="7">
        <v>75722786.343254596</v>
      </c>
      <c r="G6788" s="7">
        <v>145759559.80750078</v>
      </c>
      <c r="H6788" s="7">
        <v>213718975.18528396</v>
      </c>
    </row>
    <row r="6789" spans="1:8" x14ac:dyDescent="0.2">
      <c r="A6789" s="10">
        <v>6783</v>
      </c>
      <c r="B6789" s="7">
        <v>3850000</v>
      </c>
      <c r="C6789" s="7">
        <v>10434973.12524718</v>
      </c>
      <c r="D6789" s="7">
        <v>23754740.073163945</v>
      </c>
      <c r="E6789" s="7">
        <v>62081038.537418082</v>
      </c>
      <c r="F6789" s="7">
        <v>156640174.25004584</v>
      </c>
      <c r="G6789" s="7">
        <v>372402487.44768655</v>
      </c>
      <c r="H6789" s="7">
        <v>502640334.49254286</v>
      </c>
    </row>
    <row r="6790" spans="1:8" x14ac:dyDescent="0.2">
      <c r="A6790" s="10">
        <v>6784</v>
      </c>
      <c r="B6790" s="7">
        <v>3850000</v>
      </c>
      <c r="C6790" s="7">
        <v>13003797.318700586</v>
      </c>
      <c r="D6790" s="7">
        <v>23389709.42150487</v>
      </c>
      <c r="E6790" s="7">
        <v>48639376.339487419</v>
      </c>
      <c r="F6790" s="7">
        <v>98140102.170221582</v>
      </c>
      <c r="G6790" s="7">
        <v>294656503.90453517</v>
      </c>
      <c r="H6790" s="7">
        <v>394874775.09114003</v>
      </c>
    </row>
    <row r="6791" spans="1:8" x14ac:dyDescent="0.2">
      <c r="A6791" s="10">
        <v>6785</v>
      </c>
      <c r="B6791" s="7">
        <v>3850000</v>
      </c>
      <c r="C6791" s="7">
        <v>11199760.704027882</v>
      </c>
      <c r="D6791" s="7">
        <v>19205344.982140176</v>
      </c>
      <c r="E6791" s="7">
        <v>24916298.591562029</v>
      </c>
      <c r="F6791" s="7">
        <v>46646212.080788024</v>
      </c>
      <c r="G6791" s="7">
        <v>63369966.615906723</v>
      </c>
      <c r="H6791" s="7">
        <v>85652252.896580786</v>
      </c>
    </row>
    <row r="6792" spans="1:8" x14ac:dyDescent="0.2">
      <c r="A6792" s="10">
        <v>6786</v>
      </c>
      <c r="B6792" s="7">
        <v>3850000</v>
      </c>
      <c r="C6792" s="7">
        <v>9646698.3970753737</v>
      </c>
      <c r="D6792" s="7">
        <v>21313165.411897276</v>
      </c>
      <c r="E6792" s="7">
        <v>34736595.627383165</v>
      </c>
      <c r="F6792" s="7">
        <v>64212595.131681487</v>
      </c>
      <c r="G6792" s="7">
        <v>125395058.78327173</v>
      </c>
      <c r="H6792" s="7">
        <v>217056944.42494315</v>
      </c>
    </row>
    <row r="6793" spans="1:8" x14ac:dyDescent="0.2">
      <c r="A6793" s="10">
        <v>6787</v>
      </c>
      <c r="B6793" s="7">
        <v>3850000</v>
      </c>
      <c r="C6793" s="7">
        <v>8472245.743692141</v>
      </c>
      <c r="D6793" s="7">
        <v>14728673.514081966</v>
      </c>
      <c r="E6793" s="7">
        <v>20706085.365068242</v>
      </c>
      <c r="F6793" s="7">
        <v>27424705.431387186</v>
      </c>
      <c r="G6793" s="7">
        <v>45572368.861980461</v>
      </c>
      <c r="H6793" s="7">
        <v>50231330.965071358</v>
      </c>
    </row>
    <row r="6794" spans="1:8" x14ac:dyDescent="0.2">
      <c r="A6794" s="10">
        <v>6788</v>
      </c>
      <c r="B6794" s="7">
        <v>3850000</v>
      </c>
      <c r="C6794" s="7">
        <v>8459262.6215060204</v>
      </c>
      <c r="D6794" s="7">
        <v>17756135.332090128</v>
      </c>
      <c r="E6794" s="7">
        <v>41814577.805701032</v>
      </c>
      <c r="F6794" s="7">
        <v>90497473.650343463</v>
      </c>
      <c r="G6794" s="7">
        <v>160299052.47304761</v>
      </c>
      <c r="H6794" s="7">
        <v>212174578.84342635</v>
      </c>
    </row>
    <row r="6795" spans="1:8" x14ac:dyDescent="0.2">
      <c r="A6795" s="10">
        <v>6789</v>
      </c>
      <c r="B6795" s="7">
        <v>3850000</v>
      </c>
      <c r="C6795" s="7">
        <v>9826537.0039465539</v>
      </c>
      <c r="D6795" s="7">
        <v>18009779.677789643</v>
      </c>
      <c r="E6795" s="7">
        <v>37156342.649391696</v>
      </c>
      <c r="F6795" s="7">
        <v>89207879.032485768</v>
      </c>
      <c r="G6795" s="7">
        <v>149740873.05572301</v>
      </c>
      <c r="H6795" s="7">
        <v>269033102.55064702</v>
      </c>
    </row>
    <row r="6796" spans="1:8" x14ac:dyDescent="0.2">
      <c r="A6796" s="10">
        <v>6790</v>
      </c>
      <c r="B6796" s="7">
        <v>3850000</v>
      </c>
      <c r="C6796" s="7">
        <v>11933118.342904776</v>
      </c>
      <c r="D6796" s="7">
        <v>29626913.263621513</v>
      </c>
      <c r="E6796" s="7">
        <v>77373120.024597004</v>
      </c>
      <c r="F6796" s="7">
        <v>205639795.96942616</v>
      </c>
      <c r="G6796" s="7">
        <v>305929778.18561912</v>
      </c>
      <c r="H6796" s="7">
        <v>469957331.22628307</v>
      </c>
    </row>
    <row r="6797" spans="1:8" x14ac:dyDescent="0.2">
      <c r="A6797" s="10">
        <v>6791</v>
      </c>
      <c r="B6797" s="7">
        <v>3850000</v>
      </c>
      <c r="C6797" s="7">
        <v>12076838.608874276</v>
      </c>
      <c r="D6797" s="7">
        <v>16199660.228363041</v>
      </c>
      <c r="E6797" s="7">
        <v>19535876.181631245</v>
      </c>
      <c r="F6797" s="7">
        <v>28496657.563174333</v>
      </c>
      <c r="G6797" s="7">
        <v>35360524.40123257</v>
      </c>
      <c r="H6797" s="7">
        <v>61110278.343116775</v>
      </c>
    </row>
    <row r="6798" spans="1:8" x14ac:dyDescent="0.2">
      <c r="A6798" s="10">
        <v>6792</v>
      </c>
      <c r="B6798" s="7">
        <v>3850000</v>
      </c>
      <c r="C6798" s="7">
        <v>12905726.121698149</v>
      </c>
      <c r="D6798" s="7">
        <v>24058568.052621335</v>
      </c>
      <c r="E6798" s="7">
        <v>35516653.372489437</v>
      </c>
      <c r="F6798" s="7">
        <v>78308516.03311269</v>
      </c>
      <c r="G6798" s="7">
        <v>93094242.072476313</v>
      </c>
      <c r="H6798" s="7">
        <v>135357755.10282707</v>
      </c>
    </row>
    <row r="6799" spans="1:8" x14ac:dyDescent="0.2">
      <c r="A6799" s="10">
        <v>6793</v>
      </c>
      <c r="B6799" s="7">
        <v>3850000</v>
      </c>
      <c r="C6799" s="7">
        <v>13049581.176960267</v>
      </c>
      <c r="D6799" s="7">
        <v>37771719.388057277</v>
      </c>
      <c r="E6799" s="7">
        <v>86646270.684551626</v>
      </c>
      <c r="F6799" s="7">
        <v>147527670.54173899</v>
      </c>
      <c r="G6799" s="7">
        <v>362274380.76482558</v>
      </c>
      <c r="H6799" s="7">
        <v>622632207.871948</v>
      </c>
    </row>
    <row r="6800" spans="1:8" x14ac:dyDescent="0.2">
      <c r="A6800" s="10">
        <v>6794</v>
      </c>
      <c r="B6800" s="7">
        <v>3850000</v>
      </c>
      <c r="C6800" s="7">
        <v>7555738.1417734828</v>
      </c>
      <c r="D6800" s="7">
        <v>14237811.773026276</v>
      </c>
      <c r="E6800" s="7">
        <v>23322819.597116865</v>
      </c>
      <c r="F6800" s="7">
        <v>28146622.688717008</v>
      </c>
      <c r="G6800" s="7">
        <v>41390629.916324332</v>
      </c>
      <c r="H6800" s="7">
        <v>48218833.91074618</v>
      </c>
    </row>
    <row r="6801" spans="1:8" x14ac:dyDescent="0.2">
      <c r="A6801" s="10">
        <v>6795</v>
      </c>
      <c r="B6801" s="7">
        <v>3850000</v>
      </c>
      <c r="C6801" s="7">
        <v>9284635.5311489999</v>
      </c>
      <c r="D6801" s="7">
        <v>13589729.976687394</v>
      </c>
      <c r="E6801" s="7">
        <v>21082676.282501534</v>
      </c>
      <c r="F6801" s="7">
        <v>40190612.175663456</v>
      </c>
      <c r="G6801" s="7">
        <v>66023187.386065006</v>
      </c>
      <c r="H6801" s="7">
        <v>95582686.284943476</v>
      </c>
    </row>
    <row r="6802" spans="1:8" x14ac:dyDescent="0.2">
      <c r="A6802" s="10">
        <v>6796</v>
      </c>
      <c r="B6802" s="7">
        <v>3850000</v>
      </c>
      <c r="C6802" s="7">
        <v>10127569.510389064</v>
      </c>
      <c r="D6802" s="7">
        <v>17970628.709059563</v>
      </c>
      <c r="E6802" s="7">
        <v>32472984.444872722</v>
      </c>
      <c r="F6802" s="7">
        <v>71522051.367324516</v>
      </c>
      <c r="G6802" s="7">
        <v>174221769.02244812</v>
      </c>
      <c r="H6802" s="7">
        <v>278583702.50245643</v>
      </c>
    </row>
    <row r="6803" spans="1:8" x14ac:dyDescent="0.2">
      <c r="A6803" s="10">
        <v>6797</v>
      </c>
      <c r="B6803" s="7">
        <v>3850000</v>
      </c>
      <c r="C6803" s="7">
        <v>11128010.057944821</v>
      </c>
      <c r="D6803" s="7">
        <v>24865787.116054725</v>
      </c>
      <c r="E6803" s="7">
        <v>52587363.65994563</v>
      </c>
      <c r="F6803" s="7">
        <v>107802224.51433037</v>
      </c>
      <c r="G6803" s="7">
        <v>277901021.488289</v>
      </c>
      <c r="H6803" s="7">
        <v>369149526.83205748</v>
      </c>
    </row>
    <row r="6804" spans="1:8" x14ac:dyDescent="0.2">
      <c r="A6804" s="10">
        <v>6798</v>
      </c>
      <c r="B6804" s="7">
        <v>3850000</v>
      </c>
      <c r="C6804" s="7">
        <v>14066094.098831929</v>
      </c>
      <c r="D6804" s="7">
        <v>20107726.84125334</v>
      </c>
      <c r="E6804" s="7">
        <v>27674365.550966941</v>
      </c>
      <c r="F6804" s="7">
        <v>47155136.305525213</v>
      </c>
      <c r="G6804" s="7">
        <v>107203139.66040489</v>
      </c>
      <c r="H6804" s="7">
        <v>155627017.52773249</v>
      </c>
    </row>
    <row r="6805" spans="1:8" x14ac:dyDescent="0.2">
      <c r="A6805" s="10">
        <v>6799</v>
      </c>
      <c r="B6805" s="7">
        <v>3850000</v>
      </c>
      <c r="C6805" s="7">
        <v>8003420.3710433841</v>
      </c>
      <c r="D6805" s="7">
        <v>14495956.547805345</v>
      </c>
      <c r="E6805" s="7">
        <v>26316410.445290469</v>
      </c>
      <c r="F6805" s="7">
        <v>29829018.91182328</v>
      </c>
      <c r="G6805" s="7">
        <v>49629383.934448779</v>
      </c>
      <c r="H6805" s="7">
        <v>94250876.758379295</v>
      </c>
    </row>
    <row r="6806" spans="1:8" x14ac:dyDescent="0.2">
      <c r="A6806" s="10">
        <v>6800</v>
      </c>
      <c r="B6806" s="7">
        <v>3850000</v>
      </c>
      <c r="C6806" s="7">
        <v>10045840.075361477</v>
      </c>
      <c r="D6806" s="7">
        <v>16260653.193114303</v>
      </c>
      <c r="E6806" s="7">
        <v>21390198.305224866</v>
      </c>
      <c r="F6806" s="7">
        <v>28516705.073562287</v>
      </c>
      <c r="G6806" s="7">
        <v>55808229.763373211</v>
      </c>
      <c r="H6806" s="7">
        <v>87073970.66266644</v>
      </c>
    </row>
    <row r="6807" spans="1:8" x14ac:dyDescent="0.2">
      <c r="A6807" s="10">
        <v>6801</v>
      </c>
      <c r="B6807" s="7">
        <v>3850000</v>
      </c>
      <c r="C6807" s="7">
        <v>8867772.8706066683</v>
      </c>
      <c r="D6807" s="7">
        <v>10837219.681918554</v>
      </c>
      <c r="E6807" s="7">
        <v>9179599.4996374417</v>
      </c>
      <c r="F6807" s="7">
        <v>7801613.5719648637</v>
      </c>
      <c r="G6807" s="7">
        <v>2589063.8957620682</v>
      </c>
      <c r="H6807" s="7">
        <v>-3870357.7571669063</v>
      </c>
    </row>
    <row r="6808" spans="1:8" x14ac:dyDescent="0.2">
      <c r="A6808" s="10">
        <v>6802</v>
      </c>
      <c r="B6808" s="7">
        <v>3850000</v>
      </c>
      <c r="C6808" s="7">
        <v>7258099.919903514</v>
      </c>
      <c r="D6808" s="7">
        <v>15119240.468650462</v>
      </c>
      <c r="E6808" s="7">
        <v>21628910.521976449</v>
      </c>
      <c r="F6808" s="7">
        <v>32344645.201627832</v>
      </c>
      <c r="G6808" s="7">
        <v>57650984.759955741</v>
      </c>
      <c r="H6808" s="7">
        <v>70709859.454813495</v>
      </c>
    </row>
    <row r="6809" spans="1:8" x14ac:dyDescent="0.2">
      <c r="A6809" s="10">
        <v>6803</v>
      </c>
      <c r="B6809" s="7">
        <v>3850000</v>
      </c>
      <c r="C6809" s="7">
        <v>9069701.6200117618</v>
      </c>
      <c r="D6809" s="7">
        <v>11695297.0240565</v>
      </c>
      <c r="E6809" s="7">
        <v>15663700.819422107</v>
      </c>
      <c r="F6809" s="7">
        <v>16161060.541539663</v>
      </c>
      <c r="G6809" s="7">
        <v>19508674.637225311</v>
      </c>
      <c r="H6809" s="7">
        <v>18939637.686166424</v>
      </c>
    </row>
    <row r="6810" spans="1:8" x14ac:dyDescent="0.2">
      <c r="A6810" s="10">
        <v>6804</v>
      </c>
      <c r="B6810" s="7">
        <v>3850000</v>
      </c>
      <c r="C6810" s="7">
        <v>8409606.4977263454</v>
      </c>
      <c r="D6810" s="7">
        <v>15781401.230978265</v>
      </c>
      <c r="E6810" s="7">
        <v>23732209.791599706</v>
      </c>
      <c r="F6810" s="7">
        <v>67202622.036750957</v>
      </c>
      <c r="G6810" s="7">
        <v>141253425.65585166</v>
      </c>
      <c r="H6810" s="7">
        <v>183830266.30705434</v>
      </c>
    </row>
    <row r="6811" spans="1:8" x14ac:dyDescent="0.2">
      <c r="A6811" s="10">
        <v>6805</v>
      </c>
      <c r="B6811" s="7">
        <v>3850000</v>
      </c>
      <c r="C6811" s="7">
        <v>15196360.18635704</v>
      </c>
      <c r="D6811" s="7">
        <v>29617851.326724064</v>
      </c>
      <c r="E6811" s="7">
        <v>74440849.694730669</v>
      </c>
      <c r="F6811" s="7">
        <v>141816024.36387712</v>
      </c>
      <c r="G6811" s="7">
        <v>272932002.39795673</v>
      </c>
      <c r="H6811" s="7">
        <v>370271298.29470485</v>
      </c>
    </row>
    <row r="6812" spans="1:8" x14ac:dyDescent="0.2">
      <c r="A6812" s="10">
        <v>6806</v>
      </c>
      <c r="B6812" s="7">
        <v>3850000</v>
      </c>
      <c r="C6812" s="7">
        <v>11073405.173408983</v>
      </c>
      <c r="D6812" s="7">
        <v>20228455.739427567</v>
      </c>
      <c r="E6812" s="7">
        <v>45959300.928082094</v>
      </c>
      <c r="F6812" s="7">
        <v>78183978.121186659</v>
      </c>
      <c r="G6812" s="7">
        <v>163169779.36702588</v>
      </c>
      <c r="H6812" s="7">
        <v>194203153.33898956</v>
      </c>
    </row>
    <row r="6813" spans="1:8" x14ac:dyDescent="0.2">
      <c r="A6813" s="10">
        <v>6807</v>
      </c>
      <c r="B6813" s="7">
        <v>3850000</v>
      </c>
      <c r="C6813" s="7">
        <v>9249247.0216004141</v>
      </c>
      <c r="D6813" s="7">
        <v>20635117.4794452</v>
      </c>
      <c r="E6813" s="7">
        <v>28990821.112806581</v>
      </c>
      <c r="F6813" s="7">
        <v>42336833.140233397</v>
      </c>
      <c r="G6813" s="7">
        <v>95253074.955517739</v>
      </c>
      <c r="H6813" s="7">
        <v>133148856.36226583</v>
      </c>
    </row>
    <row r="6814" spans="1:8" x14ac:dyDescent="0.2">
      <c r="A6814" s="10">
        <v>6808</v>
      </c>
      <c r="B6814" s="7">
        <v>3850000</v>
      </c>
      <c r="C6814" s="7">
        <v>9073561.103163803</v>
      </c>
      <c r="D6814" s="7">
        <v>15879900.634472456</v>
      </c>
      <c r="E6814" s="7">
        <v>24732796.757369775</v>
      </c>
      <c r="F6814" s="7">
        <v>40496565.995576359</v>
      </c>
      <c r="G6814" s="7">
        <v>65748158.30248531</v>
      </c>
      <c r="H6814" s="7">
        <v>78489426.745174959</v>
      </c>
    </row>
    <row r="6815" spans="1:8" x14ac:dyDescent="0.2">
      <c r="A6815" s="10">
        <v>6809</v>
      </c>
      <c r="B6815" s="7">
        <v>3850000</v>
      </c>
      <c r="C6815" s="7">
        <v>11697076.409669373</v>
      </c>
      <c r="D6815" s="7">
        <v>17975020.638286442</v>
      </c>
      <c r="E6815" s="7">
        <v>18862504.143041402</v>
      </c>
      <c r="F6815" s="7">
        <v>23230356.505491674</v>
      </c>
      <c r="G6815" s="7">
        <v>55568115.697990544</v>
      </c>
      <c r="H6815" s="7">
        <v>88822659.980479464</v>
      </c>
    </row>
    <row r="6816" spans="1:8" x14ac:dyDescent="0.2">
      <c r="A6816" s="10">
        <v>6810</v>
      </c>
      <c r="B6816" s="7">
        <v>3850000</v>
      </c>
      <c r="C6816" s="7">
        <v>11075847.206574252</v>
      </c>
      <c r="D6816" s="7">
        <v>17548847.864722494</v>
      </c>
      <c r="E6816" s="7">
        <v>21466515.001539249</v>
      </c>
      <c r="F6816" s="7">
        <v>36122694.629028738</v>
      </c>
      <c r="G6816" s="7">
        <v>59336610.402531318</v>
      </c>
      <c r="H6816" s="7">
        <v>85656684.911496103</v>
      </c>
    </row>
    <row r="6817" spans="1:8" x14ac:dyDescent="0.2">
      <c r="A6817" s="10">
        <v>6811</v>
      </c>
      <c r="B6817" s="7">
        <v>3850000</v>
      </c>
      <c r="C6817" s="7">
        <v>10131699.315782961</v>
      </c>
      <c r="D6817" s="7">
        <v>15129607.501449119</v>
      </c>
      <c r="E6817" s="7">
        <v>23005144.321139149</v>
      </c>
      <c r="F6817" s="7">
        <v>27445830.910136461</v>
      </c>
      <c r="G6817" s="7">
        <v>50221682.027125314</v>
      </c>
      <c r="H6817" s="7">
        <v>76759406.793607429</v>
      </c>
    </row>
    <row r="6818" spans="1:8" x14ac:dyDescent="0.2">
      <c r="A6818" s="10">
        <v>6812</v>
      </c>
      <c r="B6818" s="7">
        <v>3850000</v>
      </c>
      <c r="C6818" s="7">
        <v>8294807.8913278077</v>
      </c>
      <c r="D6818" s="7">
        <v>5610700.0683282483</v>
      </c>
      <c r="E6818" s="7">
        <v>3908845.9424663689</v>
      </c>
      <c r="F6818" s="7">
        <v>394098.18240157829</v>
      </c>
      <c r="G6818" s="7">
        <v>-12264339.054798473</v>
      </c>
      <c r="H6818" s="7">
        <v>-33101781.72023277</v>
      </c>
    </row>
    <row r="6819" spans="1:8" x14ac:dyDescent="0.2">
      <c r="A6819" s="10">
        <v>6813</v>
      </c>
      <c r="B6819" s="7">
        <v>3850000</v>
      </c>
      <c r="C6819" s="7">
        <v>12166615.307767726</v>
      </c>
      <c r="D6819" s="7">
        <v>25763899.778079923</v>
      </c>
      <c r="E6819" s="7">
        <v>48112349.032222152</v>
      </c>
      <c r="F6819" s="7">
        <v>127110470.51920339</v>
      </c>
      <c r="G6819" s="7">
        <v>278060775.1093235</v>
      </c>
      <c r="H6819" s="7">
        <v>507976665.3754847</v>
      </c>
    </row>
    <row r="6820" spans="1:8" x14ac:dyDescent="0.2">
      <c r="A6820" s="10">
        <v>6814</v>
      </c>
      <c r="B6820" s="7">
        <v>3850000</v>
      </c>
      <c r="C6820" s="7">
        <v>9449294.2739981487</v>
      </c>
      <c r="D6820" s="7">
        <v>15238749.015124407</v>
      </c>
      <c r="E6820" s="7">
        <v>25707179.672005519</v>
      </c>
      <c r="F6820" s="7">
        <v>34642479.293591909</v>
      </c>
      <c r="G6820" s="7">
        <v>50817685.746550009</v>
      </c>
      <c r="H6820" s="7">
        <v>62755978.460985832</v>
      </c>
    </row>
    <row r="6821" spans="1:8" x14ac:dyDescent="0.2">
      <c r="A6821" s="10">
        <v>6815</v>
      </c>
      <c r="B6821" s="7">
        <v>3850000</v>
      </c>
      <c r="C6821" s="7">
        <v>10870301.40885799</v>
      </c>
      <c r="D6821" s="7">
        <v>20724379.923280522</v>
      </c>
      <c r="E6821" s="7">
        <v>32042933.708820898</v>
      </c>
      <c r="F6821" s="7">
        <v>68749766.798615575</v>
      </c>
      <c r="G6821" s="7">
        <v>196667786.95532566</v>
      </c>
      <c r="H6821" s="7">
        <v>302093074.9265964</v>
      </c>
    </row>
    <row r="6822" spans="1:8" x14ac:dyDescent="0.2">
      <c r="A6822" s="10">
        <v>6816</v>
      </c>
      <c r="B6822" s="7">
        <v>3850000</v>
      </c>
      <c r="C6822" s="7">
        <v>10210204.462779172</v>
      </c>
      <c r="D6822" s="7">
        <v>29184581.332945883</v>
      </c>
      <c r="E6822" s="7">
        <v>63927501.770279244</v>
      </c>
      <c r="F6822" s="7">
        <v>178641458.32293355</v>
      </c>
      <c r="G6822" s="7">
        <v>481049601.53796059</v>
      </c>
      <c r="H6822" s="7">
        <v>733240008.86849463</v>
      </c>
    </row>
    <row r="6823" spans="1:8" x14ac:dyDescent="0.2">
      <c r="A6823" s="10">
        <v>6817</v>
      </c>
      <c r="B6823" s="7">
        <v>3850000</v>
      </c>
      <c r="C6823" s="7">
        <v>8667628.1538319141</v>
      </c>
      <c r="D6823" s="7">
        <v>11370276.205052795</v>
      </c>
      <c r="E6823" s="7">
        <v>15460142.806271592</v>
      </c>
      <c r="F6823" s="7">
        <v>14139476.699656492</v>
      </c>
      <c r="G6823" s="7">
        <v>10087045.286285546</v>
      </c>
      <c r="H6823" s="7">
        <v>3219071.1495706514</v>
      </c>
    </row>
    <row r="6824" spans="1:8" x14ac:dyDescent="0.2">
      <c r="A6824" s="10">
        <v>6818</v>
      </c>
      <c r="B6824" s="7">
        <v>3850000</v>
      </c>
      <c r="C6824" s="7">
        <v>9088299.2026716135</v>
      </c>
      <c r="D6824" s="7">
        <v>20082602.783297576</v>
      </c>
      <c r="E6824" s="7">
        <v>25266111.679374401</v>
      </c>
      <c r="F6824" s="7">
        <v>45113490.176655814</v>
      </c>
      <c r="G6824" s="7">
        <v>91679012.998261824</v>
      </c>
      <c r="H6824" s="7">
        <v>112999263.45828095</v>
      </c>
    </row>
    <row r="6825" spans="1:8" x14ac:dyDescent="0.2">
      <c r="A6825" s="10">
        <v>6819</v>
      </c>
      <c r="B6825" s="7">
        <v>3850000</v>
      </c>
      <c r="C6825" s="7">
        <v>10600149.91571706</v>
      </c>
      <c r="D6825" s="7">
        <v>22410555.645700485</v>
      </c>
      <c r="E6825" s="7">
        <v>26270865.084505916</v>
      </c>
      <c r="F6825" s="7">
        <v>66007423.132703707</v>
      </c>
      <c r="G6825" s="7">
        <v>133396855.02573228</v>
      </c>
      <c r="H6825" s="7">
        <v>194048783.43044835</v>
      </c>
    </row>
    <row r="6826" spans="1:8" x14ac:dyDescent="0.2">
      <c r="A6826" s="10">
        <v>6820</v>
      </c>
      <c r="B6826" s="7">
        <v>3850000</v>
      </c>
      <c r="C6826" s="7">
        <v>12535509.146822482</v>
      </c>
      <c r="D6826" s="7">
        <v>23700457.486914657</v>
      </c>
      <c r="E6826" s="7">
        <v>48066729.043406442</v>
      </c>
      <c r="F6826" s="7">
        <v>73742445.083075851</v>
      </c>
      <c r="G6826" s="7">
        <v>115818147.26811743</v>
      </c>
      <c r="H6826" s="7">
        <v>196099120.71700084</v>
      </c>
    </row>
    <row r="6827" spans="1:8" x14ac:dyDescent="0.2">
      <c r="A6827" s="10">
        <v>6821</v>
      </c>
      <c r="B6827" s="7">
        <v>3850000</v>
      </c>
      <c r="C6827" s="7">
        <v>9961585.7232515998</v>
      </c>
      <c r="D6827" s="7">
        <v>22671940.461980127</v>
      </c>
      <c r="E6827" s="7">
        <v>48659062.819047973</v>
      </c>
      <c r="F6827" s="7">
        <v>92532416.033749133</v>
      </c>
      <c r="G6827" s="7">
        <v>194636851.60094732</v>
      </c>
      <c r="H6827" s="7">
        <v>237739781.6957874</v>
      </c>
    </row>
    <row r="6828" spans="1:8" x14ac:dyDescent="0.2">
      <c r="A6828" s="10">
        <v>6822</v>
      </c>
      <c r="B6828" s="7">
        <v>3850000</v>
      </c>
      <c r="C6828" s="7">
        <v>11836249.909822518</v>
      </c>
      <c r="D6828" s="7">
        <v>24882669.198517453</v>
      </c>
      <c r="E6828" s="7">
        <v>41250500.84247648</v>
      </c>
      <c r="F6828" s="7">
        <v>73682176.54319796</v>
      </c>
      <c r="G6828" s="7">
        <v>155507328.67697066</v>
      </c>
      <c r="H6828" s="7">
        <v>203443968.65284157</v>
      </c>
    </row>
    <row r="6829" spans="1:8" x14ac:dyDescent="0.2">
      <c r="A6829" s="10">
        <v>6823</v>
      </c>
      <c r="B6829" s="7">
        <v>3850000</v>
      </c>
      <c r="C6829" s="7">
        <v>11375816.458034394</v>
      </c>
      <c r="D6829" s="7">
        <v>20854701.26507882</v>
      </c>
      <c r="E6829" s="7">
        <v>36837647.83292295</v>
      </c>
      <c r="F6829" s="7">
        <v>82905961.915571645</v>
      </c>
      <c r="G6829" s="7">
        <v>214851392.83852899</v>
      </c>
      <c r="H6829" s="7">
        <v>342870660.74085355</v>
      </c>
    </row>
    <row r="6830" spans="1:8" x14ac:dyDescent="0.2">
      <c r="A6830" s="10">
        <v>6824</v>
      </c>
      <c r="B6830" s="7">
        <v>3850000</v>
      </c>
      <c r="C6830" s="7">
        <v>13278420.289339656</v>
      </c>
      <c r="D6830" s="7">
        <v>25775994.472349513</v>
      </c>
      <c r="E6830" s="7">
        <v>37860885.005614221</v>
      </c>
      <c r="F6830" s="7">
        <v>107997722.43723038</v>
      </c>
      <c r="G6830" s="7">
        <v>352972443.25785416</v>
      </c>
      <c r="H6830" s="7">
        <v>697104495.68461585</v>
      </c>
    </row>
    <row r="6831" spans="1:8" x14ac:dyDescent="0.2">
      <c r="A6831" s="10">
        <v>6825</v>
      </c>
      <c r="B6831" s="7">
        <v>3850000</v>
      </c>
      <c r="C6831" s="7">
        <v>9367528.6354215145</v>
      </c>
      <c r="D6831" s="7">
        <v>15842758.497444402</v>
      </c>
      <c r="E6831" s="7">
        <v>18287096.448913857</v>
      </c>
      <c r="F6831" s="7">
        <v>21688787.215264119</v>
      </c>
      <c r="G6831" s="7">
        <v>33240674.095769063</v>
      </c>
      <c r="H6831" s="7">
        <v>42078618.672445737</v>
      </c>
    </row>
    <row r="6832" spans="1:8" x14ac:dyDescent="0.2">
      <c r="A6832" s="10">
        <v>6826</v>
      </c>
      <c r="B6832" s="7">
        <v>3850000</v>
      </c>
      <c r="C6832" s="7">
        <v>8802321.218403846</v>
      </c>
      <c r="D6832" s="7">
        <v>17325209.149355546</v>
      </c>
      <c r="E6832" s="7">
        <v>26107830.857286986</v>
      </c>
      <c r="F6832" s="7">
        <v>54731692.658908382</v>
      </c>
      <c r="G6832" s="7">
        <v>135353340.21845397</v>
      </c>
      <c r="H6832" s="7">
        <v>167057462.83702189</v>
      </c>
    </row>
    <row r="6833" spans="1:8" x14ac:dyDescent="0.2">
      <c r="A6833" s="10">
        <v>6827</v>
      </c>
      <c r="B6833" s="7">
        <v>3850000</v>
      </c>
      <c r="C6833" s="7">
        <v>12792827.529928729</v>
      </c>
      <c r="D6833" s="7">
        <v>35196985.117910348</v>
      </c>
      <c r="E6833" s="7">
        <v>63538388.073335126</v>
      </c>
      <c r="F6833" s="7">
        <v>108697858.88127658</v>
      </c>
      <c r="G6833" s="7">
        <v>212754723.73002651</v>
      </c>
      <c r="H6833" s="7">
        <v>370721234.54770339</v>
      </c>
    </row>
    <row r="6834" spans="1:8" x14ac:dyDescent="0.2">
      <c r="A6834" s="10">
        <v>6828</v>
      </c>
      <c r="B6834" s="7">
        <v>3850000</v>
      </c>
      <c r="C6834" s="7">
        <v>11709243.490575381</v>
      </c>
      <c r="D6834" s="7">
        <v>19816018.448607996</v>
      </c>
      <c r="E6834" s="7">
        <v>45005168.801127136</v>
      </c>
      <c r="F6834" s="7">
        <v>86326076.750513256</v>
      </c>
      <c r="G6834" s="7">
        <v>309084683.83067584</v>
      </c>
      <c r="H6834" s="7">
        <v>560968326.66819739</v>
      </c>
    </row>
    <row r="6835" spans="1:8" x14ac:dyDescent="0.2">
      <c r="A6835" s="10">
        <v>6829</v>
      </c>
      <c r="B6835" s="7">
        <v>3850000</v>
      </c>
      <c r="C6835" s="7">
        <v>8759401.8632060885</v>
      </c>
      <c r="D6835" s="7">
        <v>10756511.960029021</v>
      </c>
      <c r="E6835" s="7">
        <v>16442469.169915732</v>
      </c>
      <c r="F6835" s="7">
        <v>27395074.513053209</v>
      </c>
      <c r="G6835" s="7">
        <v>57558646.846335813</v>
      </c>
      <c r="H6835" s="7">
        <v>90136114.106730729</v>
      </c>
    </row>
    <row r="6836" spans="1:8" x14ac:dyDescent="0.2">
      <c r="A6836" s="10">
        <v>6830</v>
      </c>
      <c r="B6836" s="7">
        <v>3850000</v>
      </c>
      <c r="C6836" s="7">
        <v>13958822.288487649</v>
      </c>
      <c r="D6836" s="7">
        <v>33820508.05116</v>
      </c>
      <c r="E6836" s="7">
        <v>95456096.018976107</v>
      </c>
      <c r="F6836" s="7">
        <v>240650090.25783193</v>
      </c>
      <c r="G6836" s="7">
        <v>417695972.55196339</v>
      </c>
      <c r="H6836" s="7">
        <v>573707846.7766726</v>
      </c>
    </row>
    <row r="6837" spans="1:8" x14ac:dyDescent="0.2">
      <c r="A6837" s="10">
        <v>6831</v>
      </c>
      <c r="B6837" s="7">
        <v>3850000</v>
      </c>
      <c r="C6837" s="7">
        <v>15034933.437379492</v>
      </c>
      <c r="D6837" s="7">
        <v>31795387.874145307</v>
      </c>
      <c r="E6837" s="7">
        <v>71691557.421984971</v>
      </c>
      <c r="F6837" s="7">
        <v>188848268.14865115</v>
      </c>
      <c r="G6837" s="7">
        <v>282005705.16975141</v>
      </c>
      <c r="H6837" s="7">
        <v>544507070.30181646</v>
      </c>
    </row>
    <row r="6838" spans="1:8" x14ac:dyDescent="0.2">
      <c r="A6838" s="10">
        <v>6832</v>
      </c>
      <c r="B6838" s="7">
        <v>3850000</v>
      </c>
      <c r="C6838" s="7">
        <v>9601101.9586839955</v>
      </c>
      <c r="D6838" s="7">
        <v>15039171.800115855</v>
      </c>
      <c r="E6838" s="7">
        <v>15132780.905827593</v>
      </c>
      <c r="F6838" s="7">
        <v>18832907.553193279</v>
      </c>
      <c r="G6838" s="7">
        <v>20327561.040808648</v>
      </c>
      <c r="H6838" s="7">
        <v>17679165.945013523</v>
      </c>
    </row>
    <row r="6839" spans="1:8" x14ac:dyDescent="0.2">
      <c r="A6839" s="10">
        <v>6833</v>
      </c>
      <c r="B6839" s="7">
        <v>3850000</v>
      </c>
      <c r="C6839" s="7">
        <v>11565850.470137069</v>
      </c>
      <c r="D6839" s="7">
        <v>19912776.789517693</v>
      </c>
      <c r="E6839" s="7">
        <v>42105262.795985922</v>
      </c>
      <c r="F6839" s="7">
        <v>92283324.704333693</v>
      </c>
      <c r="G6839" s="7">
        <v>258472869.67495739</v>
      </c>
      <c r="H6839" s="7">
        <v>398900128.42642945</v>
      </c>
    </row>
    <row r="6840" spans="1:8" x14ac:dyDescent="0.2">
      <c r="A6840" s="10">
        <v>6834</v>
      </c>
      <c r="B6840" s="7">
        <v>3850000</v>
      </c>
      <c r="C6840" s="7">
        <v>9067731.4540738519</v>
      </c>
      <c r="D6840" s="7">
        <v>28464245.890964575</v>
      </c>
      <c r="E6840" s="7">
        <v>47890793.441233709</v>
      </c>
      <c r="F6840" s="7">
        <v>83114370.335897982</v>
      </c>
      <c r="G6840" s="7">
        <v>227745261.03167003</v>
      </c>
      <c r="H6840" s="7">
        <v>306571482.59099853</v>
      </c>
    </row>
    <row r="6841" spans="1:8" x14ac:dyDescent="0.2">
      <c r="A6841" s="10">
        <v>6835</v>
      </c>
      <c r="B6841" s="7">
        <v>3850000</v>
      </c>
      <c r="C6841" s="7">
        <v>8164032.0598495342</v>
      </c>
      <c r="D6841" s="7">
        <v>14924500.45215125</v>
      </c>
      <c r="E6841" s="7">
        <v>25147748.928505339</v>
      </c>
      <c r="F6841" s="7">
        <v>43747759.711958885</v>
      </c>
      <c r="G6841" s="7">
        <v>76040739.683334127</v>
      </c>
      <c r="H6841" s="7">
        <v>141498139.67126742</v>
      </c>
    </row>
    <row r="6842" spans="1:8" x14ac:dyDescent="0.2">
      <c r="A6842" s="10">
        <v>6836</v>
      </c>
      <c r="B6842" s="7">
        <v>3850000</v>
      </c>
      <c r="C6842" s="7">
        <v>11077324.504502971</v>
      </c>
      <c r="D6842" s="7">
        <v>32270860.430828329</v>
      </c>
      <c r="E6842" s="7">
        <v>49772216.759310395</v>
      </c>
      <c r="F6842" s="7">
        <v>107778182.40496901</v>
      </c>
      <c r="G6842" s="7">
        <v>262318385.07691503</v>
      </c>
      <c r="H6842" s="7">
        <v>457611029.8860442</v>
      </c>
    </row>
    <row r="6843" spans="1:8" x14ac:dyDescent="0.2">
      <c r="A6843" s="10">
        <v>6837</v>
      </c>
      <c r="B6843" s="7">
        <v>3850000</v>
      </c>
      <c r="C6843" s="7">
        <v>12132234.018103</v>
      </c>
      <c r="D6843" s="7">
        <v>35742959.809382483</v>
      </c>
      <c r="E6843" s="7">
        <v>92805303.736635834</v>
      </c>
      <c r="F6843" s="7">
        <v>285866272.49366546</v>
      </c>
      <c r="G6843" s="7">
        <v>515925656.32634729</v>
      </c>
      <c r="H6843" s="7">
        <v>801622310.5473671</v>
      </c>
    </row>
    <row r="6844" spans="1:8" x14ac:dyDescent="0.2">
      <c r="A6844" s="10">
        <v>6838</v>
      </c>
      <c r="B6844" s="7">
        <v>3850000</v>
      </c>
      <c r="C6844" s="7">
        <v>9844652.4135588463</v>
      </c>
      <c r="D6844" s="7">
        <v>19771274.850211512</v>
      </c>
      <c r="E6844" s="7">
        <v>32476753.553976536</v>
      </c>
      <c r="F6844" s="7">
        <v>73507363.169357151</v>
      </c>
      <c r="G6844" s="7">
        <v>110680133.55786677</v>
      </c>
      <c r="H6844" s="7">
        <v>166903755.59655085</v>
      </c>
    </row>
    <row r="6845" spans="1:8" x14ac:dyDescent="0.2">
      <c r="A6845" s="10">
        <v>6839</v>
      </c>
      <c r="B6845" s="7">
        <v>3850000</v>
      </c>
      <c r="C6845" s="7">
        <v>8997329.4457583781</v>
      </c>
      <c r="D6845" s="7">
        <v>12778376.851065319</v>
      </c>
      <c r="E6845" s="7">
        <v>16397417.506559262</v>
      </c>
      <c r="F6845" s="7">
        <v>19209842.378993399</v>
      </c>
      <c r="G6845" s="7">
        <v>42358846.332468718</v>
      </c>
      <c r="H6845" s="7">
        <v>46998421.586628579</v>
      </c>
    </row>
    <row r="6846" spans="1:8" x14ac:dyDescent="0.2">
      <c r="A6846" s="10">
        <v>6840</v>
      </c>
      <c r="B6846" s="7">
        <v>3850000</v>
      </c>
      <c r="C6846" s="7">
        <v>11524444.604515295</v>
      </c>
      <c r="D6846" s="7">
        <v>18896953.425574563</v>
      </c>
      <c r="E6846" s="7">
        <v>41614858.348965272</v>
      </c>
      <c r="F6846" s="7">
        <v>66939047.787454769</v>
      </c>
      <c r="G6846" s="7">
        <v>123258169.30237505</v>
      </c>
      <c r="H6846" s="7">
        <v>196140764.69403329</v>
      </c>
    </row>
    <row r="6847" spans="1:8" x14ac:dyDescent="0.2">
      <c r="A6847" s="10">
        <v>6841</v>
      </c>
      <c r="B6847" s="7">
        <v>3850000</v>
      </c>
      <c r="C6847" s="7">
        <v>11680783.747212455</v>
      </c>
      <c r="D6847" s="7">
        <v>26348112.404401109</v>
      </c>
      <c r="E6847" s="7">
        <v>47975917.341001913</v>
      </c>
      <c r="F6847" s="7">
        <v>150660425.88953853</v>
      </c>
      <c r="G6847" s="7">
        <v>327373991.80683422</v>
      </c>
      <c r="H6847" s="7">
        <v>481864264.13550758</v>
      </c>
    </row>
    <row r="6848" spans="1:8" x14ac:dyDescent="0.2">
      <c r="A6848" s="10">
        <v>6842</v>
      </c>
      <c r="B6848" s="7">
        <v>3850000</v>
      </c>
      <c r="C6848" s="7">
        <v>12876803.679404989</v>
      </c>
      <c r="D6848" s="7">
        <v>30093920.18900001</v>
      </c>
      <c r="E6848" s="7">
        <v>58043884.607126325</v>
      </c>
      <c r="F6848" s="7">
        <v>121514741.1904183</v>
      </c>
      <c r="G6848" s="7">
        <v>288605098.19487941</v>
      </c>
      <c r="H6848" s="7">
        <v>397237410.00801635</v>
      </c>
    </row>
    <row r="6849" spans="1:8" x14ac:dyDescent="0.2">
      <c r="A6849" s="10">
        <v>6843</v>
      </c>
      <c r="B6849" s="7">
        <v>3850000</v>
      </c>
      <c r="C6849" s="7">
        <v>11356536.19549533</v>
      </c>
      <c r="D6849" s="7">
        <v>21936803.722998083</v>
      </c>
      <c r="E6849" s="7">
        <v>32559144.614680044</v>
      </c>
      <c r="F6849" s="7">
        <v>56903754.699099496</v>
      </c>
      <c r="G6849" s="7">
        <v>102574969.91116174</v>
      </c>
      <c r="H6849" s="7">
        <v>153072679.34830636</v>
      </c>
    </row>
    <row r="6850" spans="1:8" x14ac:dyDescent="0.2">
      <c r="A6850" s="10">
        <v>6844</v>
      </c>
      <c r="B6850" s="7">
        <v>3850000</v>
      </c>
      <c r="C6850" s="7">
        <v>12863466.933131076</v>
      </c>
      <c r="D6850" s="7">
        <v>29033168.114904236</v>
      </c>
      <c r="E6850" s="7">
        <v>56211930.230227366</v>
      </c>
      <c r="F6850" s="7">
        <v>91419877.745595455</v>
      </c>
      <c r="G6850" s="7">
        <v>213821355.91067117</v>
      </c>
      <c r="H6850" s="7">
        <v>269520853.13066846</v>
      </c>
    </row>
    <row r="6851" spans="1:8" x14ac:dyDescent="0.2">
      <c r="A6851" s="10">
        <v>6845</v>
      </c>
      <c r="B6851" s="7">
        <v>3850000</v>
      </c>
      <c r="C6851" s="7">
        <v>11236909.772520397</v>
      </c>
      <c r="D6851" s="7">
        <v>25083993.817143977</v>
      </c>
      <c r="E6851" s="7">
        <v>39311871.054539815</v>
      </c>
      <c r="F6851" s="7">
        <v>118751555.33249193</v>
      </c>
      <c r="G6851" s="7">
        <v>287415924.18960023</v>
      </c>
      <c r="H6851" s="7">
        <v>421905141.64672589</v>
      </c>
    </row>
    <row r="6852" spans="1:8" x14ac:dyDescent="0.2">
      <c r="A6852" s="10">
        <v>6846</v>
      </c>
      <c r="B6852" s="7">
        <v>3850000</v>
      </c>
      <c r="C6852" s="7">
        <v>13601237.012981402</v>
      </c>
      <c r="D6852" s="7">
        <v>41708748.685391352</v>
      </c>
      <c r="E6852" s="7">
        <v>60660067.149035797</v>
      </c>
      <c r="F6852" s="7">
        <v>119344554.42948058</v>
      </c>
      <c r="G6852" s="7">
        <v>255477070.38302612</v>
      </c>
      <c r="H6852" s="7">
        <v>463931481.36706412</v>
      </c>
    </row>
    <row r="6853" spans="1:8" x14ac:dyDescent="0.2">
      <c r="A6853" s="10">
        <v>6847</v>
      </c>
      <c r="B6853" s="7">
        <v>3850000</v>
      </c>
      <c r="C6853" s="7">
        <v>10469409.191839023</v>
      </c>
      <c r="D6853" s="7">
        <v>14542705.978021666</v>
      </c>
      <c r="E6853" s="7">
        <v>18449951.675583042</v>
      </c>
      <c r="F6853" s="7">
        <v>27633297.705120299</v>
      </c>
      <c r="G6853" s="7">
        <v>34572963.186594076</v>
      </c>
      <c r="H6853" s="7">
        <v>35738150.82182721</v>
      </c>
    </row>
    <row r="6854" spans="1:8" x14ac:dyDescent="0.2">
      <c r="A6854" s="10">
        <v>6848</v>
      </c>
      <c r="B6854" s="7">
        <v>3850000</v>
      </c>
      <c r="C6854" s="7">
        <v>10960959.756524554</v>
      </c>
      <c r="D6854" s="7">
        <v>22975440.071596008</v>
      </c>
      <c r="E6854" s="7">
        <v>36907416.567729555</v>
      </c>
      <c r="F6854" s="7">
        <v>66874239.299791284</v>
      </c>
      <c r="G6854" s="7">
        <v>131207250.14366159</v>
      </c>
      <c r="H6854" s="7">
        <v>155503211.58608973</v>
      </c>
    </row>
    <row r="6855" spans="1:8" x14ac:dyDescent="0.2">
      <c r="A6855" s="10">
        <v>6849</v>
      </c>
      <c r="B6855" s="7">
        <v>3850000</v>
      </c>
      <c r="C6855" s="7">
        <v>8525613.3639648072</v>
      </c>
      <c r="D6855" s="7">
        <v>15821345.051885966</v>
      </c>
      <c r="E6855" s="7">
        <v>20831092.999585036</v>
      </c>
      <c r="F6855" s="7">
        <v>39627703.595284306</v>
      </c>
      <c r="G6855" s="7">
        <v>48312696.210499786</v>
      </c>
      <c r="H6855" s="7">
        <v>69823827.402186528</v>
      </c>
    </row>
    <row r="6856" spans="1:8" x14ac:dyDescent="0.2">
      <c r="A6856" s="10">
        <v>6850</v>
      </c>
      <c r="B6856" s="7">
        <v>3850000</v>
      </c>
      <c r="C6856" s="7">
        <v>12357122.656108573</v>
      </c>
      <c r="D6856" s="7">
        <v>28262820.580861766</v>
      </c>
      <c r="E6856" s="7">
        <v>49913360.759181999</v>
      </c>
      <c r="F6856" s="7">
        <v>134980964.41270542</v>
      </c>
      <c r="G6856" s="7">
        <v>534638556.04917789</v>
      </c>
      <c r="H6856" s="7">
        <v>823525786.8196609</v>
      </c>
    </row>
    <row r="6857" spans="1:8" x14ac:dyDescent="0.2">
      <c r="A6857" s="10">
        <v>6851</v>
      </c>
      <c r="B6857" s="7">
        <v>3850000</v>
      </c>
      <c r="C6857" s="7">
        <v>12074310.611318262</v>
      </c>
      <c r="D6857" s="7">
        <v>16554545.002784321</v>
      </c>
      <c r="E6857" s="7">
        <v>28713953.96307911</v>
      </c>
      <c r="F6857" s="7">
        <v>45936368.862564288</v>
      </c>
      <c r="G6857" s="7">
        <v>55526826.574180484</v>
      </c>
      <c r="H6857" s="7">
        <v>71548026.97913976</v>
      </c>
    </row>
    <row r="6858" spans="1:8" x14ac:dyDescent="0.2">
      <c r="A6858" s="10">
        <v>6852</v>
      </c>
      <c r="B6858" s="7">
        <v>3850000</v>
      </c>
      <c r="C6858" s="7">
        <v>12000392.099306058</v>
      </c>
      <c r="D6858" s="7">
        <v>24986166.029168118</v>
      </c>
      <c r="E6858" s="7">
        <v>58207269.475299127</v>
      </c>
      <c r="F6858" s="7">
        <v>124061902.2248877</v>
      </c>
      <c r="G6858" s="7">
        <v>294022167.37381446</v>
      </c>
      <c r="H6858" s="7">
        <v>314624079.4906407</v>
      </c>
    </row>
    <row r="6859" spans="1:8" x14ac:dyDescent="0.2">
      <c r="A6859" s="10">
        <v>6853</v>
      </c>
      <c r="B6859" s="7">
        <v>3850000</v>
      </c>
      <c r="C6859" s="7">
        <v>7895436.0756829735</v>
      </c>
      <c r="D6859" s="7">
        <v>15583159.49542281</v>
      </c>
      <c r="E6859" s="7">
        <v>25574112.266872659</v>
      </c>
      <c r="F6859" s="7">
        <v>64365856.369326457</v>
      </c>
      <c r="G6859" s="7">
        <v>120455545.40622278</v>
      </c>
      <c r="H6859" s="7">
        <v>188196301.45103881</v>
      </c>
    </row>
    <row r="6860" spans="1:8" x14ac:dyDescent="0.2">
      <c r="A6860" s="10">
        <v>6854</v>
      </c>
      <c r="B6860" s="7">
        <v>3850000</v>
      </c>
      <c r="C6860" s="7">
        <v>8670164.5091540813</v>
      </c>
      <c r="D6860" s="7">
        <v>8100003.2377333827</v>
      </c>
      <c r="E6860" s="7">
        <v>8161001.5097763091</v>
      </c>
      <c r="F6860" s="7">
        <v>9107380.3855253998</v>
      </c>
      <c r="G6860" s="7">
        <v>9007846.0397608001</v>
      </c>
      <c r="H6860" s="7">
        <v>8583558.939320758</v>
      </c>
    </row>
    <row r="6861" spans="1:8" x14ac:dyDescent="0.2">
      <c r="A6861" s="10">
        <v>6855</v>
      </c>
      <c r="B6861" s="7">
        <v>3850000</v>
      </c>
      <c r="C6861" s="7">
        <v>10508990.765765252</v>
      </c>
      <c r="D6861" s="7">
        <v>23640281.433982488</v>
      </c>
      <c r="E6861" s="7">
        <v>52356698.133106552</v>
      </c>
      <c r="F6861" s="7">
        <v>117699182.76489998</v>
      </c>
      <c r="G6861" s="7">
        <v>263192860.60874358</v>
      </c>
      <c r="H6861" s="7">
        <v>338800238.87465775</v>
      </c>
    </row>
    <row r="6862" spans="1:8" x14ac:dyDescent="0.2">
      <c r="A6862" s="10">
        <v>6856</v>
      </c>
      <c r="B6862" s="7">
        <v>3850000</v>
      </c>
      <c r="C6862" s="7">
        <v>12454792.504499134</v>
      </c>
      <c r="D6862" s="7">
        <v>25067704.197462022</v>
      </c>
      <c r="E6862" s="7">
        <v>34464459.350654759</v>
      </c>
      <c r="F6862" s="7">
        <v>52961344.219763875</v>
      </c>
      <c r="G6862" s="7">
        <v>59687935.131021515</v>
      </c>
      <c r="H6862" s="7">
        <v>81619200.562110215</v>
      </c>
    </row>
    <row r="6863" spans="1:8" x14ac:dyDescent="0.2">
      <c r="A6863" s="10">
        <v>6857</v>
      </c>
      <c r="B6863" s="7">
        <v>3850000</v>
      </c>
      <c r="C6863" s="7">
        <v>9531772.7539514694</v>
      </c>
      <c r="D6863" s="7">
        <v>19186569.585607134</v>
      </c>
      <c r="E6863" s="7">
        <v>34048423.269789793</v>
      </c>
      <c r="F6863" s="7">
        <v>47962102.442294031</v>
      </c>
      <c r="G6863" s="7">
        <v>61336930.428740308</v>
      </c>
      <c r="H6863" s="7">
        <v>85525831.817215338</v>
      </c>
    </row>
    <row r="6864" spans="1:8" x14ac:dyDescent="0.2">
      <c r="A6864" s="10">
        <v>6858</v>
      </c>
      <c r="B6864" s="7">
        <v>3850000</v>
      </c>
      <c r="C6864" s="7">
        <v>7826754.0594824785</v>
      </c>
      <c r="D6864" s="7">
        <v>24074621.957219925</v>
      </c>
      <c r="E6864" s="7">
        <v>48963183.648799226</v>
      </c>
      <c r="F6864" s="7">
        <v>133483966.02193363</v>
      </c>
      <c r="G6864" s="7">
        <v>176169085.86334753</v>
      </c>
      <c r="H6864" s="7">
        <v>236407698.64268705</v>
      </c>
    </row>
    <row r="6865" spans="1:8" x14ac:dyDescent="0.2">
      <c r="A6865" s="10">
        <v>6859</v>
      </c>
      <c r="B6865" s="7">
        <v>3850000</v>
      </c>
      <c r="C6865" s="7">
        <v>14890730.730158547</v>
      </c>
      <c r="D6865" s="7">
        <v>24383062.247246511</v>
      </c>
      <c r="E6865" s="7">
        <v>47206680.361788809</v>
      </c>
      <c r="F6865" s="7">
        <v>88882964.569173753</v>
      </c>
      <c r="G6865" s="7">
        <v>192542604.25807667</v>
      </c>
      <c r="H6865" s="7">
        <v>283895782.94701672</v>
      </c>
    </row>
    <row r="6866" spans="1:8" x14ac:dyDescent="0.2">
      <c r="A6866" s="10">
        <v>6860</v>
      </c>
      <c r="B6866" s="7">
        <v>3850000</v>
      </c>
      <c r="C6866" s="7">
        <v>11578160.380399076</v>
      </c>
      <c r="D6866" s="7">
        <v>24347933.077154756</v>
      </c>
      <c r="E6866" s="7">
        <v>54354121.345147923</v>
      </c>
      <c r="F6866" s="7">
        <v>153712630.26990402</v>
      </c>
      <c r="G6866" s="7">
        <v>366504891.13372439</v>
      </c>
      <c r="H6866" s="7">
        <v>570887022.75302887</v>
      </c>
    </row>
    <row r="6867" spans="1:8" x14ac:dyDescent="0.2">
      <c r="A6867" s="10">
        <v>6861</v>
      </c>
      <c r="B6867" s="7">
        <v>3850000</v>
      </c>
      <c r="C6867" s="7">
        <v>6698890.8062508963</v>
      </c>
      <c r="D6867" s="7">
        <v>13865556.383846913</v>
      </c>
      <c r="E6867" s="7">
        <v>25503344.492216304</v>
      </c>
      <c r="F6867" s="7">
        <v>59536112.172662139</v>
      </c>
      <c r="G6867" s="7">
        <v>170271938.67993039</v>
      </c>
      <c r="H6867" s="7">
        <v>227784678.76236939</v>
      </c>
    </row>
    <row r="6868" spans="1:8" x14ac:dyDescent="0.2">
      <c r="A6868" s="10">
        <v>6862</v>
      </c>
      <c r="B6868" s="7">
        <v>3850000</v>
      </c>
      <c r="C6868" s="7">
        <v>8540757.3022263348</v>
      </c>
      <c r="D6868" s="7">
        <v>10769348.260649443</v>
      </c>
      <c r="E6868" s="7">
        <v>10876733.544350224</v>
      </c>
      <c r="F6868" s="7">
        <v>14812438.598860113</v>
      </c>
      <c r="G6868" s="7">
        <v>23956768.770460755</v>
      </c>
      <c r="H6868" s="7">
        <v>28776529.308568947</v>
      </c>
    </row>
    <row r="6869" spans="1:8" x14ac:dyDescent="0.2">
      <c r="A6869" s="10">
        <v>6863</v>
      </c>
      <c r="B6869" s="7">
        <v>3850000</v>
      </c>
      <c r="C6869" s="7">
        <v>9608846.4894111641</v>
      </c>
      <c r="D6869" s="7">
        <v>16959388.511866324</v>
      </c>
      <c r="E6869" s="7">
        <v>18307296.515922856</v>
      </c>
      <c r="F6869" s="7">
        <v>23143038.471208774</v>
      </c>
      <c r="G6869" s="7">
        <v>29386991.49428349</v>
      </c>
      <c r="H6869" s="7">
        <v>31614325.140280545</v>
      </c>
    </row>
    <row r="6870" spans="1:8" x14ac:dyDescent="0.2">
      <c r="A6870" s="10">
        <v>6864</v>
      </c>
      <c r="B6870" s="7">
        <v>3850000</v>
      </c>
      <c r="C6870" s="7">
        <v>8304850.3272226136</v>
      </c>
      <c r="D6870" s="7">
        <v>14408774.117627114</v>
      </c>
      <c r="E6870" s="7">
        <v>23365611.14861045</v>
      </c>
      <c r="F6870" s="7">
        <v>24767999.223972183</v>
      </c>
      <c r="G6870" s="7">
        <v>45967473.783070296</v>
      </c>
      <c r="H6870" s="7">
        <v>72144545.432131782</v>
      </c>
    </row>
    <row r="6871" spans="1:8" x14ac:dyDescent="0.2">
      <c r="A6871" s="10">
        <v>6865</v>
      </c>
      <c r="B6871" s="7">
        <v>3850000</v>
      </c>
      <c r="C6871" s="7">
        <v>9651402.1691532396</v>
      </c>
      <c r="D6871" s="7">
        <v>19310857.726570114</v>
      </c>
      <c r="E6871" s="7">
        <v>33970059.505597383</v>
      </c>
      <c r="F6871" s="7">
        <v>58836753.521193966</v>
      </c>
      <c r="G6871" s="7">
        <v>133757566.32790124</v>
      </c>
      <c r="H6871" s="7">
        <v>198640700.57653117</v>
      </c>
    </row>
    <row r="6872" spans="1:8" x14ac:dyDescent="0.2">
      <c r="A6872" s="10">
        <v>6866</v>
      </c>
      <c r="B6872" s="7">
        <v>3850000</v>
      </c>
      <c r="C6872" s="7">
        <v>8430406.3244581558</v>
      </c>
      <c r="D6872" s="7">
        <v>13964011.689474382</v>
      </c>
      <c r="E6872" s="7">
        <v>21210722.289077822</v>
      </c>
      <c r="F6872" s="7">
        <v>28842123.449848499</v>
      </c>
      <c r="G6872" s="7">
        <v>43771000.881039061</v>
      </c>
      <c r="H6872" s="7">
        <v>48933300.081055678</v>
      </c>
    </row>
    <row r="6873" spans="1:8" x14ac:dyDescent="0.2">
      <c r="A6873" s="10">
        <v>6867</v>
      </c>
      <c r="B6873" s="7">
        <v>3850000</v>
      </c>
      <c r="C6873" s="7">
        <v>7643339.3796565328</v>
      </c>
      <c r="D6873" s="7">
        <v>12021574.796359465</v>
      </c>
      <c r="E6873" s="7">
        <v>20164454.752456117</v>
      </c>
      <c r="F6873" s="7">
        <v>22431692.345306575</v>
      </c>
      <c r="G6873" s="7">
        <v>32889410.773064893</v>
      </c>
      <c r="H6873" s="7">
        <v>37800939.123568669</v>
      </c>
    </row>
    <row r="6874" spans="1:8" x14ac:dyDescent="0.2">
      <c r="A6874" s="10">
        <v>6868</v>
      </c>
      <c r="B6874" s="7">
        <v>3850000</v>
      </c>
      <c r="C6874" s="7">
        <v>11365320.220727276</v>
      </c>
      <c r="D6874" s="7">
        <v>21640751.428598158</v>
      </c>
      <c r="E6874" s="7">
        <v>41087465.577236347</v>
      </c>
      <c r="F6874" s="7">
        <v>59318843.870356023</v>
      </c>
      <c r="G6874" s="7">
        <v>134277183.67656916</v>
      </c>
      <c r="H6874" s="7">
        <v>184468638.52664059</v>
      </c>
    </row>
    <row r="6875" spans="1:8" x14ac:dyDescent="0.2">
      <c r="A6875" s="10">
        <v>6869</v>
      </c>
      <c r="B6875" s="7">
        <v>3850000</v>
      </c>
      <c r="C6875" s="7">
        <v>8617366.3702892754</v>
      </c>
      <c r="D6875" s="7">
        <v>20778951.166361786</v>
      </c>
      <c r="E6875" s="7">
        <v>28110860.462238424</v>
      </c>
      <c r="F6875" s="7">
        <v>57914715.085149132</v>
      </c>
      <c r="G6875" s="7">
        <v>78676098.01753962</v>
      </c>
      <c r="H6875" s="7">
        <v>138114389.2760269</v>
      </c>
    </row>
    <row r="6876" spans="1:8" x14ac:dyDescent="0.2">
      <c r="A6876" s="10">
        <v>6870</v>
      </c>
      <c r="B6876" s="7">
        <v>3850000</v>
      </c>
      <c r="C6876" s="7">
        <v>9024924.2338113189</v>
      </c>
      <c r="D6876" s="7">
        <v>14975258.153289612</v>
      </c>
      <c r="E6876" s="7">
        <v>12763486.256134357</v>
      </c>
      <c r="F6876" s="7">
        <v>17332675.84960011</v>
      </c>
      <c r="G6876" s="7">
        <v>22157208.158380847</v>
      </c>
      <c r="H6876" s="7">
        <v>25398791.903175805</v>
      </c>
    </row>
    <row r="6877" spans="1:8" x14ac:dyDescent="0.2">
      <c r="A6877" s="10">
        <v>6871</v>
      </c>
      <c r="B6877" s="7">
        <v>3850000</v>
      </c>
      <c r="C6877" s="7">
        <v>8723189.9433274344</v>
      </c>
      <c r="D6877" s="7">
        <v>10175349.759254588</v>
      </c>
      <c r="E6877" s="7">
        <v>10219003.971585872</v>
      </c>
      <c r="F6877" s="7">
        <v>12889785.926441148</v>
      </c>
      <c r="G6877" s="7">
        <v>11333382.121950058</v>
      </c>
      <c r="H6877" s="7">
        <v>5377163.036435185</v>
      </c>
    </row>
    <row r="6878" spans="1:8" x14ac:dyDescent="0.2">
      <c r="A6878" s="10">
        <v>6872</v>
      </c>
      <c r="B6878" s="7">
        <v>3850000</v>
      </c>
      <c r="C6878" s="7">
        <v>11802438.014788875</v>
      </c>
      <c r="D6878" s="7">
        <v>32597749.950405911</v>
      </c>
      <c r="E6878" s="7">
        <v>65454178.51704786</v>
      </c>
      <c r="F6878" s="7">
        <v>102309993.98270877</v>
      </c>
      <c r="G6878" s="7">
        <v>268391405.80911595</v>
      </c>
      <c r="H6878" s="7">
        <v>561136918.38550079</v>
      </c>
    </row>
    <row r="6879" spans="1:8" x14ac:dyDescent="0.2">
      <c r="A6879" s="10">
        <v>6873</v>
      </c>
      <c r="B6879" s="7">
        <v>3850000</v>
      </c>
      <c r="C6879" s="7">
        <v>10265678.037212363</v>
      </c>
      <c r="D6879" s="7">
        <v>29902269.744681917</v>
      </c>
      <c r="E6879" s="7">
        <v>70285364.563414901</v>
      </c>
      <c r="F6879" s="7">
        <v>125540520.19772464</v>
      </c>
      <c r="G6879" s="7">
        <v>324807401.06826866</v>
      </c>
      <c r="H6879" s="7">
        <v>474405212.64510942</v>
      </c>
    </row>
    <row r="6880" spans="1:8" x14ac:dyDescent="0.2">
      <c r="A6880" s="10">
        <v>6874</v>
      </c>
      <c r="B6880" s="7">
        <v>3850000</v>
      </c>
      <c r="C6880" s="7">
        <v>8792632.297766827</v>
      </c>
      <c r="D6880" s="7">
        <v>17987110.754771695</v>
      </c>
      <c r="E6880" s="7">
        <v>37068991.132688314</v>
      </c>
      <c r="F6880" s="7">
        <v>81997410.446038678</v>
      </c>
      <c r="G6880" s="7">
        <v>196291240.7458995</v>
      </c>
      <c r="H6880" s="7">
        <v>331313576.51551104</v>
      </c>
    </row>
    <row r="6881" spans="1:8" x14ac:dyDescent="0.2">
      <c r="A6881" s="10">
        <v>6875</v>
      </c>
      <c r="B6881" s="7">
        <v>3850000</v>
      </c>
      <c r="C6881" s="7">
        <v>11744386.462961683</v>
      </c>
      <c r="D6881" s="7">
        <v>16294559.913277701</v>
      </c>
      <c r="E6881" s="7">
        <v>29727264.447380349</v>
      </c>
      <c r="F6881" s="7">
        <v>58729549.466797099</v>
      </c>
      <c r="G6881" s="7">
        <v>141417285.22032887</v>
      </c>
      <c r="H6881" s="7">
        <v>229835793.90904063</v>
      </c>
    </row>
    <row r="6882" spans="1:8" x14ac:dyDescent="0.2">
      <c r="A6882" s="10">
        <v>6876</v>
      </c>
      <c r="B6882" s="7">
        <v>3850000</v>
      </c>
      <c r="C6882" s="7">
        <v>10307358.882073745</v>
      </c>
      <c r="D6882" s="7">
        <v>22077386.412286948</v>
      </c>
      <c r="E6882" s="7">
        <v>50556870.720420174</v>
      </c>
      <c r="F6882" s="7">
        <v>135683110.31504199</v>
      </c>
      <c r="G6882" s="7">
        <v>248096717.03217146</v>
      </c>
      <c r="H6882" s="7">
        <v>434274795.70036173</v>
      </c>
    </row>
    <row r="6883" spans="1:8" x14ac:dyDescent="0.2">
      <c r="A6883" s="10">
        <v>6877</v>
      </c>
      <c r="B6883" s="7">
        <v>3850000</v>
      </c>
      <c r="C6883" s="7">
        <v>13492092.905322338</v>
      </c>
      <c r="D6883" s="7">
        <v>28074770.705872633</v>
      </c>
      <c r="E6883" s="7">
        <v>66759659.733162418</v>
      </c>
      <c r="F6883" s="7">
        <v>101277817.01853588</v>
      </c>
      <c r="G6883" s="7">
        <v>235409162.83440077</v>
      </c>
      <c r="H6883" s="7">
        <v>308385948.97574246</v>
      </c>
    </row>
    <row r="6884" spans="1:8" x14ac:dyDescent="0.2">
      <c r="A6884" s="10">
        <v>6878</v>
      </c>
      <c r="B6884" s="7">
        <v>3850000</v>
      </c>
      <c r="C6884" s="7">
        <v>9119784.8936318532</v>
      </c>
      <c r="D6884" s="7">
        <v>15385436.407379292</v>
      </c>
      <c r="E6884" s="7">
        <v>33214830.61617744</v>
      </c>
      <c r="F6884" s="7">
        <v>61847210.489802808</v>
      </c>
      <c r="G6884" s="7">
        <v>141798454.32457453</v>
      </c>
      <c r="H6884" s="7">
        <v>268070659.0529387</v>
      </c>
    </row>
    <row r="6885" spans="1:8" x14ac:dyDescent="0.2">
      <c r="A6885" s="10">
        <v>6879</v>
      </c>
      <c r="B6885" s="7">
        <v>3850000</v>
      </c>
      <c r="C6885" s="7">
        <v>13601304.115508728</v>
      </c>
      <c r="D6885" s="7">
        <v>21076218.050652578</v>
      </c>
      <c r="E6885" s="7">
        <v>39434696.566514276</v>
      </c>
      <c r="F6885" s="7">
        <v>70769453.480332002</v>
      </c>
      <c r="G6885" s="7">
        <v>149199885.72838265</v>
      </c>
      <c r="H6885" s="7">
        <v>178095556.56294221</v>
      </c>
    </row>
    <row r="6886" spans="1:8" x14ac:dyDescent="0.2">
      <c r="A6886" s="10">
        <v>6880</v>
      </c>
      <c r="B6886" s="7">
        <v>3850000</v>
      </c>
      <c r="C6886" s="7">
        <v>8895424.4155798052</v>
      </c>
      <c r="D6886" s="7">
        <v>14820133.274974924</v>
      </c>
      <c r="E6886" s="7">
        <v>32147346.570298739</v>
      </c>
      <c r="F6886" s="7">
        <v>62540638.402234495</v>
      </c>
      <c r="G6886" s="7">
        <v>160651815.46607912</v>
      </c>
      <c r="H6886" s="7">
        <v>275733246.61181843</v>
      </c>
    </row>
    <row r="6887" spans="1:8" x14ac:dyDescent="0.2">
      <c r="A6887" s="10">
        <v>6881</v>
      </c>
      <c r="B6887" s="7">
        <v>3850000</v>
      </c>
      <c r="C6887" s="7">
        <v>10460896.888006406</v>
      </c>
      <c r="D6887" s="7">
        <v>26498776.077935576</v>
      </c>
      <c r="E6887" s="7">
        <v>53413899.419397585</v>
      </c>
      <c r="F6887" s="7">
        <v>126714380.63196388</v>
      </c>
      <c r="G6887" s="7">
        <v>194945478.34920853</v>
      </c>
      <c r="H6887" s="7">
        <v>222413500.37669173</v>
      </c>
    </row>
    <row r="6888" spans="1:8" x14ac:dyDescent="0.2">
      <c r="A6888" s="10">
        <v>6882</v>
      </c>
      <c r="B6888" s="7">
        <v>3850000</v>
      </c>
      <c r="C6888" s="7">
        <v>11383832.935836788</v>
      </c>
      <c r="D6888" s="7">
        <v>34334997.039480433</v>
      </c>
      <c r="E6888" s="7">
        <v>61753205.902570173</v>
      </c>
      <c r="F6888" s="7">
        <v>176116005.25150329</v>
      </c>
      <c r="G6888" s="7">
        <v>399439911.97747242</v>
      </c>
      <c r="H6888" s="7">
        <v>550853900.09138191</v>
      </c>
    </row>
    <row r="6889" spans="1:8" x14ac:dyDescent="0.2">
      <c r="A6889" s="10">
        <v>6883</v>
      </c>
      <c r="B6889" s="7">
        <v>3850000</v>
      </c>
      <c r="C6889" s="7">
        <v>9412217.0964485314</v>
      </c>
      <c r="D6889" s="7">
        <v>24284010.5457756</v>
      </c>
      <c r="E6889" s="7">
        <v>46899957.412225202</v>
      </c>
      <c r="F6889" s="7">
        <v>79907022.466859996</v>
      </c>
      <c r="G6889" s="7">
        <v>172330578.69868806</v>
      </c>
      <c r="H6889" s="7">
        <v>311678893.08272249</v>
      </c>
    </row>
    <row r="6890" spans="1:8" x14ac:dyDescent="0.2">
      <c r="A6890" s="10">
        <v>6884</v>
      </c>
      <c r="B6890" s="7">
        <v>3850000</v>
      </c>
      <c r="C6890" s="7">
        <v>8970443.0479667727</v>
      </c>
      <c r="D6890" s="7">
        <v>17394386.080585454</v>
      </c>
      <c r="E6890" s="7">
        <v>28774651.867910277</v>
      </c>
      <c r="F6890" s="7">
        <v>34165893.852158636</v>
      </c>
      <c r="G6890" s="7">
        <v>65507146.153510168</v>
      </c>
      <c r="H6890" s="7">
        <v>88190075.308047593</v>
      </c>
    </row>
    <row r="6891" spans="1:8" x14ac:dyDescent="0.2">
      <c r="A6891" s="10">
        <v>6885</v>
      </c>
      <c r="B6891" s="7">
        <v>3850000</v>
      </c>
      <c r="C6891" s="7">
        <v>9392965.8046654407</v>
      </c>
      <c r="D6891" s="7">
        <v>16092377.856213972</v>
      </c>
      <c r="E6891" s="7">
        <v>31819416.723301329</v>
      </c>
      <c r="F6891" s="7">
        <v>45437332.521998264</v>
      </c>
      <c r="G6891" s="7">
        <v>71752852.632569224</v>
      </c>
      <c r="H6891" s="7">
        <v>104484514.01324248</v>
      </c>
    </row>
    <row r="6892" spans="1:8" x14ac:dyDescent="0.2">
      <c r="A6892" s="10">
        <v>6886</v>
      </c>
      <c r="B6892" s="7">
        <v>3850000</v>
      </c>
      <c r="C6892" s="7">
        <v>11570643.247736964</v>
      </c>
      <c r="D6892" s="7">
        <v>22869778.345951743</v>
      </c>
      <c r="E6892" s="7">
        <v>61876311.175128199</v>
      </c>
      <c r="F6892" s="7">
        <v>133464308.67926764</v>
      </c>
      <c r="G6892" s="7">
        <v>259517282.69176447</v>
      </c>
      <c r="H6892" s="7">
        <v>397997811.20161521</v>
      </c>
    </row>
    <row r="6893" spans="1:8" x14ac:dyDescent="0.2">
      <c r="A6893" s="10">
        <v>6887</v>
      </c>
      <c r="B6893" s="7">
        <v>3850000</v>
      </c>
      <c r="C6893" s="7">
        <v>9914193.2435990535</v>
      </c>
      <c r="D6893" s="7">
        <v>17263890.451471098</v>
      </c>
      <c r="E6893" s="7">
        <v>24999557.022636995</v>
      </c>
      <c r="F6893" s="7">
        <v>54736573.910028994</v>
      </c>
      <c r="G6893" s="7">
        <v>85642479.052382603</v>
      </c>
      <c r="H6893" s="7">
        <v>112217958.59964222</v>
      </c>
    </row>
    <row r="6894" spans="1:8" x14ac:dyDescent="0.2">
      <c r="A6894" s="10">
        <v>6888</v>
      </c>
      <c r="B6894" s="7">
        <v>3850000</v>
      </c>
      <c r="C6894" s="7">
        <v>14842458.000906713</v>
      </c>
      <c r="D6894" s="7">
        <v>38781104.791293837</v>
      </c>
      <c r="E6894" s="7">
        <v>113078132.11312255</v>
      </c>
      <c r="F6894" s="7">
        <v>263097625.70800138</v>
      </c>
      <c r="G6894" s="7">
        <v>400029364.61121869</v>
      </c>
      <c r="H6894" s="7">
        <v>760279510.49545527</v>
      </c>
    </row>
    <row r="6895" spans="1:8" x14ac:dyDescent="0.2">
      <c r="A6895" s="10">
        <v>6889</v>
      </c>
      <c r="B6895" s="7">
        <v>3850000</v>
      </c>
      <c r="C6895" s="7">
        <v>9407483.3056396767</v>
      </c>
      <c r="D6895" s="7">
        <v>16644953.63674793</v>
      </c>
      <c r="E6895" s="7">
        <v>32851899.070583999</v>
      </c>
      <c r="F6895" s="7">
        <v>49467140.98579286</v>
      </c>
      <c r="G6895" s="7">
        <v>126464914.19173071</v>
      </c>
      <c r="H6895" s="7">
        <v>134740247.68075487</v>
      </c>
    </row>
    <row r="6896" spans="1:8" x14ac:dyDescent="0.2">
      <c r="A6896" s="10">
        <v>6890</v>
      </c>
      <c r="B6896" s="7">
        <v>3850000</v>
      </c>
      <c r="C6896" s="7">
        <v>13494481.79493187</v>
      </c>
      <c r="D6896" s="7">
        <v>33196561.988391094</v>
      </c>
      <c r="E6896" s="7">
        <v>72756309.693802446</v>
      </c>
      <c r="F6896" s="7">
        <v>137496267.94352296</v>
      </c>
      <c r="G6896" s="7">
        <v>313747079.25487304</v>
      </c>
      <c r="H6896" s="7">
        <v>490356172.87058938</v>
      </c>
    </row>
    <row r="6897" spans="1:8" x14ac:dyDescent="0.2">
      <c r="A6897" s="10">
        <v>6891</v>
      </c>
      <c r="B6897" s="7">
        <v>3850000</v>
      </c>
      <c r="C6897" s="7">
        <v>12744250.617303571</v>
      </c>
      <c r="D6897" s="7">
        <v>26230123.896266557</v>
      </c>
      <c r="E6897" s="7">
        <v>44045380.289905325</v>
      </c>
      <c r="F6897" s="7">
        <v>82612439.395853937</v>
      </c>
      <c r="G6897" s="7">
        <v>115827572.90317893</v>
      </c>
      <c r="H6897" s="7">
        <v>136811418.53598744</v>
      </c>
    </row>
    <row r="6898" spans="1:8" x14ac:dyDescent="0.2">
      <c r="A6898" s="10">
        <v>6892</v>
      </c>
      <c r="B6898" s="7">
        <v>3850000</v>
      </c>
      <c r="C6898" s="7">
        <v>12740615.193108387</v>
      </c>
      <c r="D6898" s="7">
        <v>19918422.63294889</v>
      </c>
      <c r="E6898" s="7">
        <v>53409651.563701808</v>
      </c>
      <c r="F6898" s="7">
        <v>148349653.37323835</v>
      </c>
      <c r="G6898" s="7">
        <v>320954469.57512355</v>
      </c>
      <c r="H6898" s="7">
        <v>498400459.33798969</v>
      </c>
    </row>
    <row r="6899" spans="1:8" x14ac:dyDescent="0.2">
      <c r="A6899" s="10">
        <v>6893</v>
      </c>
      <c r="B6899" s="7">
        <v>3850000</v>
      </c>
      <c r="C6899" s="7">
        <v>11401679.559956713</v>
      </c>
      <c r="D6899" s="7">
        <v>36524575.624045163</v>
      </c>
      <c r="E6899" s="7">
        <v>51979125.733233869</v>
      </c>
      <c r="F6899" s="7">
        <v>78216784.395916462</v>
      </c>
      <c r="G6899" s="7">
        <v>150531808.4369213</v>
      </c>
      <c r="H6899" s="7">
        <v>180577008.65454665</v>
      </c>
    </row>
    <row r="6900" spans="1:8" x14ac:dyDescent="0.2">
      <c r="A6900" s="10">
        <v>6894</v>
      </c>
      <c r="B6900" s="7">
        <v>3850000</v>
      </c>
      <c r="C6900" s="7">
        <v>12083252.834586527</v>
      </c>
      <c r="D6900" s="7">
        <v>38930948.711272247</v>
      </c>
      <c r="E6900" s="7">
        <v>92911902.235261917</v>
      </c>
      <c r="F6900" s="7">
        <v>207095371.43066961</v>
      </c>
      <c r="G6900" s="7">
        <v>583727049.29299784</v>
      </c>
      <c r="H6900" s="7">
        <v>1121811502.8875489</v>
      </c>
    </row>
    <row r="6901" spans="1:8" x14ac:dyDescent="0.2">
      <c r="A6901" s="10">
        <v>6895</v>
      </c>
      <c r="B6901" s="7">
        <v>3850000</v>
      </c>
      <c r="C6901" s="7">
        <v>11035985.048021328</v>
      </c>
      <c r="D6901" s="7">
        <v>22356082.855103284</v>
      </c>
      <c r="E6901" s="7">
        <v>37624644.85634543</v>
      </c>
      <c r="F6901" s="7">
        <v>60363276.187661305</v>
      </c>
      <c r="G6901" s="7">
        <v>106700991.53653434</v>
      </c>
      <c r="H6901" s="7">
        <v>152222870.94152924</v>
      </c>
    </row>
    <row r="6902" spans="1:8" x14ac:dyDescent="0.2">
      <c r="A6902" s="10">
        <v>6896</v>
      </c>
      <c r="B6902" s="7">
        <v>3850000</v>
      </c>
      <c r="C6902" s="7">
        <v>8781412.6587605178</v>
      </c>
      <c r="D6902" s="7">
        <v>16790232.622653358</v>
      </c>
      <c r="E6902" s="7">
        <v>21460034.508629479</v>
      </c>
      <c r="F6902" s="7">
        <v>56784476.709766328</v>
      </c>
      <c r="G6902" s="7">
        <v>111697137.48165846</v>
      </c>
      <c r="H6902" s="7">
        <v>158585001.73618942</v>
      </c>
    </row>
    <row r="6903" spans="1:8" x14ac:dyDescent="0.2">
      <c r="A6903" s="10">
        <v>6897</v>
      </c>
      <c r="B6903" s="7">
        <v>3850000</v>
      </c>
      <c r="C6903" s="7">
        <v>17511301.775712758</v>
      </c>
      <c r="D6903" s="7">
        <v>41771579.352669828</v>
      </c>
      <c r="E6903" s="7">
        <v>108199549.64381412</v>
      </c>
      <c r="F6903" s="7">
        <v>210342735.99394888</v>
      </c>
      <c r="G6903" s="7">
        <v>535300310.63521194</v>
      </c>
      <c r="H6903" s="7">
        <v>843170205.80805874</v>
      </c>
    </row>
    <row r="6904" spans="1:8" x14ac:dyDescent="0.2">
      <c r="A6904" s="10">
        <v>6898</v>
      </c>
      <c r="B6904" s="7">
        <v>3850000</v>
      </c>
      <c r="C6904" s="7">
        <v>10597531.143573895</v>
      </c>
      <c r="D6904" s="7">
        <v>18367451.681644682</v>
      </c>
      <c r="E6904" s="7">
        <v>27950931.730190009</v>
      </c>
      <c r="F6904" s="7">
        <v>61798568.614441171</v>
      </c>
      <c r="G6904" s="7">
        <v>92240173.092872873</v>
      </c>
      <c r="H6904" s="7">
        <v>111438338.11633888</v>
      </c>
    </row>
    <row r="6905" spans="1:8" x14ac:dyDescent="0.2">
      <c r="A6905" s="10">
        <v>6899</v>
      </c>
      <c r="B6905" s="7">
        <v>3850000</v>
      </c>
      <c r="C6905" s="7">
        <v>8553708.6382697895</v>
      </c>
      <c r="D6905" s="7">
        <v>15549537.33689855</v>
      </c>
      <c r="E6905" s="7">
        <v>20032254.509265341</v>
      </c>
      <c r="F6905" s="7">
        <v>32275376.235396247</v>
      </c>
      <c r="G6905" s="7">
        <v>59333367.346579313</v>
      </c>
      <c r="H6905" s="7">
        <v>92997078.138640508</v>
      </c>
    </row>
    <row r="6906" spans="1:8" x14ac:dyDescent="0.2">
      <c r="A6906" s="10">
        <v>6900</v>
      </c>
      <c r="B6906" s="7">
        <v>3850000</v>
      </c>
      <c r="C6906" s="7">
        <v>9026876.8457412198</v>
      </c>
      <c r="D6906" s="7">
        <v>14771224.679254554</v>
      </c>
      <c r="E6906" s="7">
        <v>25086737.179375075</v>
      </c>
      <c r="F6906" s="7">
        <v>55906868.271305174</v>
      </c>
      <c r="G6906" s="7">
        <v>88701939.484961957</v>
      </c>
      <c r="H6906" s="7">
        <v>119207616.80359298</v>
      </c>
    </row>
    <row r="6907" spans="1:8" x14ac:dyDescent="0.2">
      <c r="A6907" s="10">
        <v>6901</v>
      </c>
      <c r="B6907" s="7">
        <v>3850000</v>
      </c>
      <c r="C6907" s="7">
        <v>9797705.7641640864</v>
      </c>
      <c r="D6907" s="7">
        <v>14948718.555041691</v>
      </c>
      <c r="E6907" s="7">
        <v>25600971.948007189</v>
      </c>
      <c r="F6907" s="7">
        <v>54543120.047260746</v>
      </c>
      <c r="G6907" s="7">
        <v>118561313.86872457</v>
      </c>
      <c r="H6907" s="7">
        <v>140131792.41121131</v>
      </c>
    </row>
    <row r="6908" spans="1:8" x14ac:dyDescent="0.2">
      <c r="A6908" s="10">
        <v>6902</v>
      </c>
      <c r="B6908" s="7">
        <v>3850000</v>
      </c>
      <c r="C6908" s="7">
        <v>7899127.7167242076</v>
      </c>
      <c r="D6908" s="7">
        <v>14336618.093233202</v>
      </c>
      <c r="E6908" s="7">
        <v>23663176.428809401</v>
      </c>
      <c r="F6908" s="7">
        <v>36393835.050500326</v>
      </c>
      <c r="G6908" s="7">
        <v>80891185.308129355</v>
      </c>
      <c r="H6908" s="7">
        <v>111641268.12070793</v>
      </c>
    </row>
    <row r="6909" spans="1:8" x14ac:dyDescent="0.2">
      <c r="A6909" s="10">
        <v>6903</v>
      </c>
      <c r="B6909" s="7">
        <v>3850000</v>
      </c>
      <c r="C6909" s="7">
        <v>10551765.018095262</v>
      </c>
      <c r="D6909" s="7">
        <v>18059034.939061191</v>
      </c>
      <c r="E6909" s="7">
        <v>35916043.289330587</v>
      </c>
      <c r="F6909" s="7">
        <v>67267258.220445931</v>
      </c>
      <c r="G6909" s="7">
        <v>152554745.63624424</v>
      </c>
      <c r="H6909" s="7">
        <v>205163190.23886186</v>
      </c>
    </row>
    <row r="6910" spans="1:8" x14ac:dyDescent="0.2">
      <c r="A6910" s="10">
        <v>6904</v>
      </c>
      <c r="B6910" s="7">
        <v>3850000</v>
      </c>
      <c r="C6910" s="7">
        <v>10939616.754477926</v>
      </c>
      <c r="D6910" s="7">
        <v>21869221.651160389</v>
      </c>
      <c r="E6910" s="7">
        <v>35576390.845959514</v>
      </c>
      <c r="F6910" s="7">
        <v>50665942.357173637</v>
      </c>
      <c r="G6910" s="7">
        <v>94811964.413854182</v>
      </c>
      <c r="H6910" s="7">
        <v>183906032.02080694</v>
      </c>
    </row>
    <row r="6911" spans="1:8" x14ac:dyDescent="0.2">
      <c r="A6911" s="10">
        <v>6905</v>
      </c>
      <c r="B6911" s="7">
        <v>3850000</v>
      </c>
      <c r="C6911" s="7">
        <v>15829333.957344178</v>
      </c>
      <c r="D6911" s="7">
        <v>26098999.87531041</v>
      </c>
      <c r="E6911" s="7">
        <v>48595522.176802501</v>
      </c>
      <c r="F6911" s="7">
        <v>81542419.023184747</v>
      </c>
      <c r="G6911" s="7">
        <v>152910380.99804083</v>
      </c>
      <c r="H6911" s="7">
        <v>239122735.3476634</v>
      </c>
    </row>
    <row r="6912" spans="1:8" x14ac:dyDescent="0.2">
      <c r="A6912" s="10">
        <v>6906</v>
      </c>
      <c r="B6912" s="7">
        <v>3850000</v>
      </c>
      <c r="C6912" s="7">
        <v>6775605.4175073802</v>
      </c>
      <c r="D6912" s="7">
        <v>13402561.62442841</v>
      </c>
      <c r="E6912" s="7">
        <v>22751693.537696846</v>
      </c>
      <c r="F6912" s="7">
        <v>41722803.965433128</v>
      </c>
      <c r="G6912" s="7">
        <v>61726693.197755352</v>
      </c>
      <c r="H6912" s="7">
        <v>74457616.537964061</v>
      </c>
    </row>
    <row r="6913" spans="1:8" x14ac:dyDescent="0.2">
      <c r="A6913" s="10">
        <v>6907</v>
      </c>
      <c r="B6913" s="7">
        <v>3850000</v>
      </c>
      <c r="C6913" s="7">
        <v>11731760.721903142</v>
      </c>
      <c r="D6913" s="7">
        <v>18848050.321528818</v>
      </c>
      <c r="E6913" s="7">
        <v>28035354.931326438</v>
      </c>
      <c r="F6913" s="7">
        <v>42093855.836454034</v>
      </c>
      <c r="G6913" s="7">
        <v>58386557.444625095</v>
      </c>
      <c r="H6913" s="7">
        <v>73007460.652700767</v>
      </c>
    </row>
    <row r="6914" spans="1:8" x14ac:dyDescent="0.2">
      <c r="A6914" s="10">
        <v>6908</v>
      </c>
      <c r="B6914" s="7">
        <v>3850000</v>
      </c>
      <c r="C6914" s="7">
        <v>12984289.102991205</v>
      </c>
      <c r="D6914" s="7">
        <v>26923972.291760273</v>
      </c>
      <c r="E6914" s="7">
        <v>57929283.678822093</v>
      </c>
      <c r="F6914" s="7">
        <v>102954393.32289204</v>
      </c>
      <c r="G6914" s="7">
        <v>238959713.07710508</v>
      </c>
      <c r="H6914" s="7">
        <v>361167845.32269382</v>
      </c>
    </row>
    <row r="6915" spans="1:8" x14ac:dyDescent="0.2">
      <c r="A6915" s="10">
        <v>6909</v>
      </c>
      <c r="B6915" s="7">
        <v>3850000</v>
      </c>
      <c r="C6915" s="7">
        <v>10242164.192856958</v>
      </c>
      <c r="D6915" s="7">
        <v>33143665.128521316</v>
      </c>
      <c r="E6915" s="7">
        <v>89737014.099203587</v>
      </c>
      <c r="F6915" s="7">
        <v>149431759.9132016</v>
      </c>
      <c r="G6915" s="7">
        <v>341901309.97055155</v>
      </c>
      <c r="H6915" s="7">
        <v>498967081.62257731</v>
      </c>
    </row>
    <row r="6916" spans="1:8" x14ac:dyDescent="0.2">
      <c r="A6916" s="10">
        <v>6910</v>
      </c>
      <c r="B6916" s="7">
        <v>3850000</v>
      </c>
      <c r="C6916" s="7">
        <v>10757344.117629431</v>
      </c>
      <c r="D6916" s="7">
        <v>19346364.220428176</v>
      </c>
      <c r="E6916" s="7">
        <v>22388186.808278784</v>
      </c>
      <c r="F6916" s="7">
        <v>23527641.192752697</v>
      </c>
      <c r="G6916" s="7">
        <v>27566654.320538845</v>
      </c>
      <c r="H6916" s="7">
        <v>31501203.603072371</v>
      </c>
    </row>
    <row r="6917" spans="1:8" x14ac:dyDescent="0.2">
      <c r="A6917" s="10">
        <v>6911</v>
      </c>
      <c r="B6917" s="7">
        <v>3850000</v>
      </c>
      <c r="C6917" s="7">
        <v>13532224.990284938</v>
      </c>
      <c r="D6917" s="7">
        <v>30755445.404689737</v>
      </c>
      <c r="E6917" s="7">
        <v>58949977.092150286</v>
      </c>
      <c r="F6917" s="7">
        <v>111226959.58361205</v>
      </c>
      <c r="G6917" s="7">
        <v>213999336.56128711</v>
      </c>
      <c r="H6917" s="7">
        <v>329019447.52832651</v>
      </c>
    </row>
    <row r="6918" spans="1:8" x14ac:dyDescent="0.2">
      <c r="A6918" s="10">
        <v>6912</v>
      </c>
      <c r="B6918" s="7">
        <v>3850000</v>
      </c>
      <c r="C6918" s="7">
        <v>9266382.0306498669</v>
      </c>
      <c r="D6918" s="7">
        <v>11526461.785610255</v>
      </c>
      <c r="E6918" s="7">
        <v>13414802.016287781</v>
      </c>
      <c r="F6918" s="7">
        <v>17624999.051015768</v>
      </c>
      <c r="G6918" s="7">
        <v>23127986.894634649</v>
      </c>
      <c r="H6918" s="7">
        <v>31187130.617956653</v>
      </c>
    </row>
    <row r="6919" spans="1:8" x14ac:dyDescent="0.2">
      <c r="A6919" s="10">
        <v>6913</v>
      </c>
      <c r="B6919" s="7">
        <v>3850000</v>
      </c>
      <c r="C6919" s="7">
        <v>8975440.4760273378</v>
      </c>
      <c r="D6919" s="7">
        <v>18071940.806370266</v>
      </c>
      <c r="E6919" s="7">
        <v>37074147.29201141</v>
      </c>
      <c r="F6919" s="7">
        <v>96390535.674874306</v>
      </c>
      <c r="G6919" s="7">
        <v>263695855.78156549</v>
      </c>
      <c r="H6919" s="7">
        <v>287101979.25545722</v>
      </c>
    </row>
    <row r="6920" spans="1:8" x14ac:dyDescent="0.2">
      <c r="A6920" s="10">
        <v>6914</v>
      </c>
      <c r="B6920" s="7">
        <v>3850000</v>
      </c>
      <c r="C6920" s="7">
        <v>10155351.657266667</v>
      </c>
      <c r="D6920" s="7">
        <v>25019550.232357338</v>
      </c>
      <c r="E6920" s="7">
        <v>58974308.150030017</v>
      </c>
      <c r="F6920" s="7">
        <v>145578666.11113375</v>
      </c>
      <c r="G6920" s="7">
        <v>334617005.02444178</v>
      </c>
      <c r="H6920" s="7">
        <v>593024843.62597179</v>
      </c>
    </row>
    <row r="6921" spans="1:8" x14ac:dyDescent="0.2">
      <c r="A6921" s="10">
        <v>6915</v>
      </c>
      <c r="B6921" s="7">
        <v>3850000</v>
      </c>
      <c r="C6921" s="7">
        <v>13921374.382659849</v>
      </c>
      <c r="D6921" s="7">
        <v>29854147.256162819</v>
      </c>
      <c r="E6921" s="7">
        <v>52049945.988644511</v>
      </c>
      <c r="F6921" s="7">
        <v>89258810.216148317</v>
      </c>
      <c r="G6921" s="7">
        <v>214314761.72041869</v>
      </c>
      <c r="H6921" s="7">
        <v>380690794.08033538</v>
      </c>
    </row>
    <row r="6922" spans="1:8" x14ac:dyDescent="0.2">
      <c r="A6922" s="10">
        <v>6916</v>
      </c>
      <c r="B6922" s="7">
        <v>3850000</v>
      </c>
      <c r="C6922" s="7">
        <v>10260910.548797883</v>
      </c>
      <c r="D6922" s="7">
        <v>12453377.695396775</v>
      </c>
      <c r="E6922" s="7">
        <v>15994680.725256573</v>
      </c>
      <c r="F6922" s="7">
        <v>19467875.319819897</v>
      </c>
      <c r="G6922" s="7">
        <v>31260302.745479662</v>
      </c>
      <c r="H6922" s="7">
        <v>37152140.596185014</v>
      </c>
    </row>
    <row r="6923" spans="1:8" x14ac:dyDescent="0.2">
      <c r="A6923" s="10">
        <v>6917</v>
      </c>
      <c r="B6923" s="7">
        <v>3850000</v>
      </c>
      <c r="C6923" s="7">
        <v>9567249.0519438162</v>
      </c>
      <c r="D6923" s="7">
        <v>20383139.410550904</v>
      </c>
      <c r="E6923" s="7">
        <v>48411863.431752205</v>
      </c>
      <c r="F6923" s="7">
        <v>99973250.233166754</v>
      </c>
      <c r="G6923" s="7">
        <v>231005953.41504848</v>
      </c>
      <c r="H6923" s="7">
        <v>359446947.7234652</v>
      </c>
    </row>
    <row r="6924" spans="1:8" x14ac:dyDescent="0.2">
      <c r="A6924" s="10">
        <v>6918</v>
      </c>
      <c r="B6924" s="7">
        <v>3850000</v>
      </c>
      <c r="C6924" s="7">
        <v>12180461.351181742</v>
      </c>
      <c r="D6924" s="7">
        <v>15733356.048750468</v>
      </c>
      <c r="E6924" s="7">
        <v>26294666.685160182</v>
      </c>
      <c r="F6924" s="7">
        <v>44129180.342521392</v>
      </c>
      <c r="G6924" s="7">
        <v>54619030.039912671</v>
      </c>
      <c r="H6924" s="7">
        <v>76344656.229104444</v>
      </c>
    </row>
    <row r="6925" spans="1:8" x14ac:dyDescent="0.2">
      <c r="A6925" s="10">
        <v>6919</v>
      </c>
      <c r="B6925" s="7">
        <v>3850000</v>
      </c>
      <c r="C6925" s="7">
        <v>8973511.4961106945</v>
      </c>
      <c r="D6925" s="7">
        <v>16267372.611298008</v>
      </c>
      <c r="E6925" s="7">
        <v>29694176.149674147</v>
      </c>
      <c r="F6925" s="7">
        <v>48473296.519208156</v>
      </c>
      <c r="G6925" s="7">
        <v>108088821.6077778</v>
      </c>
      <c r="H6925" s="7">
        <v>147172666.76822227</v>
      </c>
    </row>
    <row r="6926" spans="1:8" x14ac:dyDescent="0.2">
      <c r="A6926" s="10">
        <v>6920</v>
      </c>
      <c r="B6926" s="7">
        <v>3850000</v>
      </c>
      <c r="C6926" s="7">
        <v>11299035.929071367</v>
      </c>
      <c r="D6926" s="7">
        <v>29239396.213818274</v>
      </c>
      <c r="E6926" s="7">
        <v>73861507.509622127</v>
      </c>
      <c r="F6926" s="7">
        <v>112433382.42764428</v>
      </c>
      <c r="G6926" s="7">
        <v>217146019.39699078</v>
      </c>
      <c r="H6926" s="7">
        <v>331467596.97559118</v>
      </c>
    </row>
    <row r="6927" spans="1:8" x14ac:dyDescent="0.2">
      <c r="A6927" s="10">
        <v>6921</v>
      </c>
      <c r="B6927" s="7">
        <v>3850000</v>
      </c>
      <c r="C6927" s="7">
        <v>10906335.830901688</v>
      </c>
      <c r="D6927" s="7">
        <v>20533124.397087876</v>
      </c>
      <c r="E6927" s="7">
        <v>33457560.587449156</v>
      </c>
      <c r="F6927" s="7">
        <v>61102180.638661474</v>
      </c>
      <c r="G6927" s="7">
        <v>96226502.579301372</v>
      </c>
      <c r="H6927" s="7">
        <v>136687898.8109782</v>
      </c>
    </row>
    <row r="6928" spans="1:8" x14ac:dyDescent="0.2">
      <c r="A6928" s="10">
        <v>6922</v>
      </c>
      <c r="B6928" s="7">
        <v>3850000</v>
      </c>
      <c r="C6928" s="7">
        <v>9108682.0710328184</v>
      </c>
      <c r="D6928" s="7">
        <v>12774089.300631007</v>
      </c>
      <c r="E6928" s="7">
        <v>20623776.967719868</v>
      </c>
      <c r="F6928" s="7">
        <v>35163520.683227926</v>
      </c>
      <c r="G6928" s="7">
        <v>69394366.590743527</v>
      </c>
      <c r="H6928" s="7">
        <v>123472969.3819983</v>
      </c>
    </row>
    <row r="6929" spans="1:8" x14ac:dyDescent="0.2">
      <c r="A6929" s="10">
        <v>6923</v>
      </c>
      <c r="B6929" s="7">
        <v>3850000</v>
      </c>
      <c r="C6929" s="7">
        <v>10020767.524810063</v>
      </c>
      <c r="D6929" s="7">
        <v>17199932.350382939</v>
      </c>
      <c r="E6929" s="7">
        <v>34604894.664856106</v>
      </c>
      <c r="F6929" s="7">
        <v>77259132.202186301</v>
      </c>
      <c r="G6929" s="7">
        <v>167035791.99267441</v>
      </c>
      <c r="H6929" s="7">
        <v>240639393.08345142</v>
      </c>
    </row>
    <row r="6930" spans="1:8" x14ac:dyDescent="0.2">
      <c r="A6930" s="10">
        <v>6924</v>
      </c>
      <c r="B6930" s="7">
        <v>3850000</v>
      </c>
      <c r="C6930" s="7">
        <v>9951891.5972903203</v>
      </c>
      <c r="D6930" s="7">
        <v>16354891.130306512</v>
      </c>
      <c r="E6930" s="7">
        <v>22102905.78745763</v>
      </c>
      <c r="F6930" s="7">
        <v>31118095.381482385</v>
      </c>
      <c r="G6930" s="7">
        <v>83048239.867125168</v>
      </c>
      <c r="H6930" s="7">
        <v>112249126.10544506</v>
      </c>
    </row>
    <row r="6931" spans="1:8" x14ac:dyDescent="0.2">
      <c r="A6931" s="10">
        <v>6925</v>
      </c>
      <c r="B6931" s="7">
        <v>3850000</v>
      </c>
      <c r="C6931" s="7">
        <v>10993265.071584241</v>
      </c>
      <c r="D6931" s="7">
        <v>26638045.794312835</v>
      </c>
      <c r="E6931" s="7">
        <v>53097586.976154424</v>
      </c>
      <c r="F6931" s="7">
        <v>76883616.543953687</v>
      </c>
      <c r="G6931" s="7">
        <v>124788678.13069558</v>
      </c>
      <c r="H6931" s="7">
        <v>206624388.86050245</v>
      </c>
    </row>
    <row r="6932" spans="1:8" x14ac:dyDescent="0.2">
      <c r="A6932" s="10">
        <v>6926</v>
      </c>
      <c r="B6932" s="7">
        <v>3850000</v>
      </c>
      <c r="C6932" s="7">
        <v>11491526.144032175</v>
      </c>
      <c r="D6932" s="7">
        <v>22929615.94883772</v>
      </c>
      <c r="E6932" s="7">
        <v>45487153.866453603</v>
      </c>
      <c r="F6932" s="7">
        <v>84165047.965367034</v>
      </c>
      <c r="G6932" s="7">
        <v>128695440.97372878</v>
      </c>
      <c r="H6932" s="7">
        <v>181704160.14830285</v>
      </c>
    </row>
    <row r="6933" spans="1:8" x14ac:dyDescent="0.2">
      <c r="A6933" s="10">
        <v>6927</v>
      </c>
      <c r="B6933" s="7">
        <v>3850000</v>
      </c>
      <c r="C6933" s="7">
        <v>7915689.6209047073</v>
      </c>
      <c r="D6933" s="7">
        <v>18699568.752402496</v>
      </c>
      <c r="E6933" s="7">
        <v>29826183.964160897</v>
      </c>
      <c r="F6933" s="7">
        <v>58280150.523941495</v>
      </c>
      <c r="G6933" s="7">
        <v>128491759.89048716</v>
      </c>
      <c r="H6933" s="7">
        <v>165545913.07874614</v>
      </c>
    </row>
    <row r="6934" spans="1:8" x14ac:dyDescent="0.2">
      <c r="A6934" s="10">
        <v>6928</v>
      </c>
      <c r="B6934" s="7">
        <v>3850000</v>
      </c>
      <c r="C6934" s="7">
        <v>11317229.164750867</v>
      </c>
      <c r="D6934" s="7">
        <v>14926151.467510868</v>
      </c>
      <c r="E6934" s="7">
        <v>31753946.635227434</v>
      </c>
      <c r="F6934" s="7">
        <v>46931058.846720248</v>
      </c>
      <c r="G6934" s="7">
        <v>85445569.188400045</v>
      </c>
      <c r="H6934" s="7">
        <v>127590502.93589424</v>
      </c>
    </row>
    <row r="6935" spans="1:8" x14ac:dyDescent="0.2">
      <c r="A6935" s="10">
        <v>6929</v>
      </c>
      <c r="B6935" s="7">
        <v>3850000</v>
      </c>
      <c r="C6935" s="7">
        <v>11331020.802253835</v>
      </c>
      <c r="D6935" s="7">
        <v>16639579.934605688</v>
      </c>
      <c r="E6935" s="7">
        <v>24514529.689697288</v>
      </c>
      <c r="F6935" s="7">
        <v>40194628.98534897</v>
      </c>
      <c r="G6935" s="7">
        <v>67879992.135782525</v>
      </c>
      <c r="H6935" s="7">
        <v>75708674.210017547</v>
      </c>
    </row>
    <row r="6936" spans="1:8" x14ac:dyDescent="0.2">
      <c r="A6936" s="10">
        <v>6930</v>
      </c>
      <c r="B6936" s="7">
        <v>3850000</v>
      </c>
      <c r="C6936" s="7">
        <v>11290823.107656399</v>
      </c>
      <c r="D6936" s="7">
        <v>17777299.83148849</v>
      </c>
      <c r="E6936" s="7">
        <v>34486075.251043081</v>
      </c>
      <c r="F6936" s="7">
        <v>68247015.966728479</v>
      </c>
      <c r="G6936" s="7">
        <v>126784153.3112087</v>
      </c>
      <c r="H6936" s="7">
        <v>195586380.36145639</v>
      </c>
    </row>
    <row r="6937" spans="1:8" x14ac:dyDescent="0.2">
      <c r="A6937" s="10">
        <v>6931</v>
      </c>
      <c r="B6937" s="7">
        <v>3850000</v>
      </c>
      <c r="C6937" s="7">
        <v>10420938.417534031</v>
      </c>
      <c r="D6937" s="7">
        <v>21997941.379880287</v>
      </c>
      <c r="E6937" s="7">
        <v>39857703.156776257</v>
      </c>
      <c r="F6937" s="7">
        <v>110322785.77256608</v>
      </c>
      <c r="G6937" s="7">
        <v>153098733.89402631</v>
      </c>
      <c r="H6937" s="7">
        <v>227960080.78081429</v>
      </c>
    </row>
    <row r="6938" spans="1:8" x14ac:dyDescent="0.2">
      <c r="A6938" s="10">
        <v>6932</v>
      </c>
      <c r="B6938" s="7">
        <v>3850000</v>
      </c>
      <c r="C6938" s="7">
        <v>11426199.865616247</v>
      </c>
      <c r="D6938" s="7">
        <v>16959006.441851445</v>
      </c>
      <c r="E6938" s="7">
        <v>31510419.701027203</v>
      </c>
      <c r="F6938" s="7">
        <v>77904534.864597902</v>
      </c>
      <c r="G6938" s="7">
        <v>186519535.61553431</v>
      </c>
      <c r="H6938" s="7">
        <v>298818755.47455311</v>
      </c>
    </row>
    <row r="6939" spans="1:8" x14ac:dyDescent="0.2">
      <c r="A6939" s="10">
        <v>6933</v>
      </c>
      <c r="B6939" s="7">
        <v>3850000</v>
      </c>
      <c r="C6939" s="7">
        <v>9640355.7774802968</v>
      </c>
      <c r="D6939" s="7">
        <v>27128147.074611448</v>
      </c>
      <c r="E6939" s="7">
        <v>49795706.014195487</v>
      </c>
      <c r="F6939" s="7">
        <v>97013176.096160322</v>
      </c>
      <c r="G6939" s="7">
        <v>121193869.91989923</v>
      </c>
      <c r="H6939" s="7">
        <v>144201480.31883219</v>
      </c>
    </row>
    <row r="6940" spans="1:8" x14ac:dyDescent="0.2">
      <c r="A6940" s="10">
        <v>6934</v>
      </c>
      <c r="B6940" s="7">
        <v>3850000</v>
      </c>
      <c r="C6940" s="7">
        <v>8854207.68282081</v>
      </c>
      <c r="D6940" s="7">
        <v>16680367.607421136</v>
      </c>
      <c r="E6940" s="7">
        <v>17762804.412749507</v>
      </c>
      <c r="F6940" s="7">
        <v>26808588.692822721</v>
      </c>
      <c r="G6940" s="7">
        <v>45107591.990522511</v>
      </c>
      <c r="H6940" s="7">
        <v>49730316.170569919</v>
      </c>
    </row>
    <row r="6941" spans="1:8" x14ac:dyDescent="0.2">
      <c r="A6941" s="10">
        <v>6935</v>
      </c>
      <c r="B6941" s="7">
        <v>3850000</v>
      </c>
      <c r="C6941" s="7">
        <v>8937153.9534544088</v>
      </c>
      <c r="D6941" s="7">
        <v>7952597.2812120188</v>
      </c>
      <c r="E6941" s="7">
        <v>18467131.404032912</v>
      </c>
      <c r="F6941" s="7">
        <v>24388298.842086606</v>
      </c>
      <c r="G6941" s="7">
        <v>39375783.83572004</v>
      </c>
      <c r="H6941" s="7">
        <v>53431626.057958469</v>
      </c>
    </row>
    <row r="6942" spans="1:8" x14ac:dyDescent="0.2">
      <c r="A6942" s="10">
        <v>6936</v>
      </c>
      <c r="B6942" s="7">
        <v>3850000</v>
      </c>
      <c r="C6942" s="7">
        <v>11732596.740124485</v>
      </c>
      <c r="D6942" s="7">
        <v>27398896.479354769</v>
      </c>
      <c r="E6942" s="7">
        <v>53706683.620735019</v>
      </c>
      <c r="F6942" s="7">
        <v>111812989.98405142</v>
      </c>
      <c r="G6942" s="7">
        <v>104614201.18856204</v>
      </c>
      <c r="H6942" s="7">
        <v>172396307.56007776</v>
      </c>
    </row>
    <row r="6943" spans="1:8" x14ac:dyDescent="0.2">
      <c r="A6943" s="10">
        <v>6937</v>
      </c>
      <c r="B6943" s="7">
        <v>3850000</v>
      </c>
      <c r="C6943" s="7">
        <v>12299736.552406965</v>
      </c>
      <c r="D6943" s="7">
        <v>21801673.50672083</v>
      </c>
      <c r="E6943" s="7">
        <v>28083232.829638235</v>
      </c>
      <c r="F6943" s="7">
        <v>56904308.045675166</v>
      </c>
      <c r="G6943" s="7">
        <v>81159999.912723899</v>
      </c>
      <c r="H6943" s="7">
        <v>116150062.28324807</v>
      </c>
    </row>
    <row r="6944" spans="1:8" x14ac:dyDescent="0.2">
      <c r="A6944" s="10">
        <v>6938</v>
      </c>
      <c r="B6944" s="7">
        <v>3850000</v>
      </c>
      <c r="C6944" s="7">
        <v>9250581.132815402</v>
      </c>
      <c r="D6944" s="7">
        <v>18782643.266918682</v>
      </c>
      <c r="E6944" s="7">
        <v>24530712.662028156</v>
      </c>
      <c r="F6944" s="7">
        <v>47275260.443795323</v>
      </c>
      <c r="G6944" s="7">
        <v>102422466.16724755</v>
      </c>
      <c r="H6944" s="7">
        <v>141620764.28981727</v>
      </c>
    </row>
    <row r="6945" spans="1:8" x14ac:dyDescent="0.2">
      <c r="A6945" s="10">
        <v>6939</v>
      </c>
      <c r="B6945" s="7">
        <v>3850000</v>
      </c>
      <c r="C6945" s="7">
        <v>14211874.296410676</v>
      </c>
      <c r="D6945" s="7">
        <v>31156177.114264522</v>
      </c>
      <c r="E6945" s="7">
        <v>50687584.082582876</v>
      </c>
      <c r="F6945" s="7">
        <v>137279259.80083162</v>
      </c>
      <c r="G6945" s="7">
        <v>406288236.1528908</v>
      </c>
      <c r="H6945" s="7">
        <v>681671036.8753171</v>
      </c>
    </row>
    <row r="6946" spans="1:8" x14ac:dyDescent="0.2">
      <c r="A6946" s="10">
        <v>6940</v>
      </c>
      <c r="B6946" s="7">
        <v>3850000</v>
      </c>
      <c r="C6946" s="7">
        <v>10771759.459641689</v>
      </c>
      <c r="D6946" s="7">
        <v>26617390.18966521</v>
      </c>
      <c r="E6946" s="7">
        <v>53618131.908263892</v>
      </c>
      <c r="F6946" s="7">
        <v>121425944.92936397</v>
      </c>
      <c r="G6946" s="7">
        <v>240806166.28016174</v>
      </c>
      <c r="H6946" s="7">
        <v>388025643.85776997</v>
      </c>
    </row>
    <row r="6947" spans="1:8" x14ac:dyDescent="0.2">
      <c r="A6947" s="10">
        <v>6941</v>
      </c>
      <c r="B6947" s="7">
        <v>3850000</v>
      </c>
      <c r="C6947" s="7">
        <v>14019472.547605744</v>
      </c>
      <c r="D6947" s="7">
        <v>21008395.060358226</v>
      </c>
      <c r="E6947" s="7">
        <v>26455365.77624286</v>
      </c>
      <c r="F6947" s="7">
        <v>46594020.500860296</v>
      </c>
      <c r="G6947" s="7">
        <v>73295188.943870917</v>
      </c>
      <c r="H6947" s="7">
        <v>112780169.55219024</v>
      </c>
    </row>
    <row r="6948" spans="1:8" x14ac:dyDescent="0.2">
      <c r="A6948" s="10">
        <v>6942</v>
      </c>
      <c r="B6948" s="7">
        <v>3850000</v>
      </c>
      <c r="C6948" s="7">
        <v>9490273.3233874198</v>
      </c>
      <c r="D6948" s="7">
        <v>19686526.930223338</v>
      </c>
      <c r="E6948" s="7">
        <v>51163346.763499409</v>
      </c>
      <c r="F6948" s="7">
        <v>49478014.322915852</v>
      </c>
      <c r="G6948" s="7">
        <v>105266564.83196959</v>
      </c>
      <c r="H6948" s="7">
        <v>156775965.42621294</v>
      </c>
    </row>
    <row r="6949" spans="1:8" x14ac:dyDescent="0.2">
      <c r="A6949" s="10">
        <v>6943</v>
      </c>
      <c r="B6949" s="7">
        <v>3850000</v>
      </c>
      <c r="C6949" s="7">
        <v>10973462.891797617</v>
      </c>
      <c r="D6949" s="7">
        <v>18404688.509325646</v>
      </c>
      <c r="E6949" s="7">
        <v>31057838.798572861</v>
      </c>
      <c r="F6949" s="7">
        <v>55318120.767406389</v>
      </c>
      <c r="G6949" s="7">
        <v>96728336.188711166</v>
      </c>
      <c r="H6949" s="7">
        <v>115655905.62533343</v>
      </c>
    </row>
    <row r="6950" spans="1:8" x14ac:dyDescent="0.2">
      <c r="A6950" s="10">
        <v>6944</v>
      </c>
      <c r="B6950" s="7">
        <v>3850000</v>
      </c>
      <c r="C6950" s="7">
        <v>12067829.086835217</v>
      </c>
      <c r="D6950" s="7">
        <v>14677472.382126365</v>
      </c>
      <c r="E6950" s="7">
        <v>19691112.186805617</v>
      </c>
      <c r="F6950" s="7">
        <v>25672027.95070475</v>
      </c>
      <c r="G6950" s="7">
        <v>32416151.194412827</v>
      </c>
      <c r="H6950" s="7">
        <v>44092636.953869998</v>
      </c>
    </row>
    <row r="6951" spans="1:8" x14ac:dyDescent="0.2">
      <c r="A6951" s="10">
        <v>6945</v>
      </c>
      <c r="B6951" s="7">
        <v>3850000</v>
      </c>
      <c r="C6951" s="7">
        <v>10900471.086652454</v>
      </c>
      <c r="D6951" s="7">
        <v>20017720.521896593</v>
      </c>
      <c r="E6951" s="7">
        <v>39985692.551574983</v>
      </c>
      <c r="F6951" s="7">
        <v>99689446.682255238</v>
      </c>
      <c r="G6951" s="7">
        <v>247014623.59379816</v>
      </c>
      <c r="H6951" s="7">
        <v>297403516.80570745</v>
      </c>
    </row>
    <row r="6952" spans="1:8" x14ac:dyDescent="0.2">
      <c r="A6952" s="10">
        <v>6946</v>
      </c>
      <c r="B6952" s="7">
        <v>3850000</v>
      </c>
      <c r="C6952" s="7">
        <v>12961904.481146399</v>
      </c>
      <c r="D6952" s="7">
        <v>28620536.132500071</v>
      </c>
      <c r="E6952" s="7">
        <v>56712658.015250504</v>
      </c>
      <c r="F6952" s="7">
        <v>107345742.61262006</v>
      </c>
      <c r="G6952" s="7">
        <v>324181457.26716</v>
      </c>
      <c r="H6952" s="7">
        <v>475820734.51493061</v>
      </c>
    </row>
    <row r="6953" spans="1:8" x14ac:dyDescent="0.2">
      <c r="A6953" s="10">
        <v>6947</v>
      </c>
      <c r="B6953" s="7">
        <v>3850000</v>
      </c>
      <c r="C6953" s="7">
        <v>12114879.380510021</v>
      </c>
      <c r="D6953" s="7">
        <v>16978458.932708181</v>
      </c>
      <c r="E6953" s="7">
        <v>26293277.01442077</v>
      </c>
      <c r="F6953" s="7">
        <v>51359496.5300164</v>
      </c>
      <c r="G6953" s="7">
        <v>88386306.729455844</v>
      </c>
      <c r="H6953" s="7">
        <v>139006485.44739485</v>
      </c>
    </row>
    <row r="6954" spans="1:8" x14ac:dyDescent="0.2">
      <c r="A6954" s="10">
        <v>6948</v>
      </c>
      <c r="B6954" s="7">
        <v>3850000</v>
      </c>
      <c r="C6954" s="7">
        <v>10858215.911861578</v>
      </c>
      <c r="D6954" s="7">
        <v>25167507.368663967</v>
      </c>
      <c r="E6954" s="7">
        <v>54162640.985087223</v>
      </c>
      <c r="F6954" s="7">
        <v>122430207.64787866</v>
      </c>
      <c r="G6954" s="7">
        <v>319904465.05582577</v>
      </c>
      <c r="H6954" s="7">
        <v>413556395.94574136</v>
      </c>
    </row>
    <row r="6955" spans="1:8" x14ac:dyDescent="0.2">
      <c r="A6955" s="10">
        <v>6949</v>
      </c>
      <c r="B6955" s="7">
        <v>3850000</v>
      </c>
      <c r="C6955" s="7">
        <v>12262078.044062024</v>
      </c>
      <c r="D6955" s="7">
        <v>27755840.580452979</v>
      </c>
      <c r="E6955" s="7">
        <v>47611253.276814371</v>
      </c>
      <c r="F6955" s="7">
        <v>76744270.433208913</v>
      </c>
      <c r="G6955" s="7">
        <v>146864504.37935156</v>
      </c>
      <c r="H6955" s="7">
        <v>198878887.61168718</v>
      </c>
    </row>
    <row r="6956" spans="1:8" x14ac:dyDescent="0.2">
      <c r="A6956" s="10">
        <v>6950</v>
      </c>
      <c r="B6956" s="7">
        <v>3850000</v>
      </c>
      <c r="C6956" s="7">
        <v>7776002.6575416569</v>
      </c>
      <c r="D6956" s="7">
        <v>14457897.535773862</v>
      </c>
      <c r="E6956" s="7">
        <v>17881450.768237624</v>
      </c>
      <c r="F6956" s="7">
        <v>31939721.477473408</v>
      </c>
      <c r="G6956" s="7">
        <v>60719598.309723526</v>
      </c>
      <c r="H6956" s="7">
        <v>92259726.051573992</v>
      </c>
    </row>
    <row r="6957" spans="1:8" x14ac:dyDescent="0.2">
      <c r="A6957" s="10">
        <v>6951</v>
      </c>
      <c r="B6957" s="7">
        <v>3850000</v>
      </c>
      <c r="C6957" s="7">
        <v>9571301.6812442802</v>
      </c>
      <c r="D6957" s="7">
        <v>21499514.077309687</v>
      </c>
      <c r="E6957" s="7">
        <v>36365759.838357434</v>
      </c>
      <c r="F6957" s="7">
        <v>90417771.207644641</v>
      </c>
      <c r="G6957" s="7">
        <v>127128836.2679784</v>
      </c>
      <c r="H6957" s="7">
        <v>161776914.93315759</v>
      </c>
    </row>
    <row r="6958" spans="1:8" x14ac:dyDescent="0.2">
      <c r="A6958" s="10">
        <v>6952</v>
      </c>
      <c r="B6958" s="7">
        <v>3850000</v>
      </c>
      <c r="C6958" s="7">
        <v>11694920.093244679</v>
      </c>
      <c r="D6958" s="7">
        <v>26181870.384516731</v>
      </c>
      <c r="E6958" s="7">
        <v>59555027.300316811</v>
      </c>
      <c r="F6958" s="7">
        <v>117509555.84458524</v>
      </c>
      <c r="G6958" s="7">
        <v>225349122.2738024</v>
      </c>
      <c r="H6958" s="7">
        <v>333469006.54569077</v>
      </c>
    </row>
    <row r="6959" spans="1:8" x14ac:dyDescent="0.2">
      <c r="A6959" s="10">
        <v>6953</v>
      </c>
      <c r="B6959" s="7">
        <v>3850000</v>
      </c>
      <c r="C6959" s="7">
        <v>10396926.714034451</v>
      </c>
      <c r="D6959" s="7">
        <v>26551999.532688841</v>
      </c>
      <c r="E6959" s="7">
        <v>58876458.116695374</v>
      </c>
      <c r="F6959" s="7">
        <v>176746211.92913693</v>
      </c>
      <c r="G6959" s="7">
        <v>482203910.13777661</v>
      </c>
      <c r="H6959" s="7">
        <v>755447445.56924498</v>
      </c>
    </row>
    <row r="6960" spans="1:8" x14ac:dyDescent="0.2">
      <c r="A6960" s="10">
        <v>6954</v>
      </c>
      <c r="B6960" s="7">
        <v>3850000</v>
      </c>
      <c r="C6960" s="7">
        <v>9727555.8918488212</v>
      </c>
      <c r="D6960" s="7">
        <v>18508517.059579644</v>
      </c>
      <c r="E6960" s="7">
        <v>28544984.981057599</v>
      </c>
      <c r="F6960" s="7">
        <v>43181894.326519147</v>
      </c>
      <c r="G6960" s="7">
        <v>101548584.55538107</v>
      </c>
      <c r="H6960" s="7">
        <v>151885911.08057398</v>
      </c>
    </row>
    <row r="6961" spans="1:8" x14ac:dyDescent="0.2">
      <c r="A6961" s="10">
        <v>6955</v>
      </c>
      <c r="B6961" s="7">
        <v>3850000</v>
      </c>
      <c r="C6961" s="7">
        <v>12221512.83021218</v>
      </c>
      <c r="D6961" s="7">
        <v>20248462.457985811</v>
      </c>
      <c r="E6961" s="7">
        <v>31254389.416442089</v>
      </c>
      <c r="F6961" s="7">
        <v>35404711.287389547</v>
      </c>
      <c r="G6961" s="7">
        <v>70779597.080516711</v>
      </c>
      <c r="H6961" s="7">
        <v>109306613.34247242</v>
      </c>
    </row>
    <row r="6962" spans="1:8" x14ac:dyDescent="0.2">
      <c r="A6962" s="10">
        <v>6956</v>
      </c>
      <c r="B6962" s="7">
        <v>3850000</v>
      </c>
      <c r="C6962" s="7">
        <v>13691002.41754229</v>
      </c>
      <c r="D6962" s="7">
        <v>27436061.934987176</v>
      </c>
      <c r="E6962" s="7">
        <v>54115958.215027705</v>
      </c>
      <c r="F6962" s="7">
        <v>70732219.661700457</v>
      </c>
      <c r="G6962" s="7">
        <v>132310154.93380783</v>
      </c>
      <c r="H6962" s="7">
        <v>186352458.32197693</v>
      </c>
    </row>
    <row r="6963" spans="1:8" x14ac:dyDescent="0.2">
      <c r="A6963" s="10">
        <v>6957</v>
      </c>
      <c r="B6963" s="7">
        <v>3850000</v>
      </c>
      <c r="C6963" s="7">
        <v>11299239.262411777</v>
      </c>
      <c r="D6963" s="7">
        <v>17622087.629148867</v>
      </c>
      <c r="E6963" s="7">
        <v>34216345.184544303</v>
      </c>
      <c r="F6963" s="7">
        <v>68105327.647376627</v>
      </c>
      <c r="G6963" s="7">
        <v>117493121.19278245</v>
      </c>
      <c r="H6963" s="7">
        <v>154624158.3669295</v>
      </c>
    </row>
    <row r="6964" spans="1:8" x14ac:dyDescent="0.2">
      <c r="A6964" s="10">
        <v>6958</v>
      </c>
      <c r="B6964" s="7">
        <v>3850000</v>
      </c>
      <c r="C6964" s="7">
        <v>10216506.901000297</v>
      </c>
      <c r="D6964" s="7">
        <v>23013871.322169259</v>
      </c>
      <c r="E6964" s="7">
        <v>30087145.622949727</v>
      </c>
      <c r="F6964" s="7">
        <v>58149433.90545553</v>
      </c>
      <c r="G6964" s="7">
        <v>88265807.99766767</v>
      </c>
      <c r="H6964" s="7">
        <v>111315347.44804239</v>
      </c>
    </row>
    <row r="6965" spans="1:8" x14ac:dyDescent="0.2">
      <c r="A6965" s="10">
        <v>6959</v>
      </c>
      <c r="B6965" s="7">
        <v>3850000</v>
      </c>
      <c r="C6965" s="7">
        <v>11330230.253431443</v>
      </c>
      <c r="D6965" s="7">
        <v>18828079.431037501</v>
      </c>
      <c r="E6965" s="7">
        <v>28890987.231316518</v>
      </c>
      <c r="F6965" s="7">
        <v>31302465.254380621</v>
      </c>
      <c r="G6965" s="7">
        <v>37622070.967258655</v>
      </c>
      <c r="H6965" s="7">
        <v>55760121.719764173</v>
      </c>
    </row>
    <row r="6966" spans="1:8" x14ac:dyDescent="0.2">
      <c r="A6966" s="10">
        <v>6960</v>
      </c>
      <c r="B6966" s="7">
        <v>3850000</v>
      </c>
      <c r="C6966" s="7">
        <v>10894712.080594733</v>
      </c>
      <c r="D6966" s="7">
        <v>22255566.583385639</v>
      </c>
      <c r="E6966" s="7">
        <v>37298944.899696156</v>
      </c>
      <c r="F6966" s="7">
        <v>78953899.914784744</v>
      </c>
      <c r="G6966" s="7">
        <v>206986727.75938225</v>
      </c>
      <c r="H6966" s="7">
        <v>254161356.79513866</v>
      </c>
    </row>
    <row r="6967" spans="1:8" x14ac:dyDescent="0.2">
      <c r="A6967" s="10">
        <v>6961</v>
      </c>
      <c r="B6967" s="7">
        <v>3850000</v>
      </c>
      <c r="C6967" s="7">
        <v>9907065.8672747649</v>
      </c>
      <c r="D6967" s="7">
        <v>12981088.218408462</v>
      </c>
      <c r="E6967" s="7">
        <v>15094904.891137622</v>
      </c>
      <c r="F6967" s="7">
        <v>24618762.638348632</v>
      </c>
      <c r="G6967" s="7">
        <v>25273216.008058384</v>
      </c>
      <c r="H6967" s="7">
        <v>24518225.664963368</v>
      </c>
    </row>
    <row r="6968" spans="1:8" x14ac:dyDescent="0.2">
      <c r="A6968" s="10">
        <v>6962</v>
      </c>
      <c r="B6968" s="7">
        <v>3850000</v>
      </c>
      <c r="C6968" s="7">
        <v>10572836.457510367</v>
      </c>
      <c r="D6968" s="7">
        <v>15876088.02086487</v>
      </c>
      <c r="E6968" s="7">
        <v>25620774.692979284</v>
      </c>
      <c r="F6968" s="7">
        <v>37931416.515995778</v>
      </c>
      <c r="G6968" s="7">
        <v>78327759.043537512</v>
      </c>
      <c r="H6968" s="7">
        <v>100017857.16482201</v>
      </c>
    </row>
    <row r="6969" spans="1:8" x14ac:dyDescent="0.2">
      <c r="A6969" s="10">
        <v>6963</v>
      </c>
      <c r="B6969" s="7">
        <v>3850000</v>
      </c>
      <c r="C6969" s="7">
        <v>10547872.148186522</v>
      </c>
      <c r="D6969" s="7">
        <v>18194836.44777555</v>
      </c>
      <c r="E6969" s="7">
        <v>36334856.016411424</v>
      </c>
      <c r="F6969" s="7">
        <v>86086108.297983617</v>
      </c>
      <c r="G6969" s="7">
        <v>131936082.25824276</v>
      </c>
      <c r="H6969" s="7">
        <v>180362307.93584406</v>
      </c>
    </row>
    <row r="6970" spans="1:8" x14ac:dyDescent="0.2">
      <c r="A6970" s="10">
        <v>6964</v>
      </c>
      <c r="B6970" s="7">
        <v>3850000</v>
      </c>
      <c r="C6970" s="7">
        <v>10061149.853284819</v>
      </c>
      <c r="D6970" s="7">
        <v>18652494.191061363</v>
      </c>
      <c r="E6970" s="7">
        <v>52451078.834817581</v>
      </c>
      <c r="F6970" s="7">
        <v>146479482.92246199</v>
      </c>
      <c r="G6970" s="7">
        <v>279061911.9249686</v>
      </c>
      <c r="H6970" s="7">
        <v>347720451.6193732</v>
      </c>
    </row>
    <row r="6971" spans="1:8" x14ac:dyDescent="0.2">
      <c r="A6971" s="10">
        <v>6965</v>
      </c>
      <c r="B6971" s="7">
        <v>3850000</v>
      </c>
      <c r="C6971" s="7">
        <v>10535849.545387877</v>
      </c>
      <c r="D6971" s="7">
        <v>22284062.101015978</v>
      </c>
      <c r="E6971" s="7">
        <v>46068508.670941964</v>
      </c>
      <c r="F6971" s="7">
        <v>156713255.62962991</v>
      </c>
      <c r="G6971" s="7">
        <v>304656398.20706415</v>
      </c>
      <c r="H6971" s="7">
        <v>555208009.6994822</v>
      </c>
    </row>
    <row r="6972" spans="1:8" x14ac:dyDescent="0.2">
      <c r="A6972" s="10">
        <v>6966</v>
      </c>
      <c r="B6972" s="7">
        <v>3850000</v>
      </c>
      <c r="C6972" s="7">
        <v>13267714.339266613</v>
      </c>
      <c r="D6972" s="7">
        <v>25116185.685104132</v>
      </c>
      <c r="E6972" s="7">
        <v>48535235.15409784</v>
      </c>
      <c r="F6972" s="7">
        <v>119591133.90279864</v>
      </c>
      <c r="G6972" s="7">
        <v>315125273.42084253</v>
      </c>
      <c r="H6972" s="7">
        <v>447851080.53776705</v>
      </c>
    </row>
    <row r="6973" spans="1:8" x14ac:dyDescent="0.2">
      <c r="A6973" s="10">
        <v>6967</v>
      </c>
      <c r="B6973" s="7">
        <v>3850000</v>
      </c>
      <c r="C6973" s="7">
        <v>11842493.498869227</v>
      </c>
      <c r="D6973" s="7">
        <v>18776495.759553753</v>
      </c>
      <c r="E6973" s="7">
        <v>38919489.570771866</v>
      </c>
      <c r="F6973" s="7">
        <v>81888702.10889563</v>
      </c>
      <c r="G6973" s="7">
        <v>143018594.18439126</v>
      </c>
      <c r="H6973" s="7">
        <v>202267878.81693888</v>
      </c>
    </row>
    <row r="6974" spans="1:8" x14ac:dyDescent="0.2">
      <c r="A6974" s="10">
        <v>6968</v>
      </c>
      <c r="B6974" s="7">
        <v>3850000</v>
      </c>
      <c r="C6974" s="7">
        <v>10869343.701978294</v>
      </c>
      <c r="D6974" s="7">
        <v>15459967.854743302</v>
      </c>
      <c r="E6974" s="7">
        <v>10861446.512097599</v>
      </c>
      <c r="F6974" s="7">
        <v>3834281.3372995644</v>
      </c>
      <c r="G6974" s="7">
        <v>-16926140.786460795</v>
      </c>
      <c r="H6974" s="7">
        <v>-39272753.210384272</v>
      </c>
    </row>
    <row r="6975" spans="1:8" x14ac:dyDescent="0.2">
      <c r="A6975" s="10">
        <v>6969</v>
      </c>
      <c r="B6975" s="7">
        <v>3850000</v>
      </c>
      <c r="C6975" s="7">
        <v>7962243.6154449824</v>
      </c>
      <c r="D6975" s="7">
        <v>20682644.026937246</v>
      </c>
      <c r="E6975" s="7">
        <v>34691545.843494862</v>
      </c>
      <c r="F6975" s="7">
        <v>52238588.524660043</v>
      </c>
      <c r="G6975" s="7">
        <v>80180707.612537295</v>
      </c>
      <c r="H6975" s="7">
        <v>121638581.02873415</v>
      </c>
    </row>
    <row r="6976" spans="1:8" x14ac:dyDescent="0.2">
      <c r="A6976" s="10">
        <v>6970</v>
      </c>
      <c r="B6976" s="7">
        <v>3850000</v>
      </c>
      <c r="C6976" s="7">
        <v>10708974.531501649</v>
      </c>
      <c r="D6976" s="7">
        <v>21684454.150284298</v>
      </c>
      <c r="E6976" s="7">
        <v>46872156.975344986</v>
      </c>
      <c r="F6976" s="7">
        <v>90929166.003394231</v>
      </c>
      <c r="G6976" s="7">
        <v>168008034.88046774</v>
      </c>
      <c r="H6976" s="7">
        <v>261146940.94416529</v>
      </c>
    </row>
    <row r="6977" spans="1:8" x14ac:dyDescent="0.2">
      <c r="A6977" s="10">
        <v>6971</v>
      </c>
      <c r="B6977" s="7">
        <v>3850000</v>
      </c>
      <c r="C6977" s="7">
        <v>10684499.852958821</v>
      </c>
      <c r="D6977" s="7">
        <v>22644127.539377835</v>
      </c>
      <c r="E6977" s="7">
        <v>56781025.619535893</v>
      </c>
      <c r="F6977" s="7">
        <v>93724242.623538584</v>
      </c>
      <c r="G6977" s="7">
        <v>207299170.12904909</v>
      </c>
      <c r="H6977" s="7">
        <v>265442536.25145638</v>
      </c>
    </row>
    <row r="6978" spans="1:8" x14ac:dyDescent="0.2">
      <c r="A6978" s="10">
        <v>6972</v>
      </c>
      <c r="B6978" s="7">
        <v>3850000</v>
      </c>
      <c r="C6978" s="7">
        <v>11925047.472513653</v>
      </c>
      <c r="D6978" s="7">
        <v>24530487.615420707</v>
      </c>
      <c r="E6978" s="7">
        <v>67517237.174185023</v>
      </c>
      <c r="F6978" s="7">
        <v>150510112.78433454</v>
      </c>
      <c r="G6978" s="7">
        <v>276278179.74323553</v>
      </c>
      <c r="H6978" s="7">
        <v>452289779.85615247</v>
      </c>
    </row>
    <row r="6979" spans="1:8" x14ac:dyDescent="0.2">
      <c r="A6979" s="10">
        <v>6973</v>
      </c>
      <c r="B6979" s="7">
        <v>3850000</v>
      </c>
      <c r="C6979" s="7">
        <v>8293383.2474458478</v>
      </c>
      <c r="D6979" s="7">
        <v>14088707.657569725</v>
      </c>
      <c r="E6979" s="7">
        <v>21863542.29825145</v>
      </c>
      <c r="F6979" s="7">
        <v>34742818.709601238</v>
      </c>
      <c r="G6979" s="7">
        <v>88634619.473732367</v>
      </c>
      <c r="H6979" s="7">
        <v>149875897.2128064</v>
      </c>
    </row>
    <row r="6980" spans="1:8" x14ac:dyDescent="0.2">
      <c r="A6980" s="10">
        <v>6974</v>
      </c>
      <c r="B6980" s="7">
        <v>3850000</v>
      </c>
      <c r="C6980" s="7">
        <v>11306960.333254835</v>
      </c>
      <c r="D6980" s="7">
        <v>26919183.174297649</v>
      </c>
      <c r="E6980" s="7">
        <v>49826865.727538884</v>
      </c>
      <c r="F6980" s="7">
        <v>142970081.43365109</v>
      </c>
      <c r="G6980" s="7">
        <v>344303860.03129363</v>
      </c>
      <c r="H6980" s="7">
        <v>477886287.14201522</v>
      </c>
    </row>
    <row r="6981" spans="1:8" x14ac:dyDescent="0.2">
      <c r="A6981" s="10">
        <v>6975</v>
      </c>
      <c r="B6981" s="7">
        <v>3850000</v>
      </c>
      <c r="C6981" s="7">
        <v>10506794.464783769</v>
      </c>
      <c r="D6981" s="7">
        <v>19394379.20485609</v>
      </c>
      <c r="E6981" s="7">
        <v>30953446.173345782</v>
      </c>
      <c r="F6981" s="7">
        <v>72992159.509775549</v>
      </c>
      <c r="G6981" s="7">
        <v>175708737.88100916</v>
      </c>
      <c r="H6981" s="7">
        <v>200314875.44291532</v>
      </c>
    </row>
    <row r="6982" spans="1:8" x14ac:dyDescent="0.2">
      <c r="A6982" s="10">
        <v>6976</v>
      </c>
      <c r="B6982" s="7">
        <v>3850000</v>
      </c>
      <c r="C6982" s="7">
        <v>14413847.184548063</v>
      </c>
      <c r="D6982" s="7">
        <v>25784677.419155098</v>
      </c>
      <c r="E6982" s="7">
        <v>75184552.844329789</v>
      </c>
      <c r="F6982" s="7">
        <v>159675315.05694464</v>
      </c>
      <c r="G6982" s="7">
        <v>422796591.10162121</v>
      </c>
      <c r="H6982" s="7">
        <v>690786746.51218033</v>
      </c>
    </row>
    <row r="6983" spans="1:8" x14ac:dyDescent="0.2">
      <c r="A6983" s="10">
        <v>6977</v>
      </c>
      <c r="B6983" s="7">
        <v>3850000</v>
      </c>
      <c r="C6983" s="7">
        <v>9868300.7834056672</v>
      </c>
      <c r="D6983" s="7">
        <v>14071200.175622094</v>
      </c>
      <c r="E6983" s="7">
        <v>22701486.626724355</v>
      </c>
      <c r="F6983" s="7">
        <v>37752575.374693893</v>
      </c>
      <c r="G6983" s="7">
        <v>79255272.702903122</v>
      </c>
      <c r="H6983" s="7">
        <v>84739615.43016161</v>
      </c>
    </row>
    <row r="6984" spans="1:8" x14ac:dyDescent="0.2">
      <c r="A6984" s="10">
        <v>6978</v>
      </c>
      <c r="B6984" s="7">
        <v>3850000</v>
      </c>
      <c r="C6984" s="7">
        <v>10425437.744934672</v>
      </c>
      <c r="D6984" s="7">
        <v>21789485.362256788</v>
      </c>
      <c r="E6984" s="7">
        <v>56050580.927466363</v>
      </c>
      <c r="F6984" s="7">
        <v>152471030.36734602</v>
      </c>
      <c r="G6984" s="7">
        <v>343952631.59075809</v>
      </c>
      <c r="H6984" s="7">
        <v>461751808.41062069</v>
      </c>
    </row>
    <row r="6985" spans="1:8" x14ac:dyDescent="0.2">
      <c r="A6985" s="10">
        <v>6979</v>
      </c>
      <c r="B6985" s="7">
        <v>3850000</v>
      </c>
      <c r="C6985" s="7">
        <v>11922270.993278379</v>
      </c>
      <c r="D6985" s="7">
        <v>12921452.096797954</v>
      </c>
      <c r="E6985" s="7">
        <v>17932057.884996194</v>
      </c>
      <c r="F6985" s="7">
        <v>21218195.513492942</v>
      </c>
      <c r="G6985" s="7">
        <v>30508415.730663903</v>
      </c>
      <c r="H6985" s="7">
        <v>47053847.081734844</v>
      </c>
    </row>
    <row r="6986" spans="1:8" x14ac:dyDescent="0.2">
      <c r="A6986" s="10">
        <v>6980</v>
      </c>
      <c r="B6986" s="7">
        <v>3850000</v>
      </c>
      <c r="C6986" s="7">
        <v>9076256.0264281686</v>
      </c>
      <c r="D6986" s="7">
        <v>15305032.475310948</v>
      </c>
      <c r="E6986" s="7">
        <v>25238246.784365233</v>
      </c>
      <c r="F6986" s="7">
        <v>34835167.866463087</v>
      </c>
      <c r="G6986" s="7">
        <v>72775204.200413838</v>
      </c>
      <c r="H6986" s="7">
        <v>93729617.128589377</v>
      </c>
    </row>
    <row r="6987" spans="1:8" x14ac:dyDescent="0.2">
      <c r="A6987" s="10">
        <v>6981</v>
      </c>
      <c r="B6987" s="7">
        <v>3850000</v>
      </c>
      <c r="C6987" s="7">
        <v>10780534.157089908</v>
      </c>
      <c r="D6987" s="7">
        <v>19166025.612202171</v>
      </c>
      <c r="E6987" s="7">
        <v>47014423.639833674</v>
      </c>
      <c r="F6987" s="7">
        <v>133823380.73022953</v>
      </c>
      <c r="G6987" s="7">
        <v>253112658.39854354</v>
      </c>
      <c r="H6987" s="7">
        <v>375633517.34232801</v>
      </c>
    </row>
    <row r="6988" spans="1:8" x14ac:dyDescent="0.2">
      <c r="A6988" s="10">
        <v>6982</v>
      </c>
      <c r="B6988" s="7">
        <v>3850000</v>
      </c>
      <c r="C6988" s="7">
        <v>8035382.3998253774</v>
      </c>
      <c r="D6988" s="7">
        <v>13273622.369567296</v>
      </c>
      <c r="E6988" s="7">
        <v>20426204.02422139</v>
      </c>
      <c r="F6988" s="7">
        <v>50348078.24159348</v>
      </c>
      <c r="G6988" s="7">
        <v>62637130.998388022</v>
      </c>
      <c r="H6988" s="7">
        <v>94799030.492431119</v>
      </c>
    </row>
    <row r="6989" spans="1:8" x14ac:dyDescent="0.2">
      <c r="A6989" s="10">
        <v>6983</v>
      </c>
      <c r="B6989" s="7">
        <v>3850000</v>
      </c>
      <c r="C6989" s="7">
        <v>8658517.7292070799</v>
      </c>
      <c r="D6989" s="7">
        <v>13187745.836428866</v>
      </c>
      <c r="E6989" s="7">
        <v>24815965.264730543</v>
      </c>
      <c r="F6989" s="7">
        <v>30692783.597111486</v>
      </c>
      <c r="G6989" s="7">
        <v>69852467.33638218</v>
      </c>
      <c r="H6989" s="7">
        <v>104709328.49266574</v>
      </c>
    </row>
    <row r="6990" spans="1:8" x14ac:dyDescent="0.2">
      <c r="A6990" s="10">
        <v>6984</v>
      </c>
      <c r="B6990" s="7">
        <v>3850000</v>
      </c>
      <c r="C6990" s="7">
        <v>13129187.704208139</v>
      </c>
      <c r="D6990" s="7">
        <v>28754955.14429307</v>
      </c>
      <c r="E6990" s="7">
        <v>63844690.65142791</v>
      </c>
      <c r="F6990" s="7">
        <v>205172719.08524507</v>
      </c>
      <c r="G6990" s="7">
        <v>523047902.29717159</v>
      </c>
      <c r="H6990" s="7">
        <v>939227410.77688193</v>
      </c>
    </row>
    <row r="6991" spans="1:8" x14ac:dyDescent="0.2">
      <c r="A6991" s="10">
        <v>6985</v>
      </c>
      <c r="B6991" s="7">
        <v>3850000</v>
      </c>
      <c r="C6991" s="7">
        <v>7996033.077828452</v>
      </c>
      <c r="D6991" s="7">
        <v>13024878.841768231</v>
      </c>
      <c r="E6991" s="7">
        <v>31198597.481318787</v>
      </c>
      <c r="F6991" s="7">
        <v>35548840.503681287</v>
      </c>
      <c r="G6991" s="7">
        <v>58881835.003847592</v>
      </c>
      <c r="H6991" s="7">
        <v>107786698.12970312</v>
      </c>
    </row>
    <row r="6992" spans="1:8" x14ac:dyDescent="0.2">
      <c r="A6992" s="10">
        <v>6986</v>
      </c>
      <c r="B6992" s="7">
        <v>3850000</v>
      </c>
      <c r="C6992" s="7">
        <v>11053782.931200253</v>
      </c>
      <c r="D6992" s="7">
        <v>15738936.96264134</v>
      </c>
      <c r="E6992" s="7">
        <v>17923958.336702324</v>
      </c>
      <c r="F6992" s="7">
        <v>26237875.690136995</v>
      </c>
      <c r="G6992" s="7">
        <v>40502170.002023824</v>
      </c>
      <c r="H6992" s="7">
        <v>65508194.964124925</v>
      </c>
    </row>
    <row r="6993" spans="1:8" x14ac:dyDescent="0.2">
      <c r="A6993" s="10">
        <v>6987</v>
      </c>
      <c r="B6993" s="7">
        <v>3850000</v>
      </c>
      <c r="C6993" s="7">
        <v>9217085.8410315122</v>
      </c>
      <c r="D6993" s="7">
        <v>18671498.705711447</v>
      </c>
      <c r="E6993" s="7">
        <v>30887711.777363807</v>
      </c>
      <c r="F6993" s="7">
        <v>81556719.46555905</v>
      </c>
      <c r="G6993" s="7">
        <v>146396731.44681108</v>
      </c>
      <c r="H6993" s="7">
        <v>222336237.10876152</v>
      </c>
    </row>
    <row r="6994" spans="1:8" x14ac:dyDescent="0.2">
      <c r="A6994" s="10">
        <v>6988</v>
      </c>
      <c r="B6994" s="7">
        <v>3850000</v>
      </c>
      <c r="C6994" s="7">
        <v>11502931.005347369</v>
      </c>
      <c r="D6994" s="7">
        <v>28121378.730418786</v>
      </c>
      <c r="E6994" s="7">
        <v>37100137.863869473</v>
      </c>
      <c r="F6994" s="7">
        <v>84450734.393381745</v>
      </c>
      <c r="G6994" s="7">
        <v>231665102.853322</v>
      </c>
      <c r="H6994" s="7">
        <v>375643488.95704269</v>
      </c>
    </row>
    <row r="6995" spans="1:8" x14ac:dyDescent="0.2">
      <c r="A6995" s="10">
        <v>6989</v>
      </c>
      <c r="B6995" s="7">
        <v>3850000</v>
      </c>
      <c r="C6995" s="7">
        <v>12301252.96158657</v>
      </c>
      <c r="D6995" s="7">
        <v>26622647.033341877</v>
      </c>
      <c r="E6995" s="7">
        <v>48575053.909265995</v>
      </c>
      <c r="F6995" s="7">
        <v>77431758.845366746</v>
      </c>
      <c r="G6995" s="7">
        <v>119851002.28873202</v>
      </c>
      <c r="H6995" s="7">
        <v>208896207.60323012</v>
      </c>
    </row>
    <row r="6996" spans="1:8" x14ac:dyDescent="0.2">
      <c r="A6996" s="10">
        <v>6990</v>
      </c>
      <c r="B6996" s="7">
        <v>3850000</v>
      </c>
      <c r="C6996" s="7">
        <v>10718273.346817696</v>
      </c>
      <c r="D6996" s="7">
        <v>23381523.99022457</v>
      </c>
      <c r="E6996" s="7">
        <v>40608219.541088164</v>
      </c>
      <c r="F6996" s="7">
        <v>70958741.324052602</v>
      </c>
      <c r="G6996" s="7">
        <v>144613848.46464473</v>
      </c>
      <c r="H6996" s="7">
        <v>193525669.62581971</v>
      </c>
    </row>
    <row r="6997" spans="1:8" x14ac:dyDescent="0.2">
      <c r="A6997" s="10">
        <v>6991</v>
      </c>
      <c r="B6997" s="7">
        <v>3850000</v>
      </c>
      <c r="C6997" s="7">
        <v>12291751.100566324</v>
      </c>
      <c r="D6997" s="7">
        <v>29131032.772377018</v>
      </c>
      <c r="E6997" s="7">
        <v>63415841.595164984</v>
      </c>
      <c r="F6997" s="7">
        <v>124187545.13842157</v>
      </c>
      <c r="G6997" s="7">
        <v>344668528.97711873</v>
      </c>
      <c r="H6997" s="7">
        <v>412193120.3691721</v>
      </c>
    </row>
    <row r="6998" spans="1:8" x14ac:dyDescent="0.2">
      <c r="A6998" s="10">
        <v>6992</v>
      </c>
      <c r="B6998" s="7">
        <v>3850000</v>
      </c>
      <c r="C6998" s="7">
        <v>10106368.188194782</v>
      </c>
      <c r="D6998" s="7">
        <v>22750742.569865625</v>
      </c>
      <c r="E6998" s="7">
        <v>36563708.410998277</v>
      </c>
      <c r="F6998" s="7">
        <v>66850512.999594882</v>
      </c>
      <c r="G6998" s="7">
        <v>160778876.66906494</v>
      </c>
      <c r="H6998" s="7">
        <v>209049318.62699148</v>
      </c>
    </row>
    <row r="6999" spans="1:8" x14ac:dyDescent="0.2">
      <c r="A6999" s="10">
        <v>6993</v>
      </c>
      <c r="B6999" s="7">
        <v>3850000</v>
      </c>
      <c r="C6999" s="7">
        <v>9628289.0455081277</v>
      </c>
      <c r="D6999" s="7">
        <v>30204001.226705663</v>
      </c>
      <c r="E6999" s="7">
        <v>67485438.785080165</v>
      </c>
      <c r="F6999" s="7">
        <v>169093220.21408498</v>
      </c>
      <c r="G6999" s="7">
        <v>344229179.4702037</v>
      </c>
      <c r="H6999" s="7">
        <v>459046461.10355556</v>
      </c>
    </row>
    <row r="7000" spans="1:8" x14ac:dyDescent="0.2">
      <c r="A7000" s="10">
        <v>6994</v>
      </c>
      <c r="B7000" s="7">
        <v>3850000</v>
      </c>
      <c r="C7000" s="7">
        <v>9264671.2957158815</v>
      </c>
      <c r="D7000" s="7">
        <v>21314790.274980575</v>
      </c>
      <c r="E7000" s="7">
        <v>48811150.85238523</v>
      </c>
      <c r="F7000" s="7">
        <v>119530581.72956361</v>
      </c>
      <c r="G7000" s="7">
        <v>275995656.18316144</v>
      </c>
      <c r="H7000" s="7">
        <v>378964188.50985062</v>
      </c>
    </row>
    <row r="7001" spans="1:8" x14ac:dyDescent="0.2">
      <c r="A7001" s="10">
        <v>6995</v>
      </c>
      <c r="B7001" s="7">
        <v>3850000</v>
      </c>
      <c r="C7001" s="7">
        <v>10736455.857394829</v>
      </c>
      <c r="D7001" s="7">
        <v>23487519.13796027</v>
      </c>
      <c r="E7001" s="7">
        <v>54328980.180659071</v>
      </c>
      <c r="F7001" s="7">
        <v>81965020.937094092</v>
      </c>
      <c r="G7001" s="7">
        <v>171292226.29156065</v>
      </c>
      <c r="H7001" s="7">
        <v>226857673.48025337</v>
      </c>
    </row>
    <row r="7002" spans="1:8" x14ac:dyDescent="0.2">
      <c r="A7002" s="10">
        <v>6996</v>
      </c>
      <c r="B7002" s="7">
        <v>3850000</v>
      </c>
      <c r="C7002" s="7">
        <v>13650311.788623028</v>
      </c>
      <c r="D7002" s="7">
        <v>19389621.119775061</v>
      </c>
      <c r="E7002" s="7">
        <v>25065540.107971188</v>
      </c>
      <c r="F7002" s="7">
        <v>39287054.114920117</v>
      </c>
      <c r="G7002" s="7">
        <v>62323899.559371829</v>
      </c>
      <c r="H7002" s="7">
        <v>90263828.226499513</v>
      </c>
    </row>
    <row r="7003" spans="1:8" x14ac:dyDescent="0.2">
      <c r="A7003" s="10">
        <v>6997</v>
      </c>
      <c r="B7003" s="7">
        <v>3850000</v>
      </c>
      <c r="C7003" s="7">
        <v>8531288.176300114</v>
      </c>
      <c r="D7003" s="7">
        <v>15751972.684828319</v>
      </c>
      <c r="E7003" s="7">
        <v>32090815.029680591</v>
      </c>
      <c r="F7003" s="7">
        <v>104552651.62015966</v>
      </c>
      <c r="G7003" s="7">
        <v>222966115.54088655</v>
      </c>
      <c r="H7003" s="7">
        <v>295623968.16600502</v>
      </c>
    </row>
    <row r="7004" spans="1:8" x14ac:dyDescent="0.2">
      <c r="A7004" s="10">
        <v>6998</v>
      </c>
      <c r="B7004" s="7">
        <v>3850000</v>
      </c>
      <c r="C7004" s="7">
        <v>10811177.322638137</v>
      </c>
      <c r="D7004" s="7">
        <v>26581106.224225938</v>
      </c>
      <c r="E7004" s="7">
        <v>46354483.921551853</v>
      </c>
      <c r="F7004" s="7">
        <v>74599646.073740929</v>
      </c>
      <c r="G7004" s="7">
        <v>140324999.26045689</v>
      </c>
      <c r="H7004" s="7">
        <v>178222394.79334244</v>
      </c>
    </row>
    <row r="7005" spans="1:8" x14ac:dyDescent="0.2">
      <c r="A7005" s="10">
        <v>6999</v>
      </c>
      <c r="B7005" s="7">
        <v>3850000</v>
      </c>
      <c r="C7005" s="7">
        <v>11861931.916253084</v>
      </c>
      <c r="D7005" s="7">
        <v>22339381.771782614</v>
      </c>
      <c r="E7005" s="7">
        <v>31487174.432576802</v>
      </c>
      <c r="F7005" s="7">
        <v>53595756.97661107</v>
      </c>
      <c r="G7005" s="7">
        <v>108658140.84102832</v>
      </c>
      <c r="H7005" s="7">
        <v>140246942.98275578</v>
      </c>
    </row>
    <row r="7006" spans="1:8" x14ac:dyDescent="0.2">
      <c r="A7006" s="10">
        <v>7000</v>
      </c>
      <c r="B7006" s="7">
        <v>3850000</v>
      </c>
      <c r="C7006" s="7">
        <v>11154839.115631532</v>
      </c>
      <c r="D7006" s="7">
        <v>20964205.882662117</v>
      </c>
      <c r="E7006" s="7">
        <v>33526044.168401059</v>
      </c>
      <c r="F7006" s="7">
        <v>80829845.74182272</v>
      </c>
      <c r="G7006" s="7">
        <v>176141138.3312934</v>
      </c>
      <c r="H7006" s="7">
        <v>222607666.42777276</v>
      </c>
    </row>
    <row r="7007" spans="1:8" x14ac:dyDescent="0.2">
      <c r="A7007" s="10">
        <v>7001</v>
      </c>
      <c r="B7007" s="7">
        <v>3850000</v>
      </c>
      <c r="C7007" s="7">
        <v>11935955.284910651</v>
      </c>
      <c r="D7007" s="7">
        <v>29443449.503380138</v>
      </c>
      <c r="E7007" s="7">
        <v>88531273.426383018</v>
      </c>
      <c r="F7007" s="7">
        <v>231400703.83400244</v>
      </c>
      <c r="G7007" s="7">
        <v>584429586.71794474</v>
      </c>
      <c r="H7007" s="7">
        <v>918672694.61950684</v>
      </c>
    </row>
    <row r="7008" spans="1:8" x14ac:dyDescent="0.2">
      <c r="A7008" s="10">
        <v>7002</v>
      </c>
      <c r="B7008" s="7">
        <v>3850000</v>
      </c>
      <c r="C7008" s="7">
        <v>8429054.1506670695</v>
      </c>
      <c r="D7008" s="7">
        <v>16454331.035968335</v>
      </c>
      <c r="E7008" s="7">
        <v>26494760.471501134</v>
      </c>
      <c r="F7008" s="7">
        <v>47701674.166369915</v>
      </c>
      <c r="G7008" s="7">
        <v>82350259.575633481</v>
      </c>
      <c r="H7008" s="7">
        <v>120665669.37117228</v>
      </c>
    </row>
    <row r="7009" spans="1:8" x14ac:dyDescent="0.2">
      <c r="A7009" s="10">
        <v>7003</v>
      </c>
      <c r="B7009" s="7">
        <v>3850000</v>
      </c>
      <c r="C7009" s="7">
        <v>13060112.246491019</v>
      </c>
      <c r="D7009" s="7">
        <v>13866163.883267216</v>
      </c>
      <c r="E7009" s="7">
        <v>24451296.440475162</v>
      </c>
      <c r="F7009" s="7">
        <v>39987718.512704089</v>
      </c>
      <c r="G7009" s="7">
        <v>64476187.631162725</v>
      </c>
      <c r="H7009" s="7">
        <v>81295541.058099791</v>
      </c>
    </row>
    <row r="7010" spans="1:8" x14ac:dyDescent="0.2">
      <c r="A7010" s="10">
        <v>7004</v>
      </c>
      <c r="B7010" s="7">
        <v>3850000</v>
      </c>
      <c r="C7010" s="7">
        <v>7835581.3696578443</v>
      </c>
      <c r="D7010" s="7">
        <v>10334688.385762364</v>
      </c>
      <c r="E7010" s="7">
        <v>11056362.364296766</v>
      </c>
      <c r="F7010" s="7">
        <v>17303000.647473246</v>
      </c>
      <c r="G7010" s="7">
        <v>31831089.437152445</v>
      </c>
      <c r="H7010" s="7">
        <v>44594826.458214886</v>
      </c>
    </row>
    <row r="7011" spans="1:8" x14ac:dyDescent="0.2">
      <c r="A7011" s="10">
        <v>7005</v>
      </c>
      <c r="B7011" s="7">
        <v>3850000</v>
      </c>
      <c r="C7011" s="7">
        <v>10973763.707579993</v>
      </c>
      <c r="D7011" s="7">
        <v>33543148.60411422</v>
      </c>
      <c r="E7011" s="7">
        <v>81960438.609332874</v>
      </c>
      <c r="F7011" s="7">
        <v>224503767.19230592</v>
      </c>
      <c r="G7011" s="7">
        <v>623256867.44982815</v>
      </c>
      <c r="H7011" s="7">
        <v>840828488.91184378</v>
      </c>
    </row>
    <row r="7012" spans="1:8" x14ac:dyDescent="0.2">
      <c r="A7012" s="10">
        <v>7006</v>
      </c>
      <c r="B7012" s="7">
        <v>3850000</v>
      </c>
      <c r="C7012" s="7">
        <v>11647868.552892739</v>
      </c>
      <c r="D7012" s="7">
        <v>34454548.594888471</v>
      </c>
      <c r="E7012" s="7">
        <v>84057931.666707397</v>
      </c>
      <c r="F7012" s="7">
        <v>206243905.28469673</v>
      </c>
      <c r="G7012" s="7">
        <v>531986402.60295814</v>
      </c>
      <c r="H7012" s="7">
        <v>877983297.50061369</v>
      </c>
    </row>
    <row r="7013" spans="1:8" x14ac:dyDescent="0.2">
      <c r="A7013" s="10">
        <v>7007</v>
      </c>
      <c r="B7013" s="7">
        <v>3850000</v>
      </c>
      <c r="C7013" s="7">
        <v>13226291.554367075</v>
      </c>
      <c r="D7013" s="7">
        <v>29917524.754107386</v>
      </c>
      <c r="E7013" s="7">
        <v>50424739.675803274</v>
      </c>
      <c r="F7013" s="7">
        <v>110426495.78900492</v>
      </c>
      <c r="G7013" s="7">
        <v>160674531.13172564</v>
      </c>
      <c r="H7013" s="7">
        <v>217439252.69090289</v>
      </c>
    </row>
    <row r="7014" spans="1:8" x14ac:dyDescent="0.2">
      <c r="A7014" s="10">
        <v>7008</v>
      </c>
      <c r="B7014" s="7">
        <v>3850000</v>
      </c>
      <c r="C7014" s="7">
        <v>7361828.2228963962</v>
      </c>
      <c r="D7014" s="7">
        <v>10850039.247077258</v>
      </c>
      <c r="E7014" s="7">
        <v>12442871.209599737</v>
      </c>
      <c r="F7014" s="7">
        <v>22228283.126068301</v>
      </c>
      <c r="G7014" s="7">
        <v>28594130.463616654</v>
      </c>
      <c r="H7014" s="7">
        <v>34459079.577170677</v>
      </c>
    </row>
    <row r="7015" spans="1:8" x14ac:dyDescent="0.2">
      <c r="A7015" s="10">
        <v>7009</v>
      </c>
      <c r="B7015" s="7">
        <v>3850000</v>
      </c>
      <c r="C7015" s="7">
        <v>10207811.942047508</v>
      </c>
      <c r="D7015" s="7">
        <v>20307702.328958943</v>
      </c>
      <c r="E7015" s="7">
        <v>34673736.0398954</v>
      </c>
      <c r="F7015" s="7">
        <v>63180320.982065991</v>
      </c>
      <c r="G7015" s="7">
        <v>131199820.1901931</v>
      </c>
      <c r="H7015" s="7">
        <v>201044979.97161376</v>
      </c>
    </row>
    <row r="7016" spans="1:8" x14ac:dyDescent="0.2">
      <c r="A7016" s="10">
        <v>7010</v>
      </c>
      <c r="B7016" s="7">
        <v>3850000</v>
      </c>
      <c r="C7016" s="7">
        <v>10489286.984718544</v>
      </c>
      <c r="D7016" s="7">
        <v>20205187.396120049</v>
      </c>
      <c r="E7016" s="7">
        <v>21866508.357168175</v>
      </c>
      <c r="F7016" s="7">
        <v>27507614.265287433</v>
      </c>
      <c r="G7016" s="7">
        <v>72436138.282392219</v>
      </c>
      <c r="H7016" s="7">
        <v>104700022.61323154</v>
      </c>
    </row>
    <row r="7017" spans="1:8" x14ac:dyDescent="0.2">
      <c r="A7017" s="10">
        <v>7011</v>
      </c>
      <c r="B7017" s="7">
        <v>3850000</v>
      </c>
      <c r="C7017" s="7">
        <v>10755476.582604332</v>
      </c>
      <c r="D7017" s="7">
        <v>27897560.228524186</v>
      </c>
      <c r="E7017" s="7">
        <v>67510604.055905879</v>
      </c>
      <c r="F7017" s="7">
        <v>93838600.455368638</v>
      </c>
      <c r="G7017" s="7">
        <v>276995352.45535129</v>
      </c>
      <c r="H7017" s="7">
        <v>450287018.92430252</v>
      </c>
    </row>
    <row r="7018" spans="1:8" x14ac:dyDescent="0.2">
      <c r="A7018" s="10">
        <v>7012</v>
      </c>
      <c r="B7018" s="7">
        <v>3850000</v>
      </c>
      <c r="C7018" s="7">
        <v>10972675.797370216</v>
      </c>
      <c r="D7018" s="7">
        <v>26400989.258161835</v>
      </c>
      <c r="E7018" s="7">
        <v>71881762.742939293</v>
      </c>
      <c r="F7018" s="7">
        <v>155239945.61535418</v>
      </c>
      <c r="G7018" s="7">
        <v>348343063.62627953</v>
      </c>
      <c r="H7018" s="7">
        <v>480763971.28457463</v>
      </c>
    </row>
    <row r="7019" spans="1:8" x14ac:dyDescent="0.2">
      <c r="A7019" s="10">
        <v>7013</v>
      </c>
      <c r="B7019" s="7">
        <v>3850000</v>
      </c>
      <c r="C7019" s="7">
        <v>9389258.1271913722</v>
      </c>
      <c r="D7019" s="7">
        <v>21854102.586983152</v>
      </c>
      <c r="E7019" s="7">
        <v>57361311.976595074</v>
      </c>
      <c r="F7019" s="7">
        <v>141513324.60288292</v>
      </c>
      <c r="G7019" s="7">
        <v>368214012.16662908</v>
      </c>
      <c r="H7019" s="7">
        <v>606041876.7104578</v>
      </c>
    </row>
    <row r="7020" spans="1:8" x14ac:dyDescent="0.2">
      <c r="A7020" s="10">
        <v>7014</v>
      </c>
      <c r="B7020" s="7">
        <v>3850000</v>
      </c>
      <c r="C7020" s="7">
        <v>8615826.5978008714</v>
      </c>
      <c r="D7020" s="7">
        <v>9812160.326100193</v>
      </c>
      <c r="E7020" s="7">
        <v>8898720.863055354</v>
      </c>
      <c r="F7020" s="7">
        <v>8809350.2954679634</v>
      </c>
      <c r="G7020" s="7">
        <v>9699290.1481344681</v>
      </c>
      <c r="H7020" s="7">
        <v>5862778.0097948927</v>
      </c>
    </row>
    <row r="7021" spans="1:8" x14ac:dyDescent="0.2">
      <c r="A7021" s="10">
        <v>7015</v>
      </c>
      <c r="B7021" s="7">
        <v>3850000</v>
      </c>
      <c r="C7021" s="7">
        <v>9577165.3579432406</v>
      </c>
      <c r="D7021" s="7">
        <v>27561765.758745991</v>
      </c>
      <c r="E7021" s="7">
        <v>82544918.398978233</v>
      </c>
      <c r="F7021" s="7">
        <v>189768180.67434734</v>
      </c>
      <c r="G7021" s="7">
        <v>454359439.20073146</v>
      </c>
      <c r="H7021" s="7">
        <v>550792649.73384345</v>
      </c>
    </row>
    <row r="7022" spans="1:8" x14ac:dyDescent="0.2">
      <c r="A7022" s="10">
        <v>7016</v>
      </c>
      <c r="B7022" s="7">
        <v>3850000</v>
      </c>
      <c r="C7022" s="7">
        <v>12450714.585200127</v>
      </c>
      <c r="D7022" s="7">
        <v>23317938.817264393</v>
      </c>
      <c r="E7022" s="7">
        <v>46239971.91830942</v>
      </c>
      <c r="F7022" s="7">
        <v>92029302.645470634</v>
      </c>
      <c r="G7022" s="7">
        <v>202785784.56069213</v>
      </c>
      <c r="H7022" s="7">
        <v>264247791.03852302</v>
      </c>
    </row>
    <row r="7023" spans="1:8" x14ac:dyDescent="0.2">
      <c r="A7023" s="10">
        <v>7017</v>
      </c>
      <c r="B7023" s="7">
        <v>3850000</v>
      </c>
      <c r="C7023" s="7">
        <v>7955734.3801761204</v>
      </c>
      <c r="D7023" s="7">
        <v>12539382.029799987</v>
      </c>
      <c r="E7023" s="7">
        <v>22745909.27662719</v>
      </c>
      <c r="F7023" s="7">
        <v>37210662.298617616</v>
      </c>
      <c r="G7023" s="7">
        <v>77848614.228107065</v>
      </c>
      <c r="H7023" s="7">
        <v>93750940.511016831</v>
      </c>
    </row>
    <row r="7024" spans="1:8" x14ac:dyDescent="0.2">
      <c r="A7024" s="10">
        <v>7018</v>
      </c>
      <c r="B7024" s="7">
        <v>3850000</v>
      </c>
      <c r="C7024" s="7">
        <v>13095125.852079237</v>
      </c>
      <c r="D7024" s="7">
        <v>13480378.166599184</v>
      </c>
      <c r="E7024" s="7">
        <v>18405087.57246168</v>
      </c>
      <c r="F7024" s="7">
        <v>23158836.124176443</v>
      </c>
      <c r="G7024" s="7">
        <v>44429319.12651328</v>
      </c>
      <c r="H7024" s="7">
        <v>42226264.714730002</v>
      </c>
    </row>
    <row r="7025" spans="1:8" x14ac:dyDescent="0.2">
      <c r="A7025" s="10">
        <v>7019</v>
      </c>
      <c r="B7025" s="7">
        <v>3850000</v>
      </c>
      <c r="C7025" s="7">
        <v>9007746.4648349136</v>
      </c>
      <c r="D7025" s="7">
        <v>11618884.478488211</v>
      </c>
      <c r="E7025" s="7">
        <v>15376128.298099834</v>
      </c>
      <c r="F7025" s="7">
        <v>12990366.698090233</v>
      </c>
      <c r="G7025" s="7">
        <v>16798708.203646082</v>
      </c>
      <c r="H7025" s="7">
        <v>16690708.963205984</v>
      </c>
    </row>
    <row r="7026" spans="1:8" x14ac:dyDescent="0.2">
      <c r="A7026" s="10">
        <v>7020</v>
      </c>
      <c r="B7026" s="7">
        <v>3850000</v>
      </c>
      <c r="C7026" s="7">
        <v>11199646.415945075</v>
      </c>
      <c r="D7026" s="7">
        <v>34439007.036485635</v>
      </c>
      <c r="E7026" s="7">
        <v>71342437.057979628</v>
      </c>
      <c r="F7026" s="7">
        <v>109889961.82419071</v>
      </c>
      <c r="G7026" s="7">
        <v>354874184.72608721</v>
      </c>
      <c r="H7026" s="7">
        <v>551191694.63602638</v>
      </c>
    </row>
    <row r="7027" spans="1:8" x14ac:dyDescent="0.2">
      <c r="A7027" s="10">
        <v>7021</v>
      </c>
      <c r="B7027" s="7">
        <v>3850000</v>
      </c>
      <c r="C7027" s="7">
        <v>8831013.0599836744</v>
      </c>
      <c r="D7027" s="7">
        <v>11701922.007732546</v>
      </c>
      <c r="E7027" s="7">
        <v>16447448.29183371</v>
      </c>
      <c r="F7027" s="7">
        <v>21431787.528482161</v>
      </c>
      <c r="G7027" s="7">
        <v>29300094.20226467</v>
      </c>
      <c r="H7027" s="7">
        <v>36190342.908768825</v>
      </c>
    </row>
    <row r="7028" spans="1:8" x14ac:dyDescent="0.2">
      <c r="A7028" s="10">
        <v>7022</v>
      </c>
      <c r="B7028" s="7">
        <v>3850000</v>
      </c>
      <c r="C7028" s="7">
        <v>13635711.250429852</v>
      </c>
      <c r="D7028" s="7">
        <v>27586152.290748928</v>
      </c>
      <c r="E7028" s="7">
        <v>64360662.660748944</v>
      </c>
      <c r="F7028" s="7">
        <v>110805913.76418912</v>
      </c>
      <c r="G7028" s="7">
        <v>347680437.30548215</v>
      </c>
      <c r="H7028" s="7">
        <v>583499979.14782047</v>
      </c>
    </row>
    <row r="7029" spans="1:8" x14ac:dyDescent="0.2">
      <c r="A7029" s="10">
        <v>7023</v>
      </c>
      <c r="B7029" s="7">
        <v>3850000</v>
      </c>
      <c r="C7029" s="7">
        <v>11166980.084607396</v>
      </c>
      <c r="D7029" s="7">
        <v>19551003.513087191</v>
      </c>
      <c r="E7029" s="7">
        <v>40782499.394574732</v>
      </c>
      <c r="F7029" s="7">
        <v>38524355.90240144</v>
      </c>
      <c r="G7029" s="7">
        <v>44035894.153354689</v>
      </c>
      <c r="H7029" s="7">
        <v>45228586.122870587</v>
      </c>
    </row>
    <row r="7030" spans="1:8" x14ac:dyDescent="0.2">
      <c r="A7030" s="10">
        <v>7024</v>
      </c>
      <c r="B7030" s="7">
        <v>3850000</v>
      </c>
      <c r="C7030" s="7">
        <v>8704437.5581405126</v>
      </c>
      <c r="D7030" s="7">
        <v>14704556.063186042</v>
      </c>
      <c r="E7030" s="7">
        <v>25291917.849801593</v>
      </c>
      <c r="F7030" s="7">
        <v>46936539.863486364</v>
      </c>
      <c r="G7030" s="7">
        <v>72372548.098247796</v>
      </c>
      <c r="H7030" s="7">
        <v>103231716.49535087</v>
      </c>
    </row>
    <row r="7031" spans="1:8" x14ac:dyDescent="0.2">
      <c r="A7031" s="10">
        <v>7025</v>
      </c>
      <c r="B7031" s="7">
        <v>3850000</v>
      </c>
      <c r="C7031" s="7">
        <v>11429398.612744523</v>
      </c>
      <c r="D7031" s="7">
        <v>28462906.32098154</v>
      </c>
      <c r="E7031" s="7">
        <v>52942842.005592719</v>
      </c>
      <c r="F7031" s="7">
        <v>82023777.023601755</v>
      </c>
      <c r="G7031" s="7">
        <v>97332636.682731643</v>
      </c>
      <c r="H7031" s="7">
        <v>135610058.7100175</v>
      </c>
    </row>
    <row r="7032" spans="1:8" x14ac:dyDescent="0.2">
      <c r="A7032" s="10">
        <v>7026</v>
      </c>
      <c r="B7032" s="7">
        <v>3850000</v>
      </c>
      <c r="C7032" s="7">
        <v>11261594.635897312</v>
      </c>
      <c r="D7032" s="7">
        <v>25947953.953890111</v>
      </c>
      <c r="E7032" s="7">
        <v>89838170.500794485</v>
      </c>
      <c r="F7032" s="7">
        <v>298675399.07837629</v>
      </c>
      <c r="G7032" s="7">
        <v>646833658.61180651</v>
      </c>
      <c r="H7032" s="7">
        <v>866171944.21911263</v>
      </c>
    </row>
    <row r="7033" spans="1:8" x14ac:dyDescent="0.2">
      <c r="A7033" s="10">
        <v>7027</v>
      </c>
      <c r="B7033" s="7">
        <v>3850000</v>
      </c>
      <c r="C7033" s="7">
        <v>11693431.699460082</v>
      </c>
      <c r="D7033" s="7">
        <v>21299415.101496659</v>
      </c>
      <c r="E7033" s="7">
        <v>27287953.324352846</v>
      </c>
      <c r="F7033" s="7">
        <v>38424963.543436751</v>
      </c>
      <c r="G7033" s="7">
        <v>78600232.517204598</v>
      </c>
      <c r="H7033" s="7">
        <v>154187339.62936842</v>
      </c>
    </row>
    <row r="7034" spans="1:8" x14ac:dyDescent="0.2">
      <c r="A7034" s="10">
        <v>7028</v>
      </c>
      <c r="B7034" s="7">
        <v>3850000</v>
      </c>
      <c r="C7034" s="7">
        <v>10149701.989086442</v>
      </c>
      <c r="D7034" s="7">
        <v>16292975.613629244</v>
      </c>
      <c r="E7034" s="7">
        <v>27970914.386268273</v>
      </c>
      <c r="F7034" s="7">
        <v>32506890.335009463</v>
      </c>
      <c r="G7034" s="7">
        <v>42573336.039595701</v>
      </c>
      <c r="H7034" s="7">
        <v>60334716.026303038</v>
      </c>
    </row>
    <row r="7035" spans="1:8" x14ac:dyDescent="0.2">
      <c r="A7035" s="10">
        <v>7029</v>
      </c>
      <c r="B7035" s="7">
        <v>3850000</v>
      </c>
      <c r="C7035" s="7">
        <v>7620915.7695575692</v>
      </c>
      <c r="D7035" s="7">
        <v>13297728.190878905</v>
      </c>
      <c r="E7035" s="7">
        <v>16535754.850637788</v>
      </c>
      <c r="F7035" s="7">
        <v>33079508.502542075</v>
      </c>
      <c r="G7035" s="7">
        <v>52862352.577540778</v>
      </c>
      <c r="H7035" s="7">
        <v>60771564.489886172</v>
      </c>
    </row>
    <row r="7036" spans="1:8" x14ac:dyDescent="0.2">
      <c r="A7036" s="10">
        <v>7030</v>
      </c>
      <c r="B7036" s="7">
        <v>3850000</v>
      </c>
      <c r="C7036" s="7">
        <v>10248220.437976217</v>
      </c>
      <c r="D7036" s="7">
        <v>18353261.000574388</v>
      </c>
      <c r="E7036" s="7">
        <v>27026829.367729709</v>
      </c>
      <c r="F7036" s="7">
        <v>30442870.702172194</v>
      </c>
      <c r="G7036" s="7">
        <v>51355454.102740407</v>
      </c>
      <c r="H7036" s="7">
        <v>94806159.361996099</v>
      </c>
    </row>
    <row r="7037" spans="1:8" x14ac:dyDescent="0.2">
      <c r="A7037" s="10">
        <v>7031</v>
      </c>
      <c r="B7037" s="7">
        <v>3850000</v>
      </c>
      <c r="C7037" s="7">
        <v>10782215.469738867</v>
      </c>
      <c r="D7037" s="7">
        <v>18340830.371132664</v>
      </c>
      <c r="E7037" s="7">
        <v>42034058.119855002</v>
      </c>
      <c r="F7037" s="7">
        <v>80552717.318697721</v>
      </c>
      <c r="G7037" s="7">
        <v>193319756.27879205</v>
      </c>
      <c r="H7037" s="7">
        <v>358776450.19739532</v>
      </c>
    </row>
    <row r="7038" spans="1:8" x14ac:dyDescent="0.2">
      <c r="A7038" s="10">
        <v>7032</v>
      </c>
      <c r="B7038" s="7">
        <v>3850000</v>
      </c>
      <c r="C7038" s="7">
        <v>9023850.3905867804</v>
      </c>
      <c r="D7038" s="7">
        <v>21912448.45035604</v>
      </c>
      <c r="E7038" s="7">
        <v>45770189.755189955</v>
      </c>
      <c r="F7038" s="7">
        <v>94509453.180646807</v>
      </c>
      <c r="G7038" s="7">
        <v>181026723.51416525</v>
      </c>
      <c r="H7038" s="7">
        <v>269430933.70127535</v>
      </c>
    </row>
    <row r="7039" spans="1:8" x14ac:dyDescent="0.2">
      <c r="A7039" s="10">
        <v>7033</v>
      </c>
      <c r="B7039" s="7">
        <v>3850000</v>
      </c>
      <c r="C7039" s="7">
        <v>10739348.529855926</v>
      </c>
      <c r="D7039" s="7">
        <v>28478555.859237801</v>
      </c>
      <c r="E7039" s="7">
        <v>62487071.247027546</v>
      </c>
      <c r="F7039" s="7">
        <v>116857525.99829903</v>
      </c>
      <c r="G7039" s="7">
        <v>347714636.39537853</v>
      </c>
      <c r="H7039" s="7">
        <v>438414396.98677671</v>
      </c>
    </row>
    <row r="7040" spans="1:8" x14ac:dyDescent="0.2">
      <c r="A7040" s="10">
        <v>7034</v>
      </c>
      <c r="B7040" s="7">
        <v>3850000</v>
      </c>
      <c r="C7040" s="7">
        <v>10249170.344752491</v>
      </c>
      <c r="D7040" s="7">
        <v>23135288.779939238</v>
      </c>
      <c r="E7040" s="7">
        <v>52736829.973771669</v>
      </c>
      <c r="F7040" s="7">
        <v>111976681.13349593</v>
      </c>
      <c r="G7040" s="7">
        <v>340092948.12542969</v>
      </c>
      <c r="H7040" s="7">
        <v>556462284.54388535</v>
      </c>
    </row>
    <row r="7041" spans="1:8" x14ac:dyDescent="0.2">
      <c r="A7041" s="10">
        <v>7035</v>
      </c>
      <c r="B7041" s="7">
        <v>3850000</v>
      </c>
      <c r="C7041" s="7">
        <v>8120760.3357337266</v>
      </c>
      <c r="D7041" s="7">
        <v>11933515.676663481</v>
      </c>
      <c r="E7041" s="7">
        <v>15531819.806692591</v>
      </c>
      <c r="F7041" s="7">
        <v>26410990.560127668</v>
      </c>
      <c r="G7041" s="7">
        <v>47028196.310624324</v>
      </c>
      <c r="H7041" s="7">
        <v>53265554.260151573</v>
      </c>
    </row>
    <row r="7042" spans="1:8" x14ac:dyDescent="0.2">
      <c r="A7042" s="10">
        <v>7036</v>
      </c>
      <c r="B7042" s="7">
        <v>3850000</v>
      </c>
      <c r="C7042" s="7">
        <v>9994329.2997839749</v>
      </c>
      <c r="D7042" s="7">
        <v>16453275.658599619</v>
      </c>
      <c r="E7042" s="7">
        <v>15459699.77130929</v>
      </c>
      <c r="F7042" s="7">
        <v>28569232.678839028</v>
      </c>
      <c r="G7042" s="7">
        <v>55366158.427042276</v>
      </c>
      <c r="H7042" s="7">
        <v>66019192.510016203</v>
      </c>
    </row>
    <row r="7043" spans="1:8" x14ac:dyDescent="0.2">
      <c r="A7043" s="10">
        <v>7037</v>
      </c>
      <c r="B7043" s="7">
        <v>3850000</v>
      </c>
      <c r="C7043" s="7">
        <v>9545392.4374521375</v>
      </c>
      <c r="D7043" s="7">
        <v>17719255.949696526</v>
      </c>
      <c r="E7043" s="7">
        <v>23592517.596946754</v>
      </c>
      <c r="F7043" s="7">
        <v>35460285.863223948</v>
      </c>
      <c r="G7043" s="7">
        <v>75021164.580532834</v>
      </c>
      <c r="H7043" s="7">
        <v>111368018.98701741</v>
      </c>
    </row>
    <row r="7044" spans="1:8" x14ac:dyDescent="0.2">
      <c r="A7044" s="10">
        <v>7038</v>
      </c>
      <c r="B7044" s="7">
        <v>3850000</v>
      </c>
      <c r="C7044" s="7">
        <v>13057381.905723814</v>
      </c>
      <c r="D7044" s="7">
        <v>26177180.418416604</v>
      </c>
      <c r="E7044" s="7">
        <v>48168551.127935261</v>
      </c>
      <c r="F7044" s="7">
        <v>112440295.17499645</v>
      </c>
      <c r="G7044" s="7">
        <v>214527480.5450184</v>
      </c>
      <c r="H7044" s="7">
        <v>301389444.17429358</v>
      </c>
    </row>
    <row r="7045" spans="1:8" x14ac:dyDescent="0.2">
      <c r="A7045" s="10">
        <v>7039</v>
      </c>
      <c r="B7045" s="7">
        <v>3850000</v>
      </c>
      <c r="C7045" s="7">
        <v>8518302.4119997472</v>
      </c>
      <c r="D7045" s="7">
        <v>21259885.522142675</v>
      </c>
      <c r="E7045" s="7">
        <v>39182210.342057377</v>
      </c>
      <c r="F7045" s="7">
        <v>91627677.929614022</v>
      </c>
      <c r="G7045" s="7">
        <v>269911497.5479815</v>
      </c>
      <c r="H7045" s="7">
        <v>471148795.53044182</v>
      </c>
    </row>
    <row r="7046" spans="1:8" x14ac:dyDescent="0.2">
      <c r="A7046" s="10">
        <v>7040</v>
      </c>
      <c r="B7046" s="7">
        <v>3850000</v>
      </c>
      <c r="C7046" s="7">
        <v>9209997.7160797305</v>
      </c>
      <c r="D7046" s="7">
        <v>11568035.003292263</v>
      </c>
      <c r="E7046" s="7">
        <v>12556182.351641925</v>
      </c>
      <c r="F7046" s="7">
        <v>15271739.004929064</v>
      </c>
      <c r="G7046" s="7">
        <v>14634917.342906786</v>
      </c>
      <c r="H7046" s="7">
        <v>10646464.846955938</v>
      </c>
    </row>
    <row r="7047" spans="1:8" x14ac:dyDescent="0.2">
      <c r="A7047" s="10">
        <v>7041</v>
      </c>
      <c r="B7047" s="7">
        <v>3850000</v>
      </c>
      <c r="C7047" s="7">
        <v>7908018.8361980403</v>
      </c>
      <c r="D7047" s="7">
        <v>19643117.969096463</v>
      </c>
      <c r="E7047" s="7">
        <v>34604066.343896702</v>
      </c>
      <c r="F7047" s="7">
        <v>55220744.142396361</v>
      </c>
      <c r="G7047" s="7">
        <v>76648201.461773962</v>
      </c>
      <c r="H7047" s="7">
        <v>86884136.470789105</v>
      </c>
    </row>
    <row r="7048" spans="1:8" x14ac:dyDescent="0.2">
      <c r="A7048" s="10">
        <v>7042</v>
      </c>
      <c r="B7048" s="7">
        <v>3850000</v>
      </c>
      <c r="C7048" s="7">
        <v>8333291.1291686893</v>
      </c>
      <c r="D7048" s="7">
        <v>17897627.166675158</v>
      </c>
      <c r="E7048" s="7">
        <v>26133697.272667509</v>
      </c>
      <c r="F7048" s="7">
        <v>31230872.555714928</v>
      </c>
      <c r="G7048" s="7">
        <v>68293173.677832723</v>
      </c>
      <c r="H7048" s="7">
        <v>111518864.77533415</v>
      </c>
    </row>
    <row r="7049" spans="1:8" x14ac:dyDescent="0.2">
      <c r="A7049" s="10">
        <v>7043</v>
      </c>
      <c r="B7049" s="7">
        <v>3850000</v>
      </c>
      <c r="C7049" s="7">
        <v>11390776.422539765</v>
      </c>
      <c r="D7049" s="7">
        <v>22865860.386606477</v>
      </c>
      <c r="E7049" s="7">
        <v>44289961.81764482</v>
      </c>
      <c r="F7049" s="7">
        <v>75708732.074789211</v>
      </c>
      <c r="G7049" s="7">
        <v>128798294.36852512</v>
      </c>
      <c r="H7049" s="7">
        <v>244819770.38353962</v>
      </c>
    </row>
    <row r="7050" spans="1:8" x14ac:dyDescent="0.2">
      <c r="A7050" s="10">
        <v>7044</v>
      </c>
      <c r="B7050" s="7">
        <v>3850000</v>
      </c>
      <c r="C7050" s="7">
        <v>10365916.944453461</v>
      </c>
      <c r="D7050" s="7">
        <v>27225767.587568857</v>
      </c>
      <c r="E7050" s="7">
        <v>61061753.978311673</v>
      </c>
      <c r="F7050" s="7">
        <v>103808829.03494136</v>
      </c>
      <c r="G7050" s="7">
        <v>213894050.88043952</v>
      </c>
      <c r="H7050" s="7">
        <v>243435241.27376315</v>
      </c>
    </row>
    <row r="7051" spans="1:8" x14ac:dyDescent="0.2">
      <c r="A7051" s="10">
        <v>7045</v>
      </c>
      <c r="B7051" s="7">
        <v>3850000</v>
      </c>
      <c r="C7051" s="7">
        <v>9973661.4807099309</v>
      </c>
      <c r="D7051" s="7">
        <v>24119992.027742267</v>
      </c>
      <c r="E7051" s="7">
        <v>58365561.582281329</v>
      </c>
      <c r="F7051" s="7">
        <v>104927156.57092768</v>
      </c>
      <c r="G7051" s="7">
        <v>192570072.60182548</v>
      </c>
      <c r="H7051" s="7">
        <v>343560105.06734973</v>
      </c>
    </row>
    <row r="7052" spans="1:8" x14ac:dyDescent="0.2">
      <c r="A7052" s="10">
        <v>7046</v>
      </c>
      <c r="B7052" s="7">
        <v>3850000</v>
      </c>
      <c r="C7052" s="7">
        <v>11612917.192307375</v>
      </c>
      <c r="D7052" s="7">
        <v>21054860.976030376</v>
      </c>
      <c r="E7052" s="7">
        <v>30373946.508040987</v>
      </c>
      <c r="F7052" s="7">
        <v>45996716.209584191</v>
      </c>
      <c r="G7052" s="7">
        <v>80863496.378612146</v>
      </c>
      <c r="H7052" s="7">
        <v>122796748.43237673</v>
      </c>
    </row>
    <row r="7053" spans="1:8" x14ac:dyDescent="0.2">
      <c r="A7053" s="10">
        <v>7047</v>
      </c>
      <c r="B7053" s="7">
        <v>3850000</v>
      </c>
      <c r="C7053" s="7">
        <v>9847027.5223425664</v>
      </c>
      <c r="D7053" s="7">
        <v>17282879.028439183</v>
      </c>
      <c r="E7053" s="7">
        <v>17281937.011303697</v>
      </c>
      <c r="F7053" s="7">
        <v>24964071.517734922</v>
      </c>
      <c r="G7053" s="7">
        <v>35953792.576822288</v>
      </c>
      <c r="H7053" s="7">
        <v>44156828.823210418</v>
      </c>
    </row>
    <row r="7054" spans="1:8" x14ac:dyDescent="0.2">
      <c r="A7054" s="10">
        <v>7048</v>
      </c>
      <c r="B7054" s="7">
        <v>3850000</v>
      </c>
      <c r="C7054" s="7">
        <v>9782234.0157496706</v>
      </c>
      <c r="D7054" s="7">
        <v>18345811.976320602</v>
      </c>
      <c r="E7054" s="7">
        <v>36785334.531646587</v>
      </c>
      <c r="F7054" s="7">
        <v>92221586.712804317</v>
      </c>
      <c r="G7054" s="7">
        <v>251342026.28353617</v>
      </c>
      <c r="H7054" s="7">
        <v>436510085.38895392</v>
      </c>
    </row>
    <row r="7055" spans="1:8" x14ac:dyDescent="0.2">
      <c r="A7055" s="10">
        <v>7049</v>
      </c>
      <c r="B7055" s="7">
        <v>3850000</v>
      </c>
      <c r="C7055" s="7">
        <v>9597070.8606689312</v>
      </c>
      <c r="D7055" s="7">
        <v>12927580.837182894</v>
      </c>
      <c r="E7055" s="7">
        <v>16967536.884649303</v>
      </c>
      <c r="F7055" s="7">
        <v>24449776.176903147</v>
      </c>
      <c r="G7055" s="7">
        <v>37907357.973856091</v>
      </c>
      <c r="H7055" s="7">
        <v>55679602.189190984</v>
      </c>
    </row>
    <row r="7056" spans="1:8" x14ac:dyDescent="0.2">
      <c r="A7056" s="10">
        <v>7050</v>
      </c>
      <c r="B7056" s="7">
        <v>3850000</v>
      </c>
      <c r="C7056" s="7">
        <v>11201661.431309933</v>
      </c>
      <c r="D7056" s="7">
        <v>37826315.779963478</v>
      </c>
      <c r="E7056" s="7">
        <v>75398887.923965126</v>
      </c>
      <c r="F7056" s="7">
        <v>198918857.53854182</v>
      </c>
      <c r="G7056" s="7">
        <v>514816940.07141697</v>
      </c>
      <c r="H7056" s="7">
        <v>766133444.6920712</v>
      </c>
    </row>
    <row r="7057" spans="1:8" x14ac:dyDescent="0.2">
      <c r="A7057" s="10">
        <v>7051</v>
      </c>
      <c r="B7057" s="7">
        <v>3850000</v>
      </c>
      <c r="C7057" s="7">
        <v>11456507.324014425</v>
      </c>
      <c r="D7057" s="7">
        <v>25195133.373322293</v>
      </c>
      <c r="E7057" s="7">
        <v>52540112.758056991</v>
      </c>
      <c r="F7057" s="7">
        <v>105826598.17116497</v>
      </c>
      <c r="G7057" s="7">
        <v>216024553.15215766</v>
      </c>
      <c r="H7057" s="7">
        <v>323653994.5224992</v>
      </c>
    </row>
    <row r="7058" spans="1:8" x14ac:dyDescent="0.2">
      <c r="A7058" s="10">
        <v>7052</v>
      </c>
      <c r="B7058" s="7">
        <v>3850000</v>
      </c>
      <c r="C7058" s="7">
        <v>10433876.271175884</v>
      </c>
      <c r="D7058" s="7">
        <v>19007452.385584272</v>
      </c>
      <c r="E7058" s="7">
        <v>38966513.377264291</v>
      </c>
      <c r="F7058" s="7">
        <v>96518320.004777849</v>
      </c>
      <c r="G7058" s="7">
        <v>128119182.22891158</v>
      </c>
      <c r="H7058" s="7">
        <v>222441833.48318803</v>
      </c>
    </row>
    <row r="7059" spans="1:8" x14ac:dyDescent="0.2">
      <c r="A7059" s="10">
        <v>7053</v>
      </c>
      <c r="B7059" s="7">
        <v>3850000</v>
      </c>
      <c r="C7059" s="7">
        <v>9894827.9463030286</v>
      </c>
      <c r="D7059" s="7">
        <v>19722756.285953511</v>
      </c>
      <c r="E7059" s="7">
        <v>33215655.134171799</v>
      </c>
      <c r="F7059" s="7">
        <v>54698393.064617723</v>
      </c>
      <c r="G7059" s="7">
        <v>71639291.264824852</v>
      </c>
      <c r="H7059" s="7">
        <v>75240019.848050922</v>
      </c>
    </row>
    <row r="7060" spans="1:8" x14ac:dyDescent="0.2">
      <c r="A7060" s="10">
        <v>7054</v>
      </c>
      <c r="B7060" s="7">
        <v>3850000</v>
      </c>
      <c r="C7060" s="7">
        <v>11394570.074737705</v>
      </c>
      <c r="D7060" s="7">
        <v>22286460.726701848</v>
      </c>
      <c r="E7060" s="7">
        <v>50353677.297402427</v>
      </c>
      <c r="F7060" s="7">
        <v>91400628.772149146</v>
      </c>
      <c r="G7060" s="7">
        <v>293553631.95513618</v>
      </c>
      <c r="H7060" s="7">
        <v>386231611.97289193</v>
      </c>
    </row>
    <row r="7061" spans="1:8" x14ac:dyDescent="0.2">
      <c r="A7061" s="10">
        <v>7055</v>
      </c>
      <c r="B7061" s="7">
        <v>3850000</v>
      </c>
      <c r="C7061" s="7">
        <v>12643234.26994024</v>
      </c>
      <c r="D7061" s="7">
        <v>21877617.22521273</v>
      </c>
      <c r="E7061" s="7">
        <v>29381386.346890919</v>
      </c>
      <c r="F7061" s="7">
        <v>51818042.026878551</v>
      </c>
      <c r="G7061" s="7">
        <v>82829940.850999638</v>
      </c>
      <c r="H7061" s="7">
        <v>97284731.959086373</v>
      </c>
    </row>
    <row r="7062" spans="1:8" x14ac:dyDescent="0.2">
      <c r="A7062" s="10">
        <v>7056</v>
      </c>
      <c r="B7062" s="7">
        <v>3850000</v>
      </c>
      <c r="C7062" s="7">
        <v>11591772.461145584</v>
      </c>
      <c r="D7062" s="7">
        <v>20204312.697588455</v>
      </c>
      <c r="E7062" s="7">
        <v>42828226.40794988</v>
      </c>
      <c r="F7062" s="7">
        <v>79095535.050299734</v>
      </c>
      <c r="G7062" s="7">
        <v>158030363.85251862</v>
      </c>
      <c r="H7062" s="7">
        <v>232519096.67504472</v>
      </c>
    </row>
    <row r="7063" spans="1:8" x14ac:dyDescent="0.2">
      <c r="A7063" s="10">
        <v>7057</v>
      </c>
      <c r="B7063" s="7">
        <v>3850000</v>
      </c>
      <c r="C7063" s="7">
        <v>7082858.1533689946</v>
      </c>
      <c r="D7063" s="7">
        <v>6997298.7712429585</v>
      </c>
      <c r="E7063" s="7">
        <v>5260582.7843354736</v>
      </c>
      <c r="F7063" s="7">
        <v>1947114.3701982244</v>
      </c>
      <c r="G7063" s="7">
        <v>-13517324.817010889</v>
      </c>
      <c r="H7063" s="7">
        <v>-26810647.912077054</v>
      </c>
    </row>
    <row r="7064" spans="1:8" x14ac:dyDescent="0.2">
      <c r="A7064" s="10">
        <v>7058</v>
      </c>
      <c r="B7064" s="7">
        <v>3850000</v>
      </c>
      <c r="C7064" s="7">
        <v>11000146.966970975</v>
      </c>
      <c r="D7064" s="7">
        <v>20155228.01997086</v>
      </c>
      <c r="E7064" s="7">
        <v>26673908.533115834</v>
      </c>
      <c r="F7064" s="7">
        <v>45738628.986484297</v>
      </c>
      <c r="G7064" s="7">
        <v>76921788.701713592</v>
      </c>
      <c r="H7064" s="7">
        <v>105105958.82276714</v>
      </c>
    </row>
    <row r="7065" spans="1:8" x14ac:dyDescent="0.2">
      <c r="A7065" s="10">
        <v>7059</v>
      </c>
      <c r="B7065" s="7">
        <v>3850000</v>
      </c>
      <c r="C7065" s="7">
        <v>8512169.5120024942</v>
      </c>
      <c r="D7065" s="7">
        <v>14874826.90885256</v>
      </c>
      <c r="E7065" s="7">
        <v>15240399.333343567</v>
      </c>
      <c r="F7065" s="7">
        <v>20844676.158047125</v>
      </c>
      <c r="G7065" s="7">
        <v>38428719.559826575</v>
      </c>
      <c r="H7065" s="7">
        <v>64452268.665774606</v>
      </c>
    </row>
    <row r="7066" spans="1:8" x14ac:dyDescent="0.2">
      <c r="A7066" s="10">
        <v>7060</v>
      </c>
      <c r="B7066" s="7">
        <v>3850000</v>
      </c>
      <c r="C7066" s="7">
        <v>10991307.068337224</v>
      </c>
      <c r="D7066" s="7">
        <v>19787297.811879735</v>
      </c>
      <c r="E7066" s="7">
        <v>45353747.279437073</v>
      </c>
      <c r="F7066" s="7">
        <v>89979288.97120595</v>
      </c>
      <c r="G7066" s="7">
        <v>184020107.31082526</v>
      </c>
      <c r="H7066" s="7">
        <v>284018070.1684497</v>
      </c>
    </row>
    <row r="7067" spans="1:8" x14ac:dyDescent="0.2">
      <c r="A7067" s="10">
        <v>7061</v>
      </c>
      <c r="B7067" s="7">
        <v>3850000</v>
      </c>
      <c r="C7067" s="7">
        <v>9668873.2071475349</v>
      </c>
      <c r="D7067" s="7">
        <v>24605825.025528453</v>
      </c>
      <c r="E7067" s="7">
        <v>66291137.100309856</v>
      </c>
      <c r="F7067" s="7">
        <v>119059565.0925124</v>
      </c>
      <c r="G7067" s="7">
        <v>241774804.72795856</v>
      </c>
      <c r="H7067" s="7">
        <v>319414045.59010464</v>
      </c>
    </row>
    <row r="7068" spans="1:8" x14ac:dyDescent="0.2">
      <c r="A7068" s="10">
        <v>7062</v>
      </c>
      <c r="B7068" s="7">
        <v>3850000</v>
      </c>
      <c r="C7068" s="7">
        <v>10905690.445508577</v>
      </c>
      <c r="D7068" s="7">
        <v>15901587.431346128</v>
      </c>
      <c r="E7068" s="7">
        <v>17078990.360178489</v>
      </c>
      <c r="F7068" s="7">
        <v>29582295.007010538</v>
      </c>
      <c r="G7068" s="7">
        <v>67741358.812743366</v>
      </c>
      <c r="H7068" s="7">
        <v>79445569.581762105</v>
      </c>
    </row>
    <row r="7069" spans="1:8" x14ac:dyDescent="0.2">
      <c r="A7069" s="10">
        <v>7063</v>
      </c>
      <c r="B7069" s="7">
        <v>3850000</v>
      </c>
      <c r="C7069" s="7">
        <v>14903017.209051631</v>
      </c>
      <c r="D7069" s="7">
        <v>26118182.011030328</v>
      </c>
      <c r="E7069" s="7">
        <v>49106270.408876479</v>
      </c>
      <c r="F7069" s="7">
        <v>112776771.5519188</v>
      </c>
      <c r="G7069" s="7">
        <v>231731173.63398987</v>
      </c>
      <c r="H7069" s="7">
        <v>293762697.44716549</v>
      </c>
    </row>
    <row r="7070" spans="1:8" x14ac:dyDescent="0.2">
      <c r="A7070" s="10">
        <v>7064</v>
      </c>
      <c r="B7070" s="7">
        <v>3850000</v>
      </c>
      <c r="C7070" s="7">
        <v>9343121.3440929502</v>
      </c>
      <c r="D7070" s="7">
        <v>15460956.716906369</v>
      </c>
      <c r="E7070" s="7">
        <v>30779025.114004504</v>
      </c>
      <c r="F7070" s="7">
        <v>46769302.46661327</v>
      </c>
      <c r="G7070" s="7">
        <v>68487259.07247147</v>
      </c>
      <c r="H7070" s="7">
        <v>99117035.179129541</v>
      </c>
    </row>
    <row r="7071" spans="1:8" x14ac:dyDescent="0.2">
      <c r="A7071" s="10">
        <v>7065</v>
      </c>
      <c r="B7071" s="7">
        <v>3850000</v>
      </c>
      <c r="C7071" s="7">
        <v>9498692.6425787453</v>
      </c>
      <c r="D7071" s="7">
        <v>14059707.496533705</v>
      </c>
      <c r="E7071" s="7">
        <v>16162953.440959752</v>
      </c>
      <c r="F7071" s="7">
        <v>32404855.232601821</v>
      </c>
      <c r="G7071" s="7">
        <v>57215193.702165112</v>
      </c>
      <c r="H7071" s="7">
        <v>64976240.235257104</v>
      </c>
    </row>
    <row r="7072" spans="1:8" x14ac:dyDescent="0.2">
      <c r="A7072" s="10">
        <v>7066</v>
      </c>
      <c r="B7072" s="7">
        <v>3850000</v>
      </c>
      <c r="C7072" s="7">
        <v>8390411.8255020119</v>
      </c>
      <c r="D7072" s="7">
        <v>16721660.041175164</v>
      </c>
      <c r="E7072" s="7">
        <v>41119077.46594061</v>
      </c>
      <c r="F7072" s="7">
        <v>102921914.68842655</v>
      </c>
      <c r="G7072" s="7">
        <v>192407016.67446619</v>
      </c>
      <c r="H7072" s="7">
        <v>294329130.52596372</v>
      </c>
    </row>
    <row r="7073" spans="1:8" x14ac:dyDescent="0.2">
      <c r="A7073" s="10">
        <v>7067</v>
      </c>
      <c r="B7073" s="7">
        <v>3850000</v>
      </c>
      <c r="C7073" s="7">
        <v>12269956.21435006</v>
      </c>
      <c r="D7073" s="7">
        <v>22917756.335100513</v>
      </c>
      <c r="E7073" s="7">
        <v>49221177.29593318</v>
      </c>
      <c r="F7073" s="7">
        <v>81450490.501007795</v>
      </c>
      <c r="G7073" s="7">
        <v>270970829.30401182</v>
      </c>
      <c r="H7073" s="7">
        <v>421389238.96814513</v>
      </c>
    </row>
    <row r="7074" spans="1:8" x14ac:dyDescent="0.2">
      <c r="A7074" s="10">
        <v>7068</v>
      </c>
      <c r="B7074" s="7">
        <v>3850000</v>
      </c>
      <c r="C7074" s="7">
        <v>11793372.079343298</v>
      </c>
      <c r="D7074" s="7">
        <v>17818569.42908635</v>
      </c>
      <c r="E7074" s="7">
        <v>23654235.633027881</v>
      </c>
      <c r="F7074" s="7">
        <v>36999934.004888639</v>
      </c>
      <c r="G7074" s="7">
        <v>72194756.474950314</v>
      </c>
      <c r="H7074" s="7">
        <v>140563902.65013856</v>
      </c>
    </row>
    <row r="7075" spans="1:8" x14ac:dyDescent="0.2">
      <c r="A7075" s="10">
        <v>7069</v>
      </c>
      <c r="B7075" s="7">
        <v>3850000</v>
      </c>
      <c r="C7075" s="7">
        <v>15907321.732179157</v>
      </c>
      <c r="D7075" s="7">
        <v>38159601.64147421</v>
      </c>
      <c r="E7075" s="7">
        <v>98284945.002962589</v>
      </c>
      <c r="F7075" s="7">
        <v>311065868.59700632</v>
      </c>
      <c r="G7075" s="7">
        <v>724844812.99101353</v>
      </c>
      <c r="H7075" s="7">
        <v>1171060853.6034884</v>
      </c>
    </row>
    <row r="7076" spans="1:8" x14ac:dyDescent="0.2">
      <c r="A7076" s="10">
        <v>7070</v>
      </c>
      <c r="B7076" s="7">
        <v>3850000</v>
      </c>
      <c r="C7076" s="7">
        <v>12207840.055563282</v>
      </c>
      <c r="D7076" s="7">
        <v>21377762.729941383</v>
      </c>
      <c r="E7076" s="7">
        <v>35317091.190404773</v>
      </c>
      <c r="F7076" s="7">
        <v>57059722.609877333</v>
      </c>
      <c r="G7076" s="7">
        <v>84783389.64816393</v>
      </c>
      <c r="H7076" s="7">
        <v>133104374.48646833</v>
      </c>
    </row>
    <row r="7077" spans="1:8" x14ac:dyDescent="0.2">
      <c r="A7077" s="10">
        <v>7071</v>
      </c>
      <c r="B7077" s="7">
        <v>3850000</v>
      </c>
      <c r="C7077" s="7">
        <v>8721334.2681128941</v>
      </c>
      <c r="D7077" s="7">
        <v>21115031.182395108</v>
      </c>
      <c r="E7077" s="7">
        <v>39660931.464116529</v>
      </c>
      <c r="F7077" s="7">
        <v>64662560.166345403</v>
      </c>
      <c r="G7077" s="7">
        <v>174170391.05793557</v>
      </c>
      <c r="H7077" s="7">
        <v>275825304.93978637</v>
      </c>
    </row>
    <row r="7078" spans="1:8" x14ac:dyDescent="0.2">
      <c r="A7078" s="10">
        <v>7072</v>
      </c>
      <c r="B7078" s="7">
        <v>3850000</v>
      </c>
      <c r="C7078" s="7">
        <v>11333697.099198688</v>
      </c>
      <c r="D7078" s="7">
        <v>27985132.976230819</v>
      </c>
      <c r="E7078" s="7">
        <v>49542167.598721445</v>
      </c>
      <c r="F7078" s="7">
        <v>63126254.152844161</v>
      </c>
      <c r="G7078" s="7">
        <v>178299710.5473175</v>
      </c>
      <c r="H7078" s="7">
        <v>330774623.12005103</v>
      </c>
    </row>
    <row r="7079" spans="1:8" x14ac:dyDescent="0.2">
      <c r="A7079" s="10">
        <v>7073</v>
      </c>
      <c r="B7079" s="7">
        <v>3850000</v>
      </c>
      <c r="C7079" s="7">
        <v>12497777.28921796</v>
      </c>
      <c r="D7079" s="7">
        <v>23273766.111712065</v>
      </c>
      <c r="E7079" s="7">
        <v>34541701.695245072</v>
      </c>
      <c r="F7079" s="7">
        <v>50503162.343944393</v>
      </c>
      <c r="G7079" s="7">
        <v>120905077.91324699</v>
      </c>
      <c r="H7079" s="7">
        <v>178404145.18262759</v>
      </c>
    </row>
    <row r="7080" spans="1:8" x14ac:dyDescent="0.2">
      <c r="A7080" s="10">
        <v>7074</v>
      </c>
      <c r="B7080" s="7">
        <v>3850000</v>
      </c>
      <c r="C7080" s="7">
        <v>12812491.330783874</v>
      </c>
      <c r="D7080" s="7">
        <v>31588119.737704158</v>
      </c>
      <c r="E7080" s="7">
        <v>61031900.751367837</v>
      </c>
      <c r="F7080" s="7">
        <v>158767624.73308802</v>
      </c>
      <c r="G7080" s="7">
        <v>370311461.42896307</v>
      </c>
      <c r="H7080" s="7">
        <v>450660222.41031921</v>
      </c>
    </row>
    <row r="7081" spans="1:8" x14ac:dyDescent="0.2">
      <c r="A7081" s="10">
        <v>7075</v>
      </c>
      <c r="B7081" s="7">
        <v>3850000</v>
      </c>
      <c r="C7081" s="7">
        <v>8849044.100877475</v>
      </c>
      <c r="D7081" s="7">
        <v>21387616.441954341</v>
      </c>
      <c r="E7081" s="7">
        <v>44126066.314165615</v>
      </c>
      <c r="F7081" s="7">
        <v>79894901.6298666</v>
      </c>
      <c r="G7081" s="7">
        <v>149266639.74313748</v>
      </c>
      <c r="H7081" s="7">
        <v>214251840.9330022</v>
      </c>
    </row>
    <row r="7082" spans="1:8" x14ac:dyDescent="0.2">
      <c r="A7082" s="10">
        <v>7076</v>
      </c>
      <c r="B7082" s="7">
        <v>3850000</v>
      </c>
      <c r="C7082" s="7">
        <v>11119069.302445104</v>
      </c>
      <c r="D7082" s="7">
        <v>21245715.989386529</v>
      </c>
      <c r="E7082" s="7">
        <v>62099937.716464907</v>
      </c>
      <c r="F7082" s="7">
        <v>160554929.25308409</v>
      </c>
      <c r="G7082" s="7">
        <v>396617301.06090027</v>
      </c>
      <c r="H7082" s="7">
        <v>716652456.37511516</v>
      </c>
    </row>
    <row r="7083" spans="1:8" x14ac:dyDescent="0.2">
      <c r="A7083" s="10">
        <v>7077</v>
      </c>
      <c r="B7083" s="7">
        <v>3850000</v>
      </c>
      <c r="C7083" s="7">
        <v>7993913.525634517</v>
      </c>
      <c r="D7083" s="7">
        <v>24874938.081640638</v>
      </c>
      <c r="E7083" s="7">
        <v>43437307.300193399</v>
      </c>
      <c r="F7083" s="7">
        <v>75225417.142499238</v>
      </c>
      <c r="G7083" s="7">
        <v>167792222.56551677</v>
      </c>
      <c r="H7083" s="7">
        <v>215506312.39363301</v>
      </c>
    </row>
    <row r="7084" spans="1:8" x14ac:dyDescent="0.2">
      <c r="A7084" s="10">
        <v>7078</v>
      </c>
      <c r="B7084" s="7">
        <v>3850000</v>
      </c>
      <c r="C7084" s="7">
        <v>12766879.620375611</v>
      </c>
      <c r="D7084" s="7">
        <v>20396220.471066207</v>
      </c>
      <c r="E7084" s="7">
        <v>33423005.108485952</v>
      </c>
      <c r="F7084" s="7">
        <v>61750355.842869043</v>
      </c>
      <c r="G7084" s="7">
        <v>152643988.49923941</v>
      </c>
      <c r="H7084" s="7">
        <v>236630251.37573454</v>
      </c>
    </row>
    <row r="7085" spans="1:8" x14ac:dyDescent="0.2">
      <c r="A7085" s="10">
        <v>7079</v>
      </c>
      <c r="B7085" s="7">
        <v>3850000</v>
      </c>
      <c r="C7085" s="7">
        <v>8304454.9905171674</v>
      </c>
      <c r="D7085" s="7">
        <v>16880143.642154239</v>
      </c>
      <c r="E7085" s="7">
        <v>27615859.695971608</v>
      </c>
      <c r="F7085" s="7">
        <v>47636796.170853376</v>
      </c>
      <c r="G7085" s="7">
        <v>78342204.785484701</v>
      </c>
      <c r="H7085" s="7">
        <v>119885952.76605134</v>
      </c>
    </row>
    <row r="7086" spans="1:8" x14ac:dyDescent="0.2">
      <c r="A7086" s="10">
        <v>7080</v>
      </c>
      <c r="B7086" s="7">
        <v>3850000</v>
      </c>
      <c r="C7086" s="7">
        <v>8916847.5060802028</v>
      </c>
      <c r="D7086" s="7">
        <v>20919000.918267135</v>
      </c>
      <c r="E7086" s="7">
        <v>28459516.775283296</v>
      </c>
      <c r="F7086" s="7">
        <v>53454142.36724329</v>
      </c>
      <c r="G7086" s="7">
        <v>97957383.510047048</v>
      </c>
      <c r="H7086" s="7">
        <v>150495460.58841181</v>
      </c>
    </row>
    <row r="7087" spans="1:8" x14ac:dyDescent="0.2">
      <c r="A7087" s="10">
        <v>7081</v>
      </c>
      <c r="B7087" s="7">
        <v>3850000</v>
      </c>
      <c r="C7087" s="7">
        <v>9077388.123494925</v>
      </c>
      <c r="D7087" s="7">
        <v>15284230.968168767</v>
      </c>
      <c r="E7087" s="7">
        <v>22091548.315776825</v>
      </c>
      <c r="F7087" s="7">
        <v>35876986.983232021</v>
      </c>
      <c r="G7087" s="7">
        <v>53352640.944789588</v>
      </c>
      <c r="H7087" s="7">
        <v>68379750.816409349</v>
      </c>
    </row>
    <row r="7088" spans="1:8" x14ac:dyDescent="0.2">
      <c r="A7088" s="10">
        <v>7082</v>
      </c>
      <c r="B7088" s="7">
        <v>3850000</v>
      </c>
      <c r="C7088" s="7">
        <v>12947194.947289309</v>
      </c>
      <c r="D7088" s="7">
        <v>30265399.530954406</v>
      </c>
      <c r="E7088" s="7">
        <v>63049197.60751386</v>
      </c>
      <c r="F7088" s="7">
        <v>160752864.05920345</v>
      </c>
      <c r="G7088" s="7">
        <v>474928990.92956245</v>
      </c>
      <c r="H7088" s="7">
        <v>673922132.16162312</v>
      </c>
    </row>
    <row r="7089" spans="1:8" x14ac:dyDescent="0.2">
      <c r="A7089" s="10">
        <v>7083</v>
      </c>
      <c r="B7089" s="7">
        <v>3850000</v>
      </c>
      <c r="C7089" s="7">
        <v>9397214.8852094114</v>
      </c>
      <c r="D7089" s="7">
        <v>16550177.125560798</v>
      </c>
      <c r="E7089" s="7">
        <v>18304190.469398215</v>
      </c>
      <c r="F7089" s="7">
        <v>18947018.438461058</v>
      </c>
      <c r="G7089" s="7">
        <v>44008438.450223334</v>
      </c>
      <c r="H7089" s="7">
        <v>62643954.632771693</v>
      </c>
    </row>
    <row r="7090" spans="1:8" x14ac:dyDescent="0.2">
      <c r="A7090" s="10">
        <v>7084</v>
      </c>
      <c r="B7090" s="7">
        <v>3850000</v>
      </c>
      <c r="C7090" s="7">
        <v>11572105.049030997</v>
      </c>
      <c r="D7090" s="7">
        <v>30298200.256123394</v>
      </c>
      <c r="E7090" s="7">
        <v>41202528.106541388</v>
      </c>
      <c r="F7090" s="7">
        <v>103806162.59503752</v>
      </c>
      <c r="G7090" s="7">
        <v>235585186.09996778</v>
      </c>
      <c r="H7090" s="7">
        <v>370689932.69304055</v>
      </c>
    </row>
    <row r="7091" spans="1:8" x14ac:dyDescent="0.2">
      <c r="A7091" s="10">
        <v>7085</v>
      </c>
      <c r="B7091" s="7">
        <v>3850000</v>
      </c>
      <c r="C7091" s="7">
        <v>11714430.177884361</v>
      </c>
      <c r="D7091" s="7">
        <v>27182041.411802441</v>
      </c>
      <c r="E7091" s="7">
        <v>49174986.252852507</v>
      </c>
      <c r="F7091" s="7">
        <v>90647148.240430355</v>
      </c>
      <c r="G7091" s="7">
        <v>165992063.63584721</v>
      </c>
      <c r="H7091" s="7">
        <v>240656666.50480986</v>
      </c>
    </row>
    <row r="7092" spans="1:8" x14ac:dyDescent="0.2">
      <c r="A7092" s="10">
        <v>7086</v>
      </c>
      <c r="B7092" s="7">
        <v>3850000</v>
      </c>
      <c r="C7092" s="7">
        <v>7002925.3663514946</v>
      </c>
      <c r="D7092" s="7">
        <v>14520797.867499821</v>
      </c>
      <c r="E7092" s="7">
        <v>25307116.03454446</v>
      </c>
      <c r="F7092" s="7">
        <v>30432732.521231201</v>
      </c>
      <c r="G7092" s="7">
        <v>59125774.070060603</v>
      </c>
      <c r="H7092" s="7">
        <v>100043036.88476312</v>
      </c>
    </row>
    <row r="7093" spans="1:8" x14ac:dyDescent="0.2">
      <c r="A7093" s="10">
        <v>7087</v>
      </c>
      <c r="B7093" s="7">
        <v>3850000</v>
      </c>
      <c r="C7093" s="7">
        <v>8295787.494645901</v>
      </c>
      <c r="D7093" s="7">
        <v>8577958.2144370023</v>
      </c>
      <c r="E7093" s="7">
        <v>8139023.5166941741</v>
      </c>
      <c r="F7093" s="7">
        <v>3767020.7342371461</v>
      </c>
      <c r="G7093" s="7">
        <v>-7049577.9015628193</v>
      </c>
      <c r="H7093" s="7">
        <v>-18776035.812300857</v>
      </c>
    </row>
    <row r="7094" spans="1:8" x14ac:dyDescent="0.2">
      <c r="A7094" s="10">
        <v>7088</v>
      </c>
      <c r="B7094" s="7">
        <v>3850000</v>
      </c>
      <c r="C7094" s="7">
        <v>11552625.004352117</v>
      </c>
      <c r="D7094" s="7">
        <v>16143000.444566283</v>
      </c>
      <c r="E7094" s="7">
        <v>27479145.496901259</v>
      </c>
      <c r="F7094" s="7">
        <v>71007144.239129797</v>
      </c>
      <c r="G7094" s="7">
        <v>130540540.06965917</v>
      </c>
      <c r="H7094" s="7">
        <v>165356647.56467026</v>
      </c>
    </row>
    <row r="7095" spans="1:8" x14ac:dyDescent="0.2">
      <c r="A7095" s="10">
        <v>7089</v>
      </c>
      <c r="B7095" s="7">
        <v>3850000</v>
      </c>
      <c r="C7095" s="7">
        <v>13309214.246172283</v>
      </c>
      <c r="D7095" s="7">
        <v>20749461.065249614</v>
      </c>
      <c r="E7095" s="7">
        <v>45472834.147204354</v>
      </c>
      <c r="F7095" s="7">
        <v>56192890.904527187</v>
      </c>
      <c r="G7095" s="7">
        <v>81427892.064563125</v>
      </c>
      <c r="H7095" s="7">
        <v>107471901.15044464</v>
      </c>
    </row>
    <row r="7096" spans="1:8" x14ac:dyDescent="0.2">
      <c r="A7096" s="10">
        <v>7090</v>
      </c>
      <c r="B7096" s="7">
        <v>3850000</v>
      </c>
      <c r="C7096" s="7">
        <v>10430035.868217528</v>
      </c>
      <c r="D7096" s="7">
        <v>18296571.338556454</v>
      </c>
      <c r="E7096" s="7">
        <v>41076158.19180534</v>
      </c>
      <c r="F7096" s="7">
        <v>77348054.771574467</v>
      </c>
      <c r="G7096" s="7">
        <v>203221656.55627704</v>
      </c>
      <c r="H7096" s="7">
        <v>312292801.0893029</v>
      </c>
    </row>
    <row r="7097" spans="1:8" x14ac:dyDescent="0.2">
      <c r="A7097" s="10">
        <v>7091</v>
      </c>
      <c r="B7097" s="7">
        <v>3850000</v>
      </c>
      <c r="C7097" s="7">
        <v>11559392.716877464</v>
      </c>
      <c r="D7097" s="7">
        <v>30203727.14912124</v>
      </c>
      <c r="E7097" s="7">
        <v>93785751.887877554</v>
      </c>
      <c r="F7097" s="7">
        <v>244369437.91344845</v>
      </c>
      <c r="G7097" s="7">
        <v>404723713.94218177</v>
      </c>
      <c r="H7097" s="7">
        <v>717307141.19171643</v>
      </c>
    </row>
    <row r="7098" spans="1:8" x14ac:dyDescent="0.2">
      <c r="A7098" s="10">
        <v>7092</v>
      </c>
      <c r="B7098" s="7">
        <v>3850000</v>
      </c>
      <c r="C7098" s="7">
        <v>9115170.9176171552</v>
      </c>
      <c r="D7098" s="7">
        <v>14629214.745083436</v>
      </c>
      <c r="E7098" s="7">
        <v>20646291.171480317</v>
      </c>
      <c r="F7098" s="7">
        <v>36493770.83610592</v>
      </c>
      <c r="G7098" s="7">
        <v>69833208.871094257</v>
      </c>
      <c r="H7098" s="7">
        <v>133094023.97839472</v>
      </c>
    </row>
    <row r="7099" spans="1:8" x14ac:dyDescent="0.2">
      <c r="A7099" s="10">
        <v>7093</v>
      </c>
      <c r="B7099" s="7">
        <v>3850000</v>
      </c>
      <c r="C7099" s="7">
        <v>8173204.4911034685</v>
      </c>
      <c r="D7099" s="7">
        <v>13528541.719470879</v>
      </c>
      <c r="E7099" s="7">
        <v>25664192.541639347</v>
      </c>
      <c r="F7099" s="7">
        <v>43340281.503144622</v>
      </c>
      <c r="G7099" s="7">
        <v>80321567.763649434</v>
      </c>
      <c r="H7099" s="7">
        <v>152913189.11204442</v>
      </c>
    </row>
    <row r="7100" spans="1:8" x14ac:dyDescent="0.2">
      <c r="A7100" s="10">
        <v>7094</v>
      </c>
      <c r="B7100" s="7">
        <v>3850000</v>
      </c>
      <c r="C7100" s="7">
        <v>13476963.461706031</v>
      </c>
      <c r="D7100" s="7">
        <v>28452375.587014332</v>
      </c>
      <c r="E7100" s="7">
        <v>61240416.776501983</v>
      </c>
      <c r="F7100" s="7">
        <v>124800971.72183591</v>
      </c>
      <c r="G7100" s="7">
        <v>252781785.29260355</v>
      </c>
      <c r="H7100" s="7">
        <v>516891228.49888647</v>
      </c>
    </row>
    <row r="7101" spans="1:8" x14ac:dyDescent="0.2">
      <c r="A7101" s="10">
        <v>7095</v>
      </c>
      <c r="B7101" s="7">
        <v>3850000</v>
      </c>
      <c r="C7101" s="7">
        <v>10394455.728328453</v>
      </c>
      <c r="D7101" s="7">
        <v>17703144.158168577</v>
      </c>
      <c r="E7101" s="7">
        <v>33180576.627332076</v>
      </c>
      <c r="F7101" s="7">
        <v>61493244.87434268</v>
      </c>
      <c r="G7101" s="7">
        <v>116681440.93051454</v>
      </c>
      <c r="H7101" s="7">
        <v>150105287.49769258</v>
      </c>
    </row>
    <row r="7102" spans="1:8" x14ac:dyDescent="0.2">
      <c r="A7102" s="10">
        <v>7096</v>
      </c>
      <c r="B7102" s="7">
        <v>3850000</v>
      </c>
      <c r="C7102" s="7">
        <v>13071924.700904666</v>
      </c>
      <c r="D7102" s="7">
        <v>31771542.325972989</v>
      </c>
      <c r="E7102" s="7">
        <v>80471441.981358856</v>
      </c>
      <c r="F7102" s="7">
        <v>166965164.29876065</v>
      </c>
      <c r="G7102" s="7">
        <v>311135844.19582373</v>
      </c>
      <c r="H7102" s="7">
        <v>467054029.75891685</v>
      </c>
    </row>
    <row r="7103" spans="1:8" x14ac:dyDescent="0.2">
      <c r="A7103" s="10">
        <v>7097</v>
      </c>
      <c r="B7103" s="7">
        <v>3850000</v>
      </c>
      <c r="C7103" s="7">
        <v>8094654.0077327602</v>
      </c>
      <c r="D7103" s="7">
        <v>16887750.848914634</v>
      </c>
      <c r="E7103" s="7">
        <v>27136536.520487059</v>
      </c>
      <c r="F7103" s="7">
        <v>62231475.789182082</v>
      </c>
      <c r="G7103" s="7">
        <v>117836252.11211348</v>
      </c>
      <c r="H7103" s="7">
        <v>177056770.0259639</v>
      </c>
    </row>
    <row r="7104" spans="1:8" x14ac:dyDescent="0.2">
      <c r="A7104" s="10">
        <v>7098</v>
      </c>
      <c r="B7104" s="7">
        <v>3850000</v>
      </c>
      <c r="C7104" s="7">
        <v>11821503.97410477</v>
      </c>
      <c r="D7104" s="7">
        <v>25793111.32611794</v>
      </c>
      <c r="E7104" s="7">
        <v>57585015.505001172</v>
      </c>
      <c r="F7104" s="7">
        <v>108928906.85561535</v>
      </c>
      <c r="G7104" s="7">
        <v>219709817.9000811</v>
      </c>
      <c r="H7104" s="7">
        <v>353495874.91507626</v>
      </c>
    </row>
    <row r="7105" spans="1:8" x14ac:dyDescent="0.2">
      <c r="A7105" s="10">
        <v>7099</v>
      </c>
      <c r="B7105" s="7">
        <v>3850000</v>
      </c>
      <c r="C7105" s="7">
        <v>9415192.469497811</v>
      </c>
      <c r="D7105" s="7">
        <v>16717469.260931375</v>
      </c>
      <c r="E7105" s="7">
        <v>40466409.450214185</v>
      </c>
      <c r="F7105" s="7">
        <v>93543301.423705116</v>
      </c>
      <c r="G7105" s="7">
        <v>200423257.56644577</v>
      </c>
      <c r="H7105" s="7">
        <v>282727878.74201906</v>
      </c>
    </row>
    <row r="7106" spans="1:8" x14ac:dyDescent="0.2">
      <c r="A7106" s="10">
        <v>7100</v>
      </c>
      <c r="B7106" s="7">
        <v>3850000</v>
      </c>
      <c r="C7106" s="7">
        <v>11251533.744935721</v>
      </c>
      <c r="D7106" s="7">
        <v>25258026.539924882</v>
      </c>
      <c r="E7106" s="7">
        <v>31034999.885264948</v>
      </c>
      <c r="F7106" s="7">
        <v>35655356.873984754</v>
      </c>
      <c r="G7106" s="7">
        <v>53777526.909762383</v>
      </c>
      <c r="H7106" s="7">
        <v>62380707.252226733</v>
      </c>
    </row>
    <row r="7107" spans="1:8" x14ac:dyDescent="0.2">
      <c r="A7107" s="10">
        <v>7101</v>
      </c>
      <c r="B7107" s="7">
        <v>3850000</v>
      </c>
      <c r="C7107" s="7">
        <v>7787302.2067241892</v>
      </c>
      <c r="D7107" s="7">
        <v>7570947.1821607649</v>
      </c>
      <c r="E7107" s="7">
        <v>6287594.019554792</v>
      </c>
      <c r="F7107" s="7">
        <v>5737525.7124861609</v>
      </c>
      <c r="G7107" s="7">
        <v>-3874354.4002049002</v>
      </c>
      <c r="H7107" s="7">
        <v>-13752302.609731572</v>
      </c>
    </row>
    <row r="7108" spans="1:8" x14ac:dyDescent="0.2">
      <c r="A7108" s="10">
        <v>7102</v>
      </c>
      <c r="B7108" s="7">
        <v>3850000</v>
      </c>
      <c r="C7108" s="7">
        <v>9988539.5362515114</v>
      </c>
      <c r="D7108" s="7">
        <v>21483903.955243617</v>
      </c>
      <c r="E7108" s="7">
        <v>33757149.896920182</v>
      </c>
      <c r="F7108" s="7">
        <v>60848312.44548963</v>
      </c>
      <c r="G7108" s="7">
        <v>147969950.62180111</v>
      </c>
      <c r="H7108" s="7">
        <v>231323641.79414517</v>
      </c>
    </row>
    <row r="7109" spans="1:8" x14ac:dyDescent="0.2">
      <c r="A7109" s="10">
        <v>7103</v>
      </c>
      <c r="B7109" s="7">
        <v>3850000</v>
      </c>
      <c r="C7109" s="7">
        <v>11244302.598762462</v>
      </c>
      <c r="D7109" s="7">
        <v>18032119.263415448</v>
      </c>
      <c r="E7109" s="7">
        <v>34884263.306360126</v>
      </c>
      <c r="F7109" s="7">
        <v>104558768.18961209</v>
      </c>
      <c r="G7109" s="7">
        <v>205986050.99429291</v>
      </c>
      <c r="H7109" s="7">
        <v>289121980.8822726</v>
      </c>
    </row>
    <row r="7110" spans="1:8" x14ac:dyDescent="0.2">
      <c r="A7110" s="10">
        <v>7104</v>
      </c>
      <c r="B7110" s="7">
        <v>3850000</v>
      </c>
      <c r="C7110" s="7">
        <v>9397770.2804110907</v>
      </c>
      <c r="D7110" s="7">
        <v>13713550.436291024</v>
      </c>
      <c r="E7110" s="7">
        <v>27899278.63708356</v>
      </c>
      <c r="F7110" s="7">
        <v>42030178.576376639</v>
      </c>
      <c r="G7110" s="7">
        <v>115533761.65971404</v>
      </c>
      <c r="H7110" s="7">
        <v>191415106.77950066</v>
      </c>
    </row>
    <row r="7111" spans="1:8" x14ac:dyDescent="0.2">
      <c r="A7111" s="10">
        <v>7105</v>
      </c>
      <c r="B7111" s="7">
        <v>3850000</v>
      </c>
      <c r="C7111" s="7">
        <v>9565052.5390690565</v>
      </c>
      <c r="D7111" s="7">
        <v>16956129.150282323</v>
      </c>
      <c r="E7111" s="7">
        <v>22793724.845046539</v>
      </c>
      <c r="F7111" s="7">
        <v>28368974.995298404</v>
      </c>
      <c r="G7111" s="7">
        <v>45249160.798588552</v>
      </c>
      <c r="H7111" s="7">
        <v>55309677.830469839</v>
      </c>
    </row>
    <row r="7112" spans="1:8" x14ac:dyDescent="0.2">
      <c r="A7112" s="10">
        <v>7106</v>
      </c>
      <c r="B7112" s="7">
        <v>3850000</v>
      </c>
      <c r="C7112" s="7">
        <v>11770161.616388274</v>
      </c>
      <c r="D7112" s="7">
        <v>18188500.621861905</v>
      </c>
      <c r="E7112" s="7">
        <v>44652005.678598151</v>
      </c>
      <c r="F7112" s="7">
        <v>63142479.258828983</v>
      </c>
      <c r="G7112" s="7">
        <v>78888464.284982204</v>
      </c>
      <c r="H7112" s="7">
        <v>100010556.83399828</v>
      </c>
    </row>
    <row r="7113" spans="1:8" x14ac:dyDescent="0.2">
      <c r="A7113" s="10">
        <v>7107</v>
      </c>
      <c r="B7113" s="7">
        <v>3850000</v>
      </c>
      <c r="C7113" s="7">
        <v>12160577.115809739</v>
      </c>
      <c r="D7113" s="7">
        <v>22373620.213168502</v>
      </c>
      <c r="E7113" s="7">
        <v>41438857.709932044</v>
      </c>
      <c r="F7113" s="7">
        <v>90712645.427339166</v>
      </c>
      <c r="G7113" s="7">
        <v>135416930.95774174</v>
      </c>
      <c r="H7113" s="7">
        <v>211063143.95766932</v>
      </c>
    </row>
    <row r="7114" spans="1:8" x14ac:dyDescent="0.2">
      <c r="A7114" s="10">
        <v>7108</v>
      </c>
      <c r="B7114" s="7">
        <v>3850000</v>
      </c>
      <c r="C7114" s="7">
        <v>11133719.765588365</v>
      </c>
      <c r="D7114" s="7">
        <v>18539000.986364648</v>
      </c>
      <c r="E7114" s="7">
        <v>35415850.833862402</v>
      </c>
      <c r="F7114" s="7">
        <v>74564929.955852643</v>
      </c>
      <c r="G7114" s="7">
        <v>217855403.92362386</v>
      </c>
      <c r="H7114" s="7">
        <v>341125091.00908762</v>
      </c>
    </row>
    <row r="7115" spans="1:8" x14ac:dyDescent="0.2">
      <c r="A7115" s="10">
        <v>7109</v>
      </c>
      <c r="B7115" s="7">
        <v>3850000</v>
      </c>
      <c r="C7115" s="7">
        <v>10749376.40959825</v>
      </c>
      <c r="D7115" s="7">
        <v>17251167.869071141</v>
      </c>
      <c r="E7115" s="7">
        <v>32862835.407832935</v>
      </c>
      <c r="F7115" s="7">
        <v>92901154.509909242</v>
      </c>
      <c r="G7115" s="7">
        <v>224837535.70727569</v>
      </c>
      <c r="H7115" s="7">
        <v>302118082.85982907</v>
      </c>
    </row>
    <row r="7116" spans="1:8" x14ac:dyDescent="0.2">
      <c r="A7116" s="10">
        <v>7110</v>
      </c>
      <c r="B7116" s="7">
        <v>3850000</v>
      </c>
      <c r="C7116" s="7">
        <v>11729278.775762843</v>
      </c>
      <c r="D7116" s="7">
        <v>25546107.839718752</v>
      </c>
      <c r="E7116" s="7">
        <v>44153504.597246684</v>
      </c>
      <c r="F7116" s="7">
        <v>72695424.934381813</v>
      </c>
      <c r="G7116" s="7">
        <v>129350208.52290487</v>
      </c>
      <c r="H7116" s="7">
        <v>174437448.24933219</v>
      </c>
    </row>
    <row r="7117" spans="1:8" x14ac:dyDescent="0.2">
      <c r="A7117" s="10">
        <v>7111</v>
      </c>
      <c r="B7117" s="7">
        <v>3850000</v>
      </c>
      <c r="C7117" s="7">
        <v>10780240.346421223</v>
      </c>
      <c r="D7117" s="7">
        <v>18165217.134879176</v>
      </c>
      <c r="E7117" s="7">
        <v>32493055.351460021</v>
      </c>
      <c r="F7117" s="7">
        <v>85111163.409696251</v>
      </c>
      <c r="G7117" s="7">
        <v>191028981.9818106</v>
      </c>
      <c r="H7117" s="7">
        <v>339200059.988029</v>
      </c>
    </row>
    <row r="7118" spans="1:8" x14ac:dyDescent="0.2">
      <c r="A7118" s="10">
        <v>7112</v>
      </c>
      <c r="B7118" s="7">
        <v>3850000</v>
      </c>
      <c r="C7118" s="7">
        <v>9918269.3970547263</v>
      </c>
      <c r="D7118" s="7">
        <v>13246494.684914626</v>
      </c>
      <c r="E7118" s="7">
        <v>25947144.624223597</v>
      </c>
      <c r="F7118" s="7">
        <v>48083393.087155417</v>
      </c>
      <c r="G7118" s="7">
        <v>71773618.123196617</v>
      </c>
      <c r="H7118" s="7">
        <v>116208407.33584383</v>
      </c>
    </row>
    <row r="7119" spans="1:8" x14ac:dyDescent="0.2">
      <c r="A7119" s="10">
        <v>7113</v>
      </c>
      <c r="B7119" s="7">
        <v>3850000</v>
      </c>
      <c r="C7119" s="7">
        <v>10422237.522239283</v>
      </c>
      <c r="D7119" s="7">
        <v>20806803.394846939</v>
      </c>
      <c r="E7119" s="7">
        <v>41416044.458681524</v>
      </c>
      <c r="F7119" s="7">
        <v>64259039.65475034</v>
      </c>
      <c r="G7119" s="7">
        <v>84817408.656751722</v>
      </c>
      <c r="H7119" s="7">
        <v>145042037.90896928</v>
      </c>
    </row>
    <row r="7120" spans="1:8" x14ac:dyDescent="0.2">
      <c r="A7120" s="10">
        <v>7114</v>
      </c>
      <c r="B7120" s="7">
        <v>3850000</v>
      </c>
      <c r="C7120" s="7">
        <v>17377557.247668941</v>
      </c>
      <c r="D7120" s="7">
        <v>52659887.442848489</v>
      </c>
      <c r="E7120" s="7">
        <v>117505445.38182628</v>
      </c>
      <c r="F7120" s="7">
        <v>224368170.13742125</v>
      </c>
      <c r="G7120" s="7">
        <v>773684390.95492077</v>
      </c>
      <c r="H7120" s="7">
        <v>1167430219.9289718</v>
      </c>
    </row>
    <row r="7121" spans="1:8" x14ac:dyDescent="0.2">
      <c r="A7121" s="10">
        <v>7115</v>
      </c>
      <c r="B7121" s="7">
        <v>3850000</v>
      </c>
      <c r="C7121" s="7">
        <v>11225187.024889564</v>
      </c>
      <c r="D7121" s="7">
        <v>26389533.829082318</v>
      </c>
      <c r="E7121" s="7">
        <v>37042038.095354624</v>
      </c>
      <c r="F7121" s="7">
        <v>80015816.523687288</v>
      </c>
      <c r="G7121" s="7">
        <v>165519415.31813562</v>
      </c>
      <c r="H7121" s="7">
        <v>215541219.41490334</v>
      </c>
    </row>
    <row r="7122" spans="1:8" x14ac:dyDescent="0.2">
      <c r="A7122" s="10">
        <v>7116</v>
      </c>
      <c r="B7122" s="7">
        <v>3850000</v>
      </c>
      <c r="C7122" s="7">
        <v>8166627.3184595779</v>
      </c>
      <c r="D7122" s="7">
        <v>11055271.898166433</v>
      </c>
      <c r="E7122" s="7">
        <v>9159873.6793124657</v>
      </c>
      <c r="F7122" s="7">
        <v>6104482.5615670467</v>
      </c>
      <c r="G7122" s="7">
        <v>-13718230.628742635</v>
      </c>
      <c r="H7122" s="7">
        <v>-31529523.240670167</v>
      </c>
    </row>
    <row r="7123" spans="1:8" x14ac:dyDescent="0.2">
      <c r="A7123" s="10">
        <v>7117</v>
      </c>
      <c r="B7123" s="7">
        <v>3850000</v>
      </c>
      <c r="C7123" s="7">
        <v>14030812.913200028</v>
      </c>
      <c r="D7123" s="7">
        <v>24042205.006363481</v>
      </c>
      <c r="E7123" s="7">
        <v>55753439.553425863</v>
      </c>
      <c r="F7123" s="7">
        <v>134039961.28894249</v>
      </c>
      <c r="G7123" s="7">
        <v>250824494.32912356</v>
      </c>
      <c r="H7123" s="7">
        <v>393614950.28918672</v>
      </c>
    </row>
    <row r="7124" spans="1:8" x14ac:dyDescent="0.2">
      <c r="A7124" s="10">
        <v>7118</v>
      </c>
      <c r="B7124" s="7">
        <v>3850000</v>
      </c>
      <c r="C7124" s="7">
        <v>12281646.252667403</v>
      </c>
      <c r="D7124" s="7">
        <v>25554902.242001776</v>
      </c>
      <c r="E7124" s="7">
        <v>53446366.498770401</v>
      </c>
      <c r="F7124" s="7">
        <v>106782176.01316717</v>
      </c>
      <c r="G7124" s="7">
        <v>343808519.80815315</v>
      </c>
      <c r="H7124" s="7">
        <v>613067780.9637537</v>
      </c>
    </row>
    <row r="7125" spans="1:8" x14ac:dyDescent="0.2">
      <c r="A7125" s="10">
        <v>7119</v>
      </c>
      <c r="B7125" s="7">
        <v>3850000</v>
      </c>
      <c r="C7125" s="7">
        <v>9331600.7124416046</v>
      </c>
      <c r="D7125" s="7">
        <v>14693542.573282246</v>
      </c>
      <c r="E7125" s="7">
        <v>30713353.022844449</v>
      </c>
      <c r="F7125" s="7">
        <v>52582426.568453394</v>
      </c>
      <c r="G7125" s="7">
        <v>112497857.933008</v>
      </c>
      <c r="H7125" s="7">
        <v>169587692.24854216</v>
      </c>
    </row>
    <row r="7126" spans="1:8" x14ac:dyDescent="0.2">
      <c r="A7126" s="10">
        <v>7120</v>
      </c>
      <c r="B7126" s="7">
        <v>3850000</v>
      </c>
      <c r="C7126" s="7">
        <v>10469925.704397714</v>
      </c>
      <c r="D7126" s="7">
        <v>27869631.555582467</v>
      </c>
      <c r="E7126" s="7">
        <v>54332242.302643813</v>
      </c>
      <c r="F7126" s="7">
        <v>116827753.65386459</v>
      </c>
      <c r="G7126" s="7">
        <v>347720002.15246171</v>
      </c>
      <c r="H7126" s="7">
        <v>592890035.44029725</v>
      </c>
    </row>
    <row r="7127" spans="1:8" x14ac:dyDescent="0.2">
      <c r="A7127" s="10">
        <v>7121</v>
      </c>
      <c r="B7127" s="7">
        <v>3850000</v>
      </c>
      <c r="C7127" s="7">
        <v>9850287.7893824447</v>
      </c>
      <c r="D7127" s="7">
        <v>16163391.170973176</v>
      </c>
      <c r="E7127" s="7">
        <v>26035234.626659326</v>
      </c>
      <c r="F7127" s="7">
        <v>53751263.151242033</v>
      </c>
      <c r="G7127" s="7">
        <v>142217291.24948055</v>
      </c>
      <c r="H7127" s="7">
        <v>219890996.41505203</v>
      </c>
    </row>
    <row r="7128" spans="1:8" x14ac:dyDescent="0.2">
      <c r="A7128" s="10">
        <v>7122</v>
      </c>
      <c r="B7128" s="7">
        <v>3850000</v>
      </c>
      <c r="C7128" s="7">
        <v>10164414.014115155</v>
      </c>
      <c r="D7128" s="7">
        <v>17528530.671474837</v>
      </c>
      <c r="E7128" s="7">
        <v>35002199.72802408</v>
      </c>
      <c r="F7128" s="7">
        <v>67636053.186501592</v>
      </c>
      <c r="G7128" s="7">
        <v>156742558.25061134</v>
      </c>
      <c r="H7128" s="7">
        <v>308827706.30813289</v>
      </c>
    </row>
    <row r="7129" spans="1:8" x14ac:dyDescent="0.2">
      <c r="A7129" s="10">
        <v>7123</v>
      </c>
      <c r="B7129" s="7">
        <v>3850000</v>
      </c>
      <c r="C7129" s="7">
        <v>10443212.658498287</v>
      </c>
      <c r="D7129" s="7">
        <v>24920856.232720077</v>
      </c>
      <c r="E7129" s="7">
        <v>44307241.720481873</v>
      </c>
      <c r="F7129" s="7">
        <v>112154588.36497211</v>
      </c>
      <c r="G7129" s="7">
        <v>244960975.04151607</v>
      </c>
      <c r="H7129" s="7">
        <v>437310147.90051752</v>
      </c>
    </row>
    <row r="7130" spans="1:8" x14ac:dyDescent="0.2">
      <c r="A7130" s="10">
        <v>7124</v>
      </c>
      <c r="B7130" s="7">
        <v>3850000</v>
      </c>
      <c r="C7130" s="7">
        <v>10644944.106927311</v>
      </c>
      <c r="D7130" s="7">
        <v>28039897.683093213</v>
      </c>
      <c r="E7130" s="7">
        <v>48987884.969660819</v>
      </c>
      <c r="F7130" s="7">
        <v>107872977.90697646</v>
      </c>
      <c r="G7130" s="7">
        <v>279306649.11184013</v>
      </c>
      <c r="H7130" s="7">
        <v>374189961.8119055</v>
      </c>
    </row>
    <row r="7131" spans="1:8" x14ac:dyDescent="0.2">
      <c r="A7131" s="10">
        <v>7125</v>
      </c>
      <c r="B7131" s="7">
        <v>3850000</v>
      </c>
      <c r="C7131" s="7">
        <v>9730310.889435418</v>
      </c>
      <c r="D7131" s="7">
        <v>22245164.942641485</v>
      </c>
      <c r="E7131" s="7">
        <v>37249335.9038001</v>
      </c>
      <c r="F7131" s="7">
        <v>50228834.465169385</v>
      </c>
      <c r="G7131" s="7">
        <v>93390317.186419144</v>
      </c>
      <c r="H7131" s="7">
        <v>152843691.12496203</v>
      </c>
    </row>
    <row r="7132" spans="1:8" x14ac:dyDescent="0.2">
      <c r="A7132" s="10">
        <v>7126</v>
      </c>
      <c r="B7132" s="7">
        <v>3850000</v>
      </c>
      <c r="C7132" s="7">
        <v>9893779.4402978756</v>
      </c>
      <c r="D7132" s="7">
        <v>15086806.029320695</v>
      </c>
      <c r="E7132" s="7">
        <v>20403602.845911469</v>
      </c>
      <c r="F7132" s="7">
        <v>37688118.000033364</v>
      </c>
      <c r="G7132" s="7">
        <v>89188715.653398082</v>
      </c>
      <c r="H7132" s="7">
        <v>158614512.03473145</v>
      </c>
    </row>
    <row r="7133" spans="1:8" x14ac:dyDescent="0.2">
      <c r="A7133" s="10">
        <v>7127</v>
      </c>
      <c r="B7133" s="7">
        <v>3850000</v>
      </c>
      <c r="C7133" s="7">
        <v>11167065.958510164</v>
      </c>
      <c r="D7133" s="7">
        <v>24490783.606244601</v>
      </c>
      <c r="E7133" s="7">
        <v>46285639.250364602</v>
      </c>
      <c r="F7133" s="7">
        <v>90374602.706296325</v>
      </c>
      <c r="G7133" s="7">
        <v>183347537.26859176</v>
      </c>
      <c r="H7133" s="7">
        <v>182647610.94122261</v>
      </c>
    </row>
    <row r="7134" spans="1:8" x14ac:dyDescent="0.2">
      <c r="A7134" s="10">
        <v>7128</v>
      </c>
      <c r="B7134" s="7">
        <v>3850000</v>
      </c>
      <c r="C7134" s="7">
        <v>12503627.624552708</v>
      </c>
      <c r="D7134" s="7">
        <v>22052737.22866974</v>
      </c>
      <c r="E7134" s="7">
        <v>36620250.700956807</v>
      </c>
      <c r="F7134" s="7">
        <v>86760580.563249588</v>
      </c>
      <c r="G7134" s="7">
        <v>191980929.24318236</v>
      </c>
      <c r="H7134" s="7">
        <v>259023098.03335062</v>
      </c>
    </row>
    <row r="7135" spans="1:8" x14ac:dyDescent="0.2">
      <c r="A7135" s="10">
        <v>7129</v>
      </c>
      <c r="B7135" s="7">
        <v>3850000</v>
      </c>
      <c r="C7135" s="7">
        <v>13919327.995048471</v>
      </c>
      <c r="D7135" s="7">
        <v>33586058.842786588</v>
      </c>
      <c r="E7135" s="7">
        <v>93873593.622892559</v>
      </c>
      <c r="F7135" s="7">
        <v>168542374.10221553</v>
      </c>
      <c r="G7135" s="7">
        <v>324134132.95585448</v>
      </c>
      <c r="H7135" s="7">
        <v>553758705.7531867</v>
      </c>
    </row>
    <row r="7136" spans="1:8" x14ac:dyDescent="0.2">
      <c r="A7136" s="10">
        <v>7130</v>
      </c>
      <c r="B7136" s="7">
        <v>3850000</v>
      </c>
      <c r="C7136" s="7">
        <v>11199674.44268571</v>
      </c>
      <c r="D7136" s="7">
        <v>24924032.687749974</v>
      </c>
      <c r="E7136" s="7">
        <v>61923336.867046133</v>
      </c>
      <c r="F7136" s="7">
        <v>87108985.944666862</v>
      </c>
      <c r="G7136" s="7">
        <v>210507846.83233941</v>
      </c>
      <c r="H7136" s="7">
        <v>337360578.07344615</v>
      </c>
    </row>
    <row r="7137" spans="1:8" x14ac:dyDescent="0.2">
      <c r="A7137" s="10">
        <v>7131</v>
      </c>
      <c r="B7137" s="7">
        <v>3850000</v>
      </c>
      <c r="C7137" s="7">
        <v>10203524.118002687</v>
      </c>
      <c r="D7137" s="7">
        <v>22456734.065911934</v>
      </c>
      <c r="E7137" s="7">
        <v>37690072.910502695</v>
      </c>
      <c r="F7137" s="7">
        <v>73836228.551235572</v>
      </c>
      <c r="G7137" s="7">
        <v>217384112.0958873</v>
      </c>
      <c r="H7137" s="7">
        <v>338310203.01864767</v>
      </c>
    </row>
    <row r="7138" spans="1:8" x14ac:dyDescent="0.2">
      <c r="A7138" s="10">
        <v>7132</v>
      </c>
      <c r="B7138" s="7">
        <v>3850000</v>
      </c>
      <c r="C7138" s="7">
        <v>10044413.066716388</v>
      </c>
      <c r="D7138" s="7">
        <v>19691966.425101429</v>
      </c>
      <c r="E7138" s="7">
        <v>33380723.455558091</v>
      </c>
      <c r="F7138" s="7">
        <v>50142821.253315233</v>
      </c>
      <c r="G7138" s="7">
        <v>119782825.50777914</v>
      </c>
      <c r="H7138" s="7">
        <v>198931502.65206584</v>
      </c>
    </row>
    <row r="7139" spans="1:8" x14ac:dyDescent="0.2">
      <c r="A7139" s="10">
        <v>7133</v>
      </c>
      <c r="B7139" s="7">
        <v>3850000</v>
      </c>
      <c r="C7139" s="7">
        <v>9291673.7450771034</v>
      </c>
      <c r="D7139" s="7">
        <v>14532610.999198493</v>
      </c>
      <c r="E7139" s="7">
        <v>28396111.440112222</v>
      </c>
      <c r="F7139" s="7">
        <v>37702405.533146143</v>
      </c>
      <c r="G7139" s="7">
        <v>50190162.090768926</v>
      </c>
      <c r="H7139" s="7">
        <v>68465018.254686475</v>
      </c>
    </row>
    <row r="7140" spans="1:8" x14ac:dyDescent="0.2">
      <c r="A7140" s="10">
        <v>7134</v>
      </c>
      <c r="B7140" s="7">
        <v>3850000</v>
      </c>
      <c r="C7140" s="7">
        <v>9115314.6757208295</v>
      </c>
      <c r="D7140" s="7">
        <v>16717465.976645004</v>
      </c>
      <c r="E7140" s="7">
        <v>26313706.406598449</v>
      </c>
      <c r="F7140" s="7">
        <v>41969165.76049269</v>
      </c>
      <c r="G7140" s="7">
        <v>94860742.449535146</v>
      </c>
      <c r="H7140" s="7">
        <v>160811856.142923</v>
      </c>
    </row>
    <row r="7141" spans="1:8" x14ac:dyDescent="0.2">
      <c r="A7141" s="10">
        <v>7135</v>
      </c>
      <c r="B7141" s="7">
        <v>3850000</v>
      </c>
      <c r="C7141" s="7">
        <v>12646434.755617643</v>
      </c>
      <c r="D7141" s="7">
        <v>25154735.894209571</v>
      </c>
      <c r="E7141" s="7">
        <v>59441979.106487244</v>
      </c>
      <c r="F7141" s="7">
        <v>144071932.02293715</v>
      </c>
      <c r="G7141" s="7">
        <v>206806899.02033895</v>
      </c>
      <c r="H7141" s="7">
        <v>278770005.60096651</v>
      </c>
    </row>
    <row r="7142" spans="1:8" x14ac:dyDescent="0.2">
      <c r="A7142" s="10">
        <v>7136</v>
      </c>
      <c r="B7142" s="7">
        <v>3850000</v>
      </c>
      <c r="C7142" s="7">
        <v>10077386.606210332</v>
      </c>
      <c r="D7142" s="7">
        <v>13625148.67697124</v>
      </c>
      <c r="E7142" s="7">
        <v>17690268.222150989</v>
      </c>
      <c r="F7142" s="7">
        <v>23511327.672401458</v>
      </c>
      <c r="G7142" s="7">
        <v>43854342.207352467</v>
      </c>
      <c r="H7142" s="7">
        <v>67091609.479490809</v>
      </c>
    </row>
    <row r="7143" spans="1:8" x14ac:dyDescent="0.2">
      <c r="A7143" s="10">
        <v>7137</v>
      </c>
      <c r="B7143" s="7">
        <v>3850000</v>
      </c>
      <c r="C7143" s="7">
        <v>9276292.3342165984</v>
      </c>
      <c r="D7143" s="7">
        <v>18583773.870074935</v>
      </c>
      <c r="E7143" s="7">
        <v>34156226.289029673</v>
      </c>
      <c r="F7143" s="7">
        <v>79271827.810719132</v>
      </c>
      <c r="G7143" s="7">
        <v>135979561.25676373</v>
      </c>
      <c r="H7143" s="7">
        <v>207086684.06609976</v>
      </c>
    </row>
    <row r="7144" spans="1:8" x14ac:dyDescent="0.2">
      <c r="A7144" s="10">
        <v>7138</v>
      </c>
      <c r="B7144" s="7">
        <v>3850000</v>
      </c>
      <c r="C7144" s="7">
        <v>10816076.137290813</v>
      </c>
      <c r="D7144" s="7">
        <v>26808672.283114206</v>
      </c>
      <c r="E7144" s="7">
        <v>52382908.954200774</v>
      </c>
      <c r="F7144" s="7">
        <v>85277670.489119232</v>
      </c>
      <c r="G7144" s="7">
        <v>235283468.53526676</v>
      </c>
      <c r="H7144" s="7">
        <v>297312287.70616615</v>
      </c>
    </row>
    <row r="7145" spans="1:8" x14ac:dyDescent="0.2">
      <c r="A7145" s="10">
        <v>7139</v>
      </c>
      <c r="B7145" s="7">
        <v>3850000</v>
      </c>
      <c r="C7145" s="7">
        <v>9613357.7136383541</v>
      </c>
      <c r="D7145" s="7">
        <v>21993765.560577106</v>
      </c>
      <c r="E7145" s="7">
        <v>31799630.767210133</v>
      </c>
      <c r="F7145" s="7">
        <v>63823717.442343816</v>
      </c>
      <c r="G7145" s="7">
        <v>126039554.88540275</v>
      </c>
      <c r="H7145" s="7">
        <v>201738812.6088571</v>
      </c>
    </row>
    <row r="7146" spans="1:8" x14ac:dyDescent="0.2">
      <c r="A7146" s="10">
        <v>7140</v>
      </c>
      <c r="B7146" s="7">
        <v>3850000</v>
      </c>
      <c r="C7146" s="7">
        <v>16996636.249035969</v>
      </c>
      <c r="D7146" s="7">
        <v>36408635.274568729</v>
      </c>
      <c r="E7146" s="7">
        <v>93346986.609937698</v>
      </c>
      <c r="F7146" s="7">
        <v>257658002.41736445</v>
      </c>
      <c r="G7146" s="7">
        <v>407439663.91739893</v>
      </c>
      <c r="H7146" s="7">
        <v>517829111.82809764</v>
      </c>
    </row>
    <row r="7147" spans="1:8" x14ac:dyDescent="0.2">
      <c r="A7147" s="10">
        <v>7141</v>
      </c>
      <c r="B7147" s="7">
        <v>3850000</v>
      </c>
      <c r="C7147" s="7">
        <v>9300298.8231149763</v>
      </c>
      <c r="D7147" s="7">
        <v>17081261.423952483</v>
      </c>
      <c r="E7147" s="7">
        <v>40106686.031987548</v>
      </c>
      <c r="F7147" s="7">
        <v>85852816.439660281</v>
      </c>
      <c r="G7147" s="7">
        <v>185914080.64963752</v>
      </c>
      <c r="H7147" s="7">
        <v>254703440.33373252</v>
      </c>
    </row>
    <row r="7148" spans="1:8" x14ac:dyDescent="0.2">
      <c r="A7148" s="10">
        <v>7142</v>
      </c>
      <c r="B7148" s="7">
        <v>3850000</v>
      </c>
      <c r="C7148" s="7">
        <v>11551313.86554219</v>
      </c>
      <c r="D7148" s="7">
        <v>20528669.329168245</v>
      </c>
      <c r="E7148" s="7">
        <v>23032126.23949156</v>
      </c>
      <c r="F7148" s="7">
        <v>30441572.36800833</v>
      </c>
      <c r="G7148" s="7">
        <v>43847110.690747164</v>
      </c>
      <c r="H7148" s="7">
        <v>58766671.13148199</v>
      </c>
    </row>
    <row r="7149" spans="1:8" x14ac:dyDescent="0.2">
      <c r="A7149" s="10">
        <v>7143</v>
      </c>
      <c r="B7149" s="7">
        <v>3850000</v>
      </c>
      <c r="C7149" s="7">
        <v>14045308.272957634</v>
      </c>
      <c r="D7149" s="7">
        <v>28394550.955025025</v>
      </c>
      <c r="E7149" s="7">
        <v>68485665.640959352</v>
      </c>
      <c r="F7149" s="7">
        <v>119962731.65115732</v>
      </c>
      <c r="G7149" s="7">
        <v>239833623.02648807</v>
      </c>
      <c r="H7149" s="7">
        <v>394498025.43791509</v>
      </c>
    </row>
    <row r="7150" spans="1:8" x14ac:dyDescent="0.2">
      <c r="A7150" s="10">
        <v>7144</v>
      </c>
      <c r="B7150" s="7">
        <v>3850000</v>
      </c>
      <c r="C7150" s="7">
        <v>8688068.596632896</v>
      </c>
      <c r="D7150" s="7">
        <v>13377110.217749059</v>
      </c>
      <c r="E7150" s="7">
        <v>12854963.694589671</v>
      </c>
      <c r="F7150" s="7">
        <v>20783830.497197684</v>
      </c>
      <c r="G7150" s="7">
        <v>50393586.120724335</v>
      </c>
      <c r="H7150" s="7">
        <v>84911009.026367083</v>
      </c>
    </row>
    <row r="7151" spans="1:8" x14ac:dyDescent="0.2">
      <c r="A7151" s="10">
        <v>7145</v>
      </c>
      <c r="B7151" s="7">
        <v>3850000</v>
      </c>
      <c r="C7151" s="7">
        <v>10686043.876952255</v>
      </c>
      <c r="D7151" s="7">
        <v>25220317.516169228</v>
      </c>
      <c r="E7151" s="7">
        <v>43197700.270798102</v>
      </c>
      <c r="F7151" s="7">
        <v>102633904.58410691</v>
      </c>
      <c r="G7151" s="7">
        <v>277892053.14097708</v>
      </c>
      <c r="H7151" s="7">
        <v>383575184.31711137</v>
      </c>
    </row>
    <row r="7152" spans="1:8" x14ac:dyDescent="0.2">
      <c r="A7152" s="10">
        <v>7146</v>
      </c>
      <c r="B7152" s="7">
        <v>3850000</v>
      </c>
      <c r="C7152" s="7">
        <v>12300346.062868267</v>
      </c>
      <c r="D7152" s="7">
        <v>17853917.3380525</v>
      </c>
      <c r="E7152" s="7">
        <v>27701811.547624961</v>
      </c>
      <c r="F7152" s="7">
        <v>55764832.7702104</v>
      </c>
      <c r="G7152" s="7">
        <v>125285696.16332154</v>
      </c>
      <c r="H7152" s="7">
        <v>152466318.06310049</v>
      </c>
    </row>
    <row r="7153" spans="1:8" x14ac:dyDescent="0.2">
      <c r="A7153" s="10">
        <v>7147</v>
      </c>
      <c r="B7153" s="7">
        <v>3850000</v>
      </c>
      <c r="C7153" s="7">
        <v>7331786.154959362</v>
      </c>
      <c r="D7153" s="7">
        <v>13144087.651107956</v>
      </c>
      <c r="E7153" s="7">
        <v>23323671.569903098</v>
      </c>
      <c r="F7153" s="7">
        <v>39152548.478558637</v>
      </c>
      <c r="G7153" s="7">
        <v>94980644.85363543</v>
      </c>
      <c r="H7153" s="7">
        <v>126668201.70854664</v>
      </c>
    </row>
    <row r="7154" spans="1:8" x14ac:dyDescent="0.2">
      <c r="A7154" s="10">
        <v>7148</v>
      </c>
      <c r="B7154" s="7">
        <v>3850000</v>
      </c>
      <c r="C7154" s="7">
        <v>8675494.5150224604</v>
      </c>
      <c r="D7154" s="7">
        <v>21473040.64163753</v>
      </c>
      <c r="E7154" s="7">
        <v>52580211.932817429</v>
      </c>
      <c r="F7154" s="7">
        <v>109819867.58855969</v>
      </c>
      <c r="G7154" s="7">
        <v>290829904.54369605</v>
      </c>
      <c r="H7154" s="7">
        <v>495890249.29424191</v>
      </c>
    </row>
    <row r="7155" spans="1:8" x14ac:dyDescent="0.2">
      <c r="A7155" s="10">
        <v>7149</v>
      </c>
      <c r="B7155" s="7">
        <v>3850000</v>
      </c>
      <c r="C7155" s="7">
        <v>10191091.316354357</v>
      </c>
      <c r="D7155" s="7">
        <v>19289660.320141323</v>
      </c>
      <c r="E7155" s="7">
        <v>27847047.510878608</v>
      </c>
      <c r="F7155" s="7">
        <v>44299269.509425864</v>
      </c>
      <c r="G7155" s="7">
        <v>76305971.788184032</v>
      </c>
      <c r="H7155" s="7">
        <v>79895190.341143876</v>
      </c>
    </row>
    <row r="7156" spans="1:8" x14ac:dyDescent="0.2">
      <c r="A7156" s="10">
        <v>7150</v>
      </c>
      <c r="B7156" s="7">
        <v>3850000</v>
      </c>
      <c r="C7156" s="7">
        <v>8799232.2166662104</v>
      </c>
      <c r="D7156" s="7">
        <v>20244993.989110321</v>
      </c>
      <c r="E7156" s="7">
        <v>36664314.948257685</v>
      </c>
      <c r="F7156" s="7">
        <v>74324881.76372771</v>
      </c>
      <c r="G7156" s="7">
        <v>167315156.50104904</v>
      </c>
      <c r="H7156" s="7">
        <v>311898340.60783684</v>
      </c>
    </row>
    <row r="7157" spans="1:8" x14ac:dyDescent="0.2">
      <c r="A7157" s="10">
        <v>7151</v>
      </c>
      <c r="B7157" s="7">
        <v>3850000</v>
      </c>
      <c r="C7157" s="7">
        <v>10172586.132629314</v>
      </c>
      <c r="D7157" s="7">
        <v>22842116.271506913</v>
      </c>
      <c r="E7157" s="7">
        <v>29711523.886359915</v>
      </c>
      <c r="F7157" s="7">
        <v>56294555.722662449</v>
      </c>
      <c r="G7157" s="7">
        <v>91031126.405620903</v>
      </c>
      <c r="H7157" s="7">
        <v>115108686.75926037</v>
      </c>
    </row>
    <row r="7158" spans="1:8" x14ac:dyDescent="0.2">
      <c r="A7158" s="10">
        <v>7152</v>
      </c>
      <c r="B7158" s="7">
        <v>3850000</v>
      </c>
      <c r="C7158" s="7">
        <v>11205594.71209606</v>
      </c>
      <c r="D7158" s="7">
        <v>26856073.023664601</v>
      </c>
      <c r="E7158" s="7">
        <v>78720198.408912286</v>
      </c>
      <c r="F7158" s="7">
        <v>159855436.7961508</v>
      </c>
      <c r="G7158" s="7">
        <v>318552241.30980921</v>
      </c>
      <c r="H7158" s="7">
        <v>410072240.09071052</v>
      </c>
    </row>
    <row r="7159" spans="1:8" x14ac:dyDescent="0.2">
      <c r="A7159" s="10">
        <v>7153</v>
      </c>
      <c r="B7159" s="7">
        <v>3850000</v>
      </c>
      <c r="C7159" s="7">
        <v>12287885.452735981</v>
      </c>
      <c r="D7159" s="7">
        <v>26129890.835146569</v>
      </c>
      <c r="E7159" s="7">
        <v>54104500.359565094</v>
      </c>
      <c r="F7159" s="7">
        <v>121149144.73568073</v>
      </c>
      <c r="G7159" s="7">
        <v>338136448.06396174</v>
      </c>
      <c r="H7159" s="7">
        <v>495857128.6607337</v>
      </c>
    </row>
    <row r="7160" spans="1:8" x14ac:dyDescent="0.2">
      <c r="A7160" s="10">
        <v>7154</v>
      </c>
      <c r="B7160" s="7">
        <v>3850000</v>
      </c>
      <c r="C7160" s="7">
        <v>8605387.5796211325</v>
      </c>
      <c r="D7160" s="7">
        <v>11919223.856294271</v>
      </c>
      <c r="E7160" s="7">
        <v>17978125.654791571</v>
      </c>
      <c r="F7160" s="7">
        <v>26285412.385489538</v>
      </c>
      <c r="G7160" s="7">
        <v>24971479.779161286</v>
      </c>
      <c r="H7160" s="7">
        <v>36690302.696780168</v>
      </c>
    </row>
    <row r="7161" spans="1:8" x14ac:dyDescent="0.2">
      <c r="A7161" s="10">
        <v>7155</v>
      </c>
      <c r="B7161" s="7">
        <v>3850000</v>
      </c>
      <c r="C7161" s="7">
        <v>8438557.6150924098</v>
      </c>
      <c r="D7161" s="7">
        <v>16944727.39310417</v>
      </c>
      <c r="E7161" s="7">
        <v>40483283.161463141</v>
      </c>
      <c r="F7161" s="7">
        <v>87411099.759312406</v>
      </c>
      <c r="G7161" s="7">
        <v>185358575.9376184</v>
      </c>
      <c r="H7161" s="7">
        <v>265774673.20666176</v>
      </c>
    </row>
    <row r="7162" spans="1:8" x14ac:dyDescent="0.2">
      <c r="A7162" s="10">
        <v>7156</v>
      </c>
      <c r="B7162" s="7">
        <v>3850000</v>
      </c>
      <c r="C7162" s="7">
        <v>10178194.518165804</v>
      </c>
      <c r="D7162" s="7">
        <v>19311147.130041663</v>
      </c>
      <c r="E7162" s="7">
        <v>21079667.748082437</v>
      </c>
      <c r="F7162" s="7">
        <v>42451113.535623707</v>
      </c>
      <c r="G7162" s="7">
        <v>69474962.888538569</v>
      </c>
      <c r="H7162" s="7">
        <v>111730673.68876722</v>
      </c>
    </row>
    <row r="7163" spans="1:8" x14ac:dyDescent="0.2">
      <c r="A7163" s="10">
        <v>7157</v>
      </c>
      <c r="B7163" s="7">
        <v>3850000</v>
      </c>
      <c r="C7163" s="7">
        <v>7507450.592019137</v>
      </c>
      <c r="D7163" s="7">
        <v>16473275.826621406</v>
      </c>
      <c r="E7163" s="7">
        <v>28724885.830966659</v>
      </c>
      <c r="F7163" s="7">
        <v>61668175.679887921</v>
      </c>
      <c r="G7163" s="7">
        <v>115969752.50315024</v>
      </c>
      <c r="H7163" s="7">
        <v>177848094.19337037</v>
      </c>
    </row>
    <row r="7164" spans="1:8" x14ac:dyDescent="0.2">
      <c r="A7164" s="10">
        <v>7158</v>
      </c>
      <c r="B7164" s="7">
        <v>3850000</v>
      </c>
      <c r="C7164" s="7">
        <v>9354583.2385841571</v>
      </c>
      <c r="D7164" s="7">
        <v>16992676.066619147</v>
      </c>
      <c r="E7164" s="7">
        <v>38852991.556170382</v>
      </c>
      <c r="F7164" s="7">
        <v>56005755.088611744</v>
      </c>
      <c r="G7164" s="7">
        <v>95550241.442029878</v>
      </c>
      <c r="H7164" s="7">
        <v>112202976.16495647</v>
      </c>
    </row>
    <row r="7165" spans="1:8" x14ac:dyDescent="0.2">
      <c r="A7165" s="10">
        <v>7159</v>
      </c>
      <c r="B7165" s="7">
        <v>3850000</v>
      </c>
      <c r="C7165" s="7">
        <v>11861789.795568058</v>
      </c>
      <c r="D7165" s="7">
        <v>26197380.036181953</v>
      </c>
      <c r="E7165" s="7">
        <v>43577821.206266403</v>
      </c>
      <c r="F7165" s="7">
        <v>102377169.44671798</v>
      </c>
      <c r="G7165" s="7">
        <v>203927403.52593303</v>
      </c>
      <c r="H7165" s="7">
        <v>264816320.63326553</v>
      </c>
    </row>
    <row r="7166" spans="1:8" x14ac:dyDescent="0.2">
      <c r="A7166" s="10">
        <v>7160</v>
      </c>
      <c r="B7166" s="7">
        <v>3850000</v>
      </c>
      <c r="C7166" s="7">
        <v>10368621.405195551</v>
      </c>
      <c r="D7166" s="7">
        <v>26600249.518464372</v>
      </c>
      <c r="E7166" s="7">
        <v>43992942.002680182</v>
      </c>
      <c r="F7166" s="7">
        <v>94555296.222831964</v>
      </c>
      <c r="G7166" s="7">
        <v>205288952.00448966</v>
      </c>
      <c r="H7166" s="7">
        <v>347465553.48138964</v>
      </c>
    </row>
    <row r="7167" spans="1:8" x14ac:dyDescent="0.2">
      <c r="A7167" s="10">
        <v>7161</v>
      </c>
      <c r="B7167" s="7">
        <v>3850000</v>
      </c>
      <c r="C7167" s="7">
        <v>8922846.2791728117</v>
      </c>
      <c r="D7167" s="7">
        <v>21223483.344993573</v>
      </c>
      <c r="E7167" s="7">
        <v>27910347.603236631</v>
      </c>
      <c r="F7167" s="7">
        <v>42278666.212867998</v>
      </c>
      <c r="G7167" s="7">
        <v>59580672.031164616</v>
      </c>
      <c r="H7167" s="7">
        <v>82977456.30215846</v>
      </c>
    </row>
    <row r="7168" spans="1:8" x14ac:dyDescent="0.2">
      <c r="A7168" s="10">
        <v>7162</v>
      </c>
      <c r="B7168" s="7">
        <v>3850000</v>
      </c>
      <c r="C7168" s="7">
        <v>13366055.831399851</v>
      </c>
      <c r="D7168" s="7">
        <v>23659513.924359761</v>
      </c>
      <c r="E7168" s="7">
        <v>34092512.230879031</v>
      </c>
      <c r="F7168" s="7">
        <v>58144621.905506924</v>
      </c>
      <c r="G7168" s="7">
        <v>145360082.84294254</v>
      </c>
      <c r="H7168" s="7">
        <v>191407689.18728369</v>
      </c>
    </row>
    <row r="7169" spans="1:8" x14ac:dyDescent="0.2">
      <c r="A7169" s="10">
        <v>7163</v>
      </c>
      <c r="B7169" s="7">
        <v>3850000</v>
      </c>
      <c r="C7169" s="7">
        <v>11264116.598986423</v>
      </c>
      <c r="D7169" s="7">
        <v>19024489.049736805</v>
      </c>
      <c r="E7169" s="7">
        <v>30671791.464837112</v>
      </c>
      <c r="F7169" s="7">
        <v>52105708.947939925</v>
      </c>
      <c r="G7169" s="7">
        <v>94478443.926885456</v>
      </c>
      <c r="H7169" s="7">
        <v>149210065.06555298</v>
      </c>
    </row>
    <row r="7170" spans="1:8" x14ac:dyDescent="0.2">
      <c r="A7170" s="10">
        <v>7164</v>
      </c>
      <c r="B7170" s="7">
        <v>3850000</v>
      </c>
      <c r="C7170" s="7">
        <v>10215511.638361007</v>
      </c>
      <c r="D7170" s="7">
        <v>19857505.192477044</v>
      </c>
      <c r="E7170" s="7">
        <v>29144034.689055078</v>
      </c>
      <c r="F7170" s="7">
        <v>60444811.606281787</v>
      </c>
      <c r="G7170" s="7">
        <v>144383625.9438082</v>
      </c>
      <c r="H7170" s="7">
        <v>322275425.58790356</v>
      </c>
    </row>
    <row r="7171" spans="1:8" x14ac:dyDescent="0.2">
      <c r="A7171" s="10">
        <v>7165</v>
      </c>
      <c r="B7171" s="7">
        <v>3850000</v>
      </c>
      <c r="C7171" s="7">
        <v>8007529.6845472399</v>
      </c>
      <c r="D7171" s="7">
        <v>17109870.242704675</v>
      </c>
      <c r="E7171" s="7">
        <v>20220440.97264903</v>
      </c>
      <c r="F7171" s="7">
        <v>24207975.099174306</v>
      </c>
      <c r="G7171" s="7">
        <v>32096697.449290995</v>
      </c>
      <c r="H7171" s="7">
        <v>57599477.95094689</v>
      </c>
    </row>
    <row r="7172" spans="1:8" x14ac:dyDescent="0.2">
      <c r="A7172" s="10">
        <v>7166</v>
      </c>
      <c r="B7172" s="7">
        <v>3850000</v>
      </c>
      <c r="C7172" s="7">
        <v>11032824.16788834</v>
      </c>
      <c r="D7172" s="7">
        <v>16480366.023559894</v>
      </c>
      <c r="E7172" s="7">
        <v>16595667.416585427</v>
      </c>
      <c r="F7172" s="7">
        <v>27068391.632851522</v>
      </c>
      <c r="G7172" s="7">
        <v>62940568.086736605</v>
      </c>
      <c r="H7172" s="7">
        <v>97311780.605658397</v>
      </c>
    </row>
    <row r="7173" spans="1:8" x14ac:dyDescent="0.2">
      <c r="A7173" s="10">
        <v>7167</v>
      </c>
      <c r="B7173" s="7">
        <v>3850000</v>
      </c>
      <c r="C7173" s="7">
        <v>9576146.5346203446</v>
      </c>
      <c r="D7173" s="7">
        <v>18916910.614094585</v>
      </c>
      <c r="E7173" s="7">
        <v>42433455.510474868</v>
      </c>
      <c r="F7173" s="7">
        <v>85072752.416911513</v>
      </c>
      <c r="G7173" s="7">
        <v>185394074.8515054</v>
      </c>
      <c r="H7173" s="7">
        <v>257273598.14842424</v>
      </c>
    </row>
    <row r="7174" spans="1:8" x14ac:dyDescent="0.2">
      <c r="A7174" s="10">
        <v>7168</v>
      </c>
      <c r="B7174" s="7">
        <v>3850000</v>
      </c>
      <c r="C7174" s="7">
        <v>11510354.918366924</v>
      </c>
      <c r="D7174" s="7">
        <v>20639448.574447818</v>
      </c>
      <c r="E7174" s="7">
        <v>40311659.564877063</v>
      </c>
      <c r="F7174" s="7">
        <v>108140774.75769205</v>
      </c>
      <c r="G7174" s="7">
        <v>259169576.35037646</v>
      </c>
      <c r="H7174" s="7">
        <v>343495309.13892549</v>
      </c>
    </row>
    <row r="7175" spans="1:8" x14ac:dyDescent="0.2">
      <c r="A7175" s="10">
        <v>7169</v>
      </c>
      <c r="B7175" s="7">
        <v>3850000</v>
      </c>
      <c r="C7175" s="7">
        <v>9602511.3045982271</v>
      </c>
      <c r="D7175" s="7">
        <v>16167747.476056144</v>
      </c>
      <c r="E7175" s="7">
        <v>25417070.262757316</v>
      </c>
      <c r="F7175" s="7">
        <v>52822749.5742312</v>
      </c>
      <c r="G7175" s="7">
        <v>156378072.73721808</v>
      </c>
      <c r="H7175" s="7">
        <v>206865457.88054031</v>
      </c>
    </row>
    <row r="7176" spans="1:8" x14ac:dyDescent="0.2">
      <c r="A7176" s="10">
        <v>7170</v>
      </c>
      <c r="B7176" s="7">
        <v>3850000</v>
      </c>
      <c r="C7176" s="7">
        <v>12487294.270914445</v>
      </c>
      <c r="D7176" s="7">
        <v>24384134.262354556</v>
      </c>
      <c r="E7176" s="7">
        <v>60819928.912115395</v>
      </c>
      <c r="F7176" s="7">
        <v>78158574.342844203</v>
      </c>
      <c r="G7176" s="7">
        <v>183960873.11215609</v>
      </c>
      <c r="H7176" s="7">
        <v>202662798.07800928</v>
      </c>
    </row>
    <row r="7177" spans="1:8" x14ac:dyDescent="0.2">
      <c r="A7177" s="10">
        <v>7171</v>
      </c>
      <c r="B7177" s="7">
        <v>3850000</v>
      </c>
      <c r="C7177" s="7">
        <v>11254139.897015175</v>
      </c>
      <c r="D7177" s="7">
        <v>18290599.813361727</v>
      </c>
      <c r="E7177" s="7">
        <v>24221037.502525564</v>
      </c>
      <c r="F7177" s="7">
        <v>24764193.061274216</v>
      </c>
      <c r="G7177" s="7">
        <v>50761140.551584832</v>
      </c>
      <c r="H7177" s="7">
        <v>67787351.483303189</v>
      </c>
    </row>
    <row r="7178" spans="1:8" x14ac:dyDescent="0.2">
      <c r="A7178" s="10">
        <v>7172</v>
      </c>
      <c r="B7178" s="7">
        <v>3850000</v>
      </c>
      <c r="C7178" s="7">
        <v>10808272.510238277</v>
      </c>
      <c r="D7178" s="7">
        <v>24717014.551623486</v>
      </c>
      <c r="E7178" s="7">
        <v>72118794.556002945</v>
      </c>
      <c r="F7178" s="7">
        <v>156661632.75248069</v>
      </c>
      <c r="G7178" s="7">
        <v>305832935.37851131</v>
      </c>
      <c r="H7178" s="7">
        <v>413717545.83691823</v>
      </c>
    </row>
    <row r="7179" spans="1:8" x14ac:dyDescent="0.2">
      <c r="A7179" s="10">
        <v>7173</v>
      </c>
      <c r="B7179" s="7">
        <v>3850000</v>
      </c>
      <c r="C7179" s="7">
        <v>13245086.292366968</v>
      </c>
      <c r="D7179" s="7">
        <v>25957681.491523787</v>
      </c>
      <c r="E7179" s="7">
        <v>64359901.518216439</v>
      </c>
      <c r="F7179" s="7">
        <v>188158099.41768187</v>
      </c>
      <c r="G7179" s="7">
        <v>406618930.5924778</v>
      </c>
      <c r="H7179" s="7">
        <v>735309885.71728897</v>
      </c>
    </row>
    <row r="7180" spans="1:8" x14ac:dyDescent="0.2">
      <c r="A7180" s="10">
        <v>7174</v>
      </c>
      <c r="B7180" s="7">
        <v>3850000</v>
      </c>
      <c r="C7180" s="7">
        <v>9017075.4530715104</v>
      </c>
      <c r="D7180" s="7">
        <v>13500725.335927743</v>
      </c>
      <c r="E7180" s="7">
        <v>29638681.003394388</v>
      </c>
      <c r="F7180" s="7">
        <v>59195202.441966161</v>
      </c>
      <c r="G7180" s="7">
        <v>134601685.72387889</v>
      </c>
      <c r="H7180" s="7">
        <v>243202389.72832519</v>
      </c>
    </row>
    <row r="7181" spans="1:8" x14ac:dyDescent="0.2">
      <c r="A7181" s="10">
        <v>7175</v>
      </c>
      <c r="B7181" s="7">
        <v>3850000</v>
      </c>
      <c r="C7181" s="7">
        <v>9151909.1777943056</v>
      </c>
      <c r="D7181" s="7">
        <v>13915989.811957464</v>
      </c>
      <c r="E7181" s="7">
        <v>24331247.521439783</v>
      </c>
      <c r="F7181" s="7">
        <v>31409448.630006976</v>
      </c>
      <c r="G7181" s="7">
        <v>62223996.429755606</v>
      </c>
      <c r="H7181" s="7">
        <v>104058974.54459447</v>
      </c>
    </row>
    <row r="7182" spans="1:8" x14ac:dyDescent="0.2">
      <c r="A7182" s="10">
        <v>7176</v>
      </c>
      <c r="B7182" s="7">
        <v>3850000</v>
      </c>
      <c r="C7182" s="7">
        <v>10018633.541918229</v>
      </c>
      <c r="D7182" s="7">
        <v>17268619.830265768</v>
      </c>
      <c r="E7182" s="7">
        <v>26487898.42706766</v>
      </c>
      <c r="F7182" s="7">
        <v>38990339.504501231</v>
      </c>
      <c r="G7182" s="7">
        <v>63348320.080443941</v>
      </c>
      <c r="H7182" s="7">
        <v>84553863.87331073</v>
      </c>
    </row>
    <row r="7183" spans="1:8" x14ac:dyDescent="0.2">
      <c r="A7183" s="10">
        <v>7177</v>
      </c>
      <c r="B7183" s="7">
        <v>3850000</v>
      </c>
      <c r="C7183" s="7">
        <v>7527387.3599672066</v>
      </c>
      <c r="D7183" s="7">
        <v>12432127.188284166</v>
      </c>
      <c r="E7183" s="7">
        <v>16759006.0400571</v>
      </c>
      <c r="F7183" s="7">
        <v>20255798.753124952</v>
      </c>
      <c r="G7183" s="7">
        <v>35944662.023682632</v>
      </c>
      <c r="H7183" s="7">
        <v>44616642.942065522</v>
      </c>
    </row>
    <row r="7184" spans="1:8" x14ac:dyDescent="0.2">
      <c r="A7184" s="10">
        <v>7178</v>
      </c>
      <c r="B7184" s="7">
        <v>3850000</v>
      </c>
      <c r="C7184" s="7">
        <v>11149590.424748985</v>
      </c>
      <c r="D7184" s="7">
        <v>23902056.603170298</v>
      </c>
      <c r="E7184" s="7">
        <v>33935910.9036761</v>
      </c>
      <c r="F7184" s="7">
        <v>49364302.23787573</v>
      </c>
      <c r="G7184" s="7">
        <v>72238970.651727945</v>
      </c>
      <c r="H7184" s="7">
        <v>93873984.337233916</v>
      </c>
    </row>
    <row r="7185" spans="1:8" x14ac:dyDescent="0.2">
      <c r="A7185" s="10">
        <v>7179</v>
      </c>
      <c r="B7185" s="7">
        <v>3850000</v>
      </c>
      <c r="C7185" s="7">
        <v>9333383.4166073482</v>
      </c>
      <c r="D7185" s="7">
        <v>16527484.422174081</v>
      </c>
      <c r="E7185" s="7">
        <v>32620803.022513188</v>
      </c>
      <c r="F7185" s="7">
        <v>50026975.278492287</v>
      </c>
      <c r="G7185" s="7">
        <v>99120371.223592758</v>
      </c>
      <c r="H7185" s="7">
        <v>145172804.28336984</v>
      </c>
    </row>
    <row r="7186" spans="1:8" x14ac:dyDescent="0.2">
      <c r="A7186" s="10">
        <v>7180</v>
      </c>
      <c r="B7186" s="7">
        <v>3850000</v>
      </c>
      <c r="C7186" s="7">
        <v>8116874.5286901053</v>
      </c>
      <c r="D7186" s="7">
        <v>10152338.72183495</v>
      </c>
      <c r="E7186" s="7">
        <v>16742942.695812955</v>
      </c>
      <c r="F7186" s="7">
        <v>27264617.781161848</v>
      </c>
      <c r="G7186" s="7">
        <v>38003451.931453459</v>
      </c>
      <c r="H7186" s="7">
        <v>67555378.528252438</v>
      </c>
    </row>
    <row r="7187" spans="1:8" x14ac:dyDescent="0.2">
      <c r="A7187" s="10">
        <v>7181</v>
      </c>
      <c r="B7187" s="7">
        <v>3850000</v>
      </c>
      <c r="C7187" s="7">
        <v>8402641.7881286889</v>
      </c>
      <c r="D7187" s="7">
        <v>10134978.675296925</v>
      </c>
      <c r="E7187" s="7">
        <v>15564209.518701037</v>
      </c>
      <c r="F7187" s="7">
        <v>29574710.692833826</v>
      </c>
      <c r="G7187" s="7">
        <v>41186661.58726611</v>
      </c>
      <c r="H7187" s="7">
        <v>52577849.987924084</v>
      </c>
    </row>
    <row r="7188" spans="1:8" x14ac:dyDescent="0.2">
      <c r="A7188" s="10">
        <v>7182</v>
      </c>
      <c r="B7188" s="7">
        <v>3850000</v>
      </c>
      <c r="C7188" s="7">
        <v>10922835.416560885</v>
      </c>
      <c r="D7188" s="7">
        <v>18011688.360141173</v>
      </c>
      <c r="E7188" s="7">
        <v>29928100.656169452</v>
      </c>
      <c r="F7188" s="7">
        <v>86503488.410662502</v>
      </c>
      <c r="G7188" s="7">
        <v>157808953.70216709</v>
      </c>
      <c r="H7188" s="7">
        <v>226942574.41754436</v>
      </c>
    </row>
    <row r="7189" spans="1:8" x14ac:dyDescent="0.2">
      <c r="A7189" s="10">
        <v>7183</v>
      </c>
      <c r="B7189" s="7">
        <v>3850000</v>
      </c>
      <c r="C7189" s="7">
        <v>10799555.355353298</v>
      </c>
      <c r="D7189" s="7">
        <v>14389423.812888809</v>
      </c>
      <c r="E7189" s="7">
        <v>17533023.665944725</v>
      </c>
      <c r="F7189" s="7">
        <v>27460051.358524725</v>
      </c>
      <c r="G7189" s="7">
        <v>45166113.152508959</v>
      </c>
      <c r="H7189" s="7">
        <v>72168510.919969827</v>
      </c>
    </row>
    <row r="7190" spans="1:8" x14ac:dyDescent="0.2">
      <c r="A7190" s="10">
        <v>7184</v>
      </c>
      <c r="B7190" s="7">
        <v>3850000</v>
      </c>
      <c r="C7190" s="7">
        <v>10306652.908774486</v>
      </c>
      <c r="D7190" s="7">
        <v>23107475.999934506</v>
      </c>
      <c r="E7190" s="7">
        <v>65623011.788938075</v>
      </c>
      <c r="F7190" s="7">
        <v>148323773.02662936</v>
      </c>
      <c r="G7190" s="7">
        <v>300344533.49700034</v>
      </c>
      <c r="H7190" s="7">
        <v>409701812.39800847</v>
      </c>
    </row>
    <row r="7191" spans="1:8" x14ac:dyDescent="0.2">
      <c r="A7191" s="10">
        <v>7185</v>
      </c>
      <c r="B7191" s="7">
        <v>3850000</v>
      </c>
      <c r="C7191" s="7">
        <v>8926460.3346343115</v>
      </c>
      <c r="D7191" s="7">
        <v>16448952.237225408</v>
      </c>
      <c r="E7191" s="7">
        <v>18770855.230518129</v>
      </c>
      <c r="F7191" s="7">
        <v>21049043.290598821</v>
      </c>
      <c r="G7191" s="7">
        <v>37487842.937378719</v>
      </c>
      <c r="H7191" s="7">
        <v>43868316.943818942</v>
      </c>
    </row>
    <row r="7192" spans="1:8" x14ac:dyDescent="0.2">
      <c r="A7192" s="10">
        <v>7186</v>
      </c>
      <c r="B7192" s="7">
        <v>3850000</v>
      </c>
      <c r="C7192" s="7">
        <v>12453692.593419386</v>
      </c>
      <c r="D7192" s="7">
        <v>23372614.372535069</v>
      </c>
      <c r="E7192" s="7">
        <v>43371027.345027551</v>
      </c>
      <c r="F7192" s="7">
        <v>54298409.38486895</v>
      </c>
      <c r="G7192" s="7">
        <v>128043201.62089312</v>
      </c>
      <c r="H7192" s="7">
        <v>140008298.32909089</v>
      </c>
    </row>
    <row r="7193" spans="1:8" x14ac:dyDescent="0.2">
      <c r="A7193" s="10">
        <v>7187</v>
      </c>
      <c r="B7193" s="7">
        <v>3850000</v>
      </c>
      <c r="C7193" s="7">
        <v>10219876.736392271</v>
      </c>
      <c r="D7193" s="7">
        <v>19429977.540748063</v>
      </c>
      <c r="E7193" s="7">
        <v>39787575.320572764</v>
      </c>
      <c r="F7193" s="7">
        <v>88607986.274575561</v>
      </c>
      <c r="G7193" s="7">
        <v>185861124.01052517</v>
      </c>
      <c r="H7193" s="7">
        <v>296165996.87304962</v>
      </c>
    </row>
    <row r="7194" spans="1:8" x14ac:dyDescent="0.2">
      <c r="A7194" s="10">
        <v>7188</v>
      </c>
      <c r="B7194" s="7">
        <v>3850000</v>
      </c>
      <c r="C7194" s="7">
        <v>8370162.9570385544</v>
      </c>
      <c r="D7194" s="7">
        <v>15702925.273117358</v>
      </c>
      <c r="E7194" s="7">
        <v>20318460.413637549</v>
      </c>
      <c r="F7194" s="7">
        <v>35590638.590665959</v>
      </c>
      <c r="G7194" s="7">
        <v>67862771.679734647</v>
      </c>
      <c r="H7194" s="7">
        <v>117284679.4282351</v>
      </c>
    </row>
    <row r="7195" spans="1:8" x14ac:dyDescent="0.2">
      <c r="A7195" s="10">
        <v>7189</v>
      </c>
      <c r="B7195" s="7">
        <v>3850000</v>
      </c>
      <c r="C7195" s="7">
        <v>9364747.7277039383</v>
      </c>
      <c r="D7195" s="7">
        <v>15366689.760157064</v>
      </c>
      <c r="E7195" s="7">
        <v>22029336.53234268</v>
      </c>
      <c r="F7195" s="7">
        <v>32550581.636722691</v>
      </c>
      <c r="G7195" s="7">
        <v>96784261.529717579</v>
      </c>
      <c r="H7195" s="7">
        <v>140304508.61609492</v>
      </c>
    </row>
    <row r="7196" spans="1:8" x14ac:dyDescent="0.2">
      <c r="A7196" s="10">
        <v>7190</v>
      </c>
      <c r="B7196" s="7">
        <v>3850000</v>
      </c>
      <c r="C7196" s="7">
        <v>9625418.0069596358</v>
      </c>
      <c r="D7196" s="7">
        <v>19530604.585328747</v>
      </c>
      <c r="E7196" s="7">
        <v>33651228.783400431</v>
      </c>
      <c r="F7196" s="7">
        <v>67237749.146740228</v>
      </c>
      <c r="G7196" s="7">
        <v>163469913.897605</v>
      </c>
      <c r="H7196" s="7">
        <v>230784900.09077603</v>
      </c>
    </row>
    <row r="7197" spans="1:8" x14ac:dyDescent="0.2">
      <c r="A7197" s="10">
        <v>7191</v>
      </c>
      <c r="B7197" s="7">
        <v>3850000</v>
      </c>
      <c r="C7197" s="7">
        <v>5457150.7760435864</v>
      </c>
      <c r="D7197" s="7">
        <v>5781684.9894348197</v>
      </c>
      <c r="E7197" s="7">
        <v>3184418.35862468</v>
      </c>
      <c r="F7197" s="7">
        <v>-2156145.6470538019</v>
      </c>
      <c r="G7197" s="7">
        <v>-19282848.56019491</v>
      </c>
      <c r="H7197" s="7">
        <v>-42771683.794951789</v>
      </c>
    </row>
    <row r="7198" spans="1:8" x14ac:dyDescent="0.2">
      <c r="A7198" s="10">
        <v>7192</v>
      </c>
      <c r="B7198" s="7">
        <v>3850000</v>
      </c>
      <c r="C7198" s="7">
        <v>10537471.254612539</v>
      </c>
      <c r="D7198" s="7">
        <v>18034358.635149546</v>
      </c>
      <c r="E7198" s="7">
        <v>35561294.524809375</v>
      </c>
      <c r="F7198" s="7">
        <v>52623510.58291129</v>
      </c>
      <c r="G7198" s="7">
        <v>118156544.22948591</v>
      </c>
      <c r="H7198" s="7">
        <v>149331672.78098869</v>
      </c>
    </row>
    <row r="7199" spans="1:8" x14ac:dyDescent="0.2">
      <c r="A7199" s="10">
        <v>7193</v>
      </c>
      <c r="B7199" s="7">
        <v>3850000</v>
      </c>
      <c r="C7199" s="7">
        <v>11418204.935369981</v>
      </c>
      <c r="D7199" s="7">
        <v>21404059.954539377</v>
      </c>
      <c r="E7199" s="7">
        <v>50571830.846212238</v>
      </c>
      <c r="F7199" s="7">
        <v>107193324.56448653</v>
      </c>
      <c r="G7199" s="7">
        <v>269719796.34395164</v>
      </c>
      <c r="H7199" s="7">
        <v>433296033.40037262</v>
      </c>
    </row>
    <row r="7200" spans="1:8" x14ac:dyDescent="0.2">
      <c r="A7200" s="10">
        <v>7194</v>
      </c>
      <c r="B7200" s="7">
        <v>3850000</v>
      </c>
      <c r="C7200" s="7">
        <v>10683008.646768786</v>
      </c>
      <c r="D7200" s="7">
        <v>25326069.029131331</v>
      </c>
      <c r="E7200" s="7">
        <v>46970830.996605977</v>
      </c>
      <c r="F7200" s="7">
        <v>106430914.5702344</v>
      </c>
      <c r="G7200" s="7">
        <v>250418777.37992817</v>
      </c>
      <c r="H7200" s="7">
        <v>375169243.02445602</v>
      </c>
    </row>
    <row r="7201" spans="1:8" x14ac:dyDescent="0.2">
      <c r="A7201" s="10">
        <v>7195</v>
      </c>
      <c r="B7201" s="7">
        <v>3850000</v>
      </c>
      <c r="C7201" s="7">
        <v>12553410.339794125</v>
      </c>
      <c r="D7201" s="7">
        <v>34368503.287542939</v>
      </c>
      <c r="E7201" s="7">
        <v>84382318.285067096</v>
      </c>
      <c r="F7201" s="7">
        <v>125915466.36719465</v>
      </c>
      <c r="G7201" s="7">
        <v>278526001.7919423</v>
      </c>
      <c r="H7201" s="7">
        <v>382235795.06688821</v>
      </c>
    </row>
    <row r="7202" spans="1:8" x14ac:dyDescent="0.2">
      <c r="A7202" s="10">
        <v>7196</v>
      </c>
      <c r="B7202" s="7">
        <v>3850000</v>
      </c>
      <c r="C7202" s="7">
        <v>8258194.9734580098</v>
      </c>
      <c r="D7202" s="7">
        <v>11865874.270726278</v>
      </c>
      <c r="E7202" s="7">
        <v>14158250.353828676</v>
      </c>
      <c r="F7202" s="7">
        <v>16033828.434659936</v>
      </c>
      <c r="G7202" s="7">
        <v>22484405.04147986</v>
      </c>
      <c r="H7202" s="7">
        <v>37650101.715024963</v>
      </c>
    </row>
    <row r="7203" spans="1:8" x14ac:dyDescent="0.2">
      <c r="A7203" s="10">
        <v>7197</v>
      </c>
      <c r="B7203" s="7">
        <v>3850000</v>
      </c>
      <c r="C7203" s="7">
        <v>14323561.392937098</v>
      </c>
      <c r="D7203" s="7">
        <v>26716066.81480433</v>
      </c>
      <c r="E7203" s="7">
        <v>53693973.660872102</v>
      </c>
      <c r="F7203" s="7">
        <v>118062656.5693562</v>
      </c>
      <c r="G7203" s="7">
        <v>178312820.891532</v>
      </c>
      <c r="H7203" s="7">
        <v>265508375.57886237</v>
      </c>
    </row>
    <row r="7204" spans="1:8" x14ac:dyDescent="0.2">
      <c r="A7204" s="10">
        <v>7198</v>
      </c>
      <c r="B7204" s="7">
        <v>3850000</v>
      </c>
      <c r="C7204" s="7">
        <v>8817747.8193118162</v>
      </c>
      <c r="D7204" s="7">
        <v>17286565.827633291</v>
      </c>
      <c r="E7204" s="7">
        <v>29250186.22682257</v>
      </c>
      <c r="F7204" s="7">
        <v>60963148.022758834</v>
      </c>
      <c r="G7204" s="7">
        <v>115035827.14070109</v>
      </c>
      <c r="H7204" s="7">
        <v>165426191.5983043</v>
      </c>
    </row>
    <row r="7205" spans="1:8" x14ac:dyDescent="0.2">
      <c r="A7205" s="10">
        <v>7199</v>
      </c>
      <c r="B7205" s="7">
        <v>3850000</v>
      </c>
      <c r="C7205" s="7">
        <v>8096312.2240880821</v>
      </c>
      <c r="D7205" s="7">
        <v>19259599.778221343</v>
      </c>
      <c r="E7205" s="7">
        <v>22540658.90326947</v>
      </c>
      <c r="F7205" s="7">
        <v>29539188.757845111</v>
      </c>
      <c r="G7205" s="7">
        <v>56591682.596679501</v>
      </c>
      <c r="H7205" s="7">
        <v>94978222.077094331</v>
      </c>
    </row>
    <row r="7206" spans="1:8" x14ac:dyDescent="0.2">
      <c r="A7206" s="10">
        <v>7200</v>
      </c>
      <c r="B7206" s="7">
        <v>3850000</v>
      </c>
      <c r="C7206" s="7">
        <v>11763929.826623574</v>
      </c>
      <c r="D7206" s="7">
        <v>22834347.472280163</v>
      </c>
      <c r="E7206" s="7">
        <v>43494831.801504344</v>
      </c>
      <c r="F7206" s="7">
        <v>114129265.7389027</v>
      </c>
      <c r="G7206" s="7">
        <v>290840580.75377452</v>
      </c>
      <c r="H7206" s="7">
        <v>503947366.88075709</v>
      </c>
    </row>
    <row r="7207" spans="1:8" x14ac:dyDescent="0.2">
      <c r="A7207" s="10">
        <v>7201</v>
      </c>
      <c r="B7207" s="7">
        <v>3850000</v>
      </c>
      <c r="C7207" s="7">
        <v>12409881.513000488</v>
      </c>
      <c r="D7207" s="7">
        <v>20176296.152075961</v>
      </c>
      <c r="E7207" s="7">
        <v>43323497.380648278</v>
      </c>
      <c r="F7207" s="7">
        <v>111026345.94436502</v>
      </c>
      <c r="G7207" s="7">
        <v>335343016.78304958</v>
      </c>
      <c r="H7207" s="7">
        <v>464208234.18403083</v>
      </c>
    </row>
    <row r="7208" spans="1:8" x14ac:dyDescent="0.2">
      <c r="A7208" s="10">
        <v>7202</v>
      </c>
      <c r="B7208" s="7">
        <v>3850000</v>
      </c>
      <c r="C7208" s="7">
        <v>12096951.014891986</v>
      </c>
      <c r="D7208" s="7">
        <v>21103174.423036352</v>
      </c>
      <c r="E7208" s="7">
        <v>51738313.691566661</v>
      </c>
      <c r="F7208" s="7">
        <v>98940957.297795951</v>
      </c>
      <c r="G7208" s="7">
        <v>210072136.14441431</v>
      </c>
      <c r="H7208" s="7">
        <v>244554974.87122792</v>
      </c>
    </row>
    <row r="7209" spans="1:8" x14ac:dyDescent="0.2">
      <c r="A7209" s="10">
        <v>7203</v>
      </c>
      <c r="B7209" s="7">
        <v>3850000</v>
      </c>
      <c r="C7209" s="7">
        <v>10030934.61169677</v>
      </c>
      <c r="D7209" s="7">
        <v>21418710.750815984</v>
      </c>
      <c r="E7209" s="7">
        <v>48018563.836952403</v>
      </c>
      <c r="F7209" s="7">
        <v>100549665.87247889</v>
      </c>
      <c r="G7209" s="7">
        <v>149992625.53045267</v>
      </c>
      <c r="H7209" s="7">
        <v>216475783.27375621</v>
      </c>
    </row>
    <row r="7210" spans="1:8" x14ac:dyDescent="0.2">
      <c r="A7210" s="10">
        <v>7204</v>
      </c>
      <c r="B7210" s="7">
        <v>3850000</v>
      </c>
      <c r="C7210" s="7">
        <v>12397492.115613941</v>
      </c>
      <c r="D7210" s="7">
        <v>27924158.943710901</v>
      </c>
      <c r="E7210" s="7">
        <v>56703472.143477008</v>
      </c>
      <c r="F7210" s="7">
        <v>124278147.82173705</v>
      </c>
      <c r="G7210" s="7">
        <v>273657783.58718455</v>
      </c>
      <c r="H7210" s="7">
        <v>447541095.13349617</v>
      </c>
    </row>
    <row r="7211" spans="1:8" x14ac:dyDescent="0.2">
      <c r="A7211" s="10">
        <v>7205</v>
      </c>
      <c r="B7211" s="7">
        <v>3850000</v>
      </c>
      <c r="C7211" s="7">
        <v>8203399.3968857285</v>
      </c>
      <c r="D7211" s="7">
        <v>11721970.66975328</v>
      </c>
      <c r="E7211" s="7">
        <v>16795590.996048573</v>
      </c>
      <c r="F7211" s="7">
        <v>26271048.84815634</v>
      </c>
      <c r="G7211" s="7">
        <v>43209743.486350164</v>
      </c>
      <c r="H7211" s="7">
        <v>52736928.681852132</v>
      </c>
    </row>
    <row r="7212" spans="1:8" x14ac:dyDescent="0.2">
      <c r="A7212" s="10">
        <v>7206</v>
      </c>
      <c r="B7212" s="7">
        <v>3850000</v>
      </c>
      <c r="C7212" s="7">
        <v>11356523.669996386</v>
      </c>
      <c r="D7212" s="7">
        <v>24126285.375347108</v>
      </c>
      <c r="E7212" s="7">
        <v>62102328.920021757</v>
      </c>
      <c r="F7212" s="7">
        <v>99644750.066709042</v>
      </c>
      <c r="G7212" s="7">
        <v>195555849.12424225</v>
      </c>
      <c r="H7212" s="7">
        <v>212497636.52048278</v>
      </c>
    </row>
    <row r="7213" spans="1:8" x14ac:dyDescent="0.2">
      <c r="A7213" s="10">
        <v>7207</v>
      </c>
      <c r="B7213" s="7">
        <v>3850000</v>
      </c>
      <c r="C7213" s="7">
        <v>9210853.3896958753</v>
      </c>
      <c r="D7213" s="7">
        <v>19369666.260714114</v>
      </c>
      <c r="E7213" s="7">
        <v>34827693.828696728</v>
      </c>
      <c r="F7213" s="7">
        <v>39473689.859487444</v>
      </c>
      <c r="G7213" s="7">
        <v>58154740.182650372</v>
      </c>
      <c r="H7213" s="7">
        <v>88159248.981336474</v>
      </c>
    </row>
    <row r="7214" spans="1:8" x14ac:dyDescent="0.2">
      <c r="A7214" s="10">
        <v>7208</v>
      </c>
      <c r="B7214" s="7">
        <v>3850000</v>
      </c>
      <c r="C7214" s="7">
        <v>8879667.2347684391</v>
      </c>
      <c r="D7214" s="7">
        <v>11050918.69942762</v>
      </c>
      <c r="E7214" s="7">
        <v>17126365.973414697</v>
      </c>
      <c r="F7214" s="7">
        <v>22079979.224366531</v>
      </c>
      <c r="G7214" s="7">
        <v>24017506.912340585</v>
      </c>
      <c r="H7214" s="7">
        <v>24174396.223277919</v>
      </c>
    </row>
    <row r="7215" spans="1:8" x14ac:dyDescent="0.2">
      <c r="A7215" s="10">
        <v>7209</v>
      </c>
      <c r="B7215" s="7">
        <v>3850000</v>
      </c>
      <c r="C7215" s="7">
        <v>10746275.976149742</v>
      </c>
      <c r="D7215" s="7">
        <v>19309573.948812231</v>
      </c>
      <c r="E7215" s="7">
        <v>30858469.919345137</v>
      </c>
      <c r="F7215" s="7">
        <v>61504623.739853099</v>
      </c>
      <c r="G7215" s="7">
        <v>122700542.30256647</v>
      </c>
      <c r="H7215" s="7">
        <v>193340954.39302698</v>
      </c>
    </row>
    <row r="7216" spans="1:8" x14ac:dyDescent="0.2">
      <c r="A7216" s="10">
        <v>7210</v>
      </c>
      <c r="B7216" s="7">
        <v>3850000</v>
      </c>
      <c r="C7216" s="7">
        <v>9499958.4907492325</v>
      </c>
      <c r="D7216" s="7">
        <v>14501711.564143928</v>
      </c>
      <c r="E7216" s="7">
        <v>32690986.104164653</v>
      </c>
      <c r="F7216" s="7">
        <v>63902997.340408891</v>
      </c>
      <c r="G7216" s="7">
        <v>140609578.73522389</v>
      </c>
      <c r="H7216" s="7">
        <v>180173756.62200958</v>
      </c>
    </row>
    <row r="7217" spans="1:8" x14ac:dyDescent="0.2">
      <c r="A7217" s="10">
        <v>7211</v>
      </c>
      <c r="B7217" s="7">
        <v>3850000</v>
      </c>
      <c r="C7217" s="7">
        <v>10270449.255255524</v>
      </c>
      <c r="D7217" s="7">
        <v>20692051.430418715</v>
      </c>
      <c r="E7217" s="7">
        <v>21199724.713806488</v>
      </c>
      <c r="F7217" s="7">
        <v>31419707.529119145</v>
      </c>
      <c r="G7217" s="7">
        <v>51199746.874058351</v>
      </c>
      <c r="H7217" s="7">
        <v>80126986.308794215</v>
      </c>
    </row>
    <row r="7218" spans="1:8" x14ac:dyDescent="0.2">
      <c r="A7218" s="10">
        <v>7212</v>
      </c>
      <c r="B7218" s="7">
        <v>3850000</v>
      </c>
      <c r="C7218" s="7">
        <v>10861663.919576202</v>
      </c>
      <c r="D7218" s="7">
        <v>21852633.338188071</v>
      </c>
      <c r="E7218" s="7">
        <v>34719972.959834941</v>
      </c>
      <c r="F7218" s="7">
        <v>65769881.113086201</v>
      </c>
      <c r="G7218" s="7">
        <v>162180892.83212703</v>
      </c>
      <c r="H7218" s="7">
        <v>217284204.55107391</v>
      </c>
    </row>
    <row r="7219" spans="1:8" x14ac:dyDescent="0.2">
      <c r="A7219" s="10">
        <v>7213</v>
      </c>
      <c r="B7219" s="7">
        <v>3850000</v>
      </c>
      <c r="C7219" s="7">
        <v>10261522.458306439</v>
      </c>
      <c r="D7219" s="7">
        <v>11867461.240203878</v>
      </c>
      <c r="E7219" s="7">
        <v>18721094.029630318</v>
      </c>
      <c r="F7219" s="7">
        <v>37854663.692880243</v>
      </c>
      <c r="G7219" s="7">
        <v>108303899.24951553</v>
      </c>
      <c r="H7219" s="7">
        <v>166135986.57548001</v>
      </c>
    </row>
    <row r="7220" spans="1:8" x14ac:dyDescent="0.2">
      <c r="A7220" s="10">
        <v>7214</v>
      </c>
      <c r="B7220" s="7">
        <v>3850000</v>
      </c>
      <c r="C7220" s="7">
        <v>13276639.290352274</v>
      </c>
      <c r="D7220" s="7">
        <v>30155170.227594789</v>
      </c>
      <c r="E7220" s="7">
        <v>48745525.561225921</v>
      </c>
      <c r="F7220" s="7">
        <v>98178542.295301855</v>
      </c>
      <c r="G7220" s="7">
        <v>258155390.51894185</v>
      </c>
      <c r="H7220" s="7">
        <v>287031866.32556093</v>
      </c>
    </row>
    <row r="7221" spans="1:8" x14ac:dyDescent="0.2">
      <c r="A7221" s="10">
        <v>7215</v>
      </c>
      <c r="B7221" s="7">
        <v>3850000</v>
      </c>
      <c r="C7221" s="7">
        <v>12402450.056036405</v>
      </c>
      <c r="D7221" s="7">
        <v>19444602.768356182</v>
      </c>
      <c r="E7221" s="7">
        <v>41545710.264036238</v>
      </c>
      <c r="F7221" s="7">
        <v>71084810.351285741</v>
      </c>
      <c r="G7221" s="7">
        <v>169695795.4035452</v>
      </c>
      <c r="H7221" s="7">
        <v>285939964.87570262</v>
      </c>
    </row>
    <row r="7222" spans="1:8" x14ac:dyDescent="0.2">
      <c r="A7222" s="10">
        <v>7216</v>
      </c>
      <c r="B7222" s="7">
        <v>3850000</v>
      </c>
      <c r="C7222" s="7">
        <v>13075086.547120707</v>
      </c>
      <c r="D7222" s="7">
        <v>32087398.179327704</v>
      </c>
      <c r="E7222" s="7">
        <v>72972163.605700225</v>
      </c>
      <c r="F7222" s="7">
        <v>149110150.96218953</v>
      </c>
      <c r="G7222" s="7">
        <v>432299178.16461897</v>
      </c>
      <c r="H7222" s="7">
        <v>625956056.12823021</v>
      </c>
    </row>
    <row r="7223" spans="1:8" x14ac:dyDescent="0.2">
      <c r="A7223" s="10">
        <v>7217</v>
      </c>
      <c r="B7223" s="7">
        <v>3850000</v>
      </c>
      <c r="C7223" s="7">
        <v>9713501.1245605461</v>
      </c>
      <c r="D7223" s="7">
        <v>19004968.725606639</v>
      </c>
      <c r="E7223" s="7">
        <v>31850645.702296272</v>
      </c>
      <c r="F7223" s="7">
        <v>52238263.114786774</v>
      </c>
      <c r="G7223" s="7">
        <v>82261778.217342421</v>
      </c>
      <c r="H7223" s="7">
        <v>123864843.91184732</v>
      </c>
    </row>
    <row r="7224" spans="1:8" x14ac:dyDescent="0.2">
      <c r="A7224" s="10">
        <v>7218</v>
      </c>
      <c r="B7224" s="7">
        <v>3850000</v>
      </c>
      <c r="C7224" s="7">
        <v>10595490.982007103</v>
      </c>
      <c r="D7224" s="7">
        <v>16095469.593796004</v>
      </c>
      <c r="E7224" s="7">
        <v>29891369.630968727</v>
      </c>
      <c r="F7224" s="7">
        <v>46762058.144441798</v>
      </c>
      <c r="G7224" s="7">
        <v>88407335.260418057</v>
      </c>
      <c r="H7224" s="7">
        <v>127695713.78042528</v>
      </c>
    </row>
    <row r="7225" spans="1:8" x14ac:dyDescent="0.2">
      <c r="A7225" s="10">
        <v>7219</v>
      </c>
      <c r="B7225" s="7">
        <v>3850000</v>
      </c>
      <c r="C7225" s="7">
        <v>11398231.098629933</v>
      </c>
      <c r="D7225" s="7">
        <v>25153716.900858954</v>
      </c>
      <c r="E7225" s="7">
        <v>44980176.961680315</v>
      </c>
      <c r="F7225" s="7">
        <v>85221899.492224723</v>
      </c>
      <c r="G7225" s="7">
        <v>176471875.99596107</v>
      </c>
      <c r="H7225" s="7">
        <v>233122467.61211383</v>
      </c>
    </row>
    <row r="7226" spans="1:8" x14ac:dyDescent="0.2">
      <c r="A7226" s="10">
        <v>7220</v>
      </c>
      <c r="B7226" s="7">
        <v>3850000</v>
      </c>
      <c r="C7226" s="7">
        <v>11684815.958657946</v>
      </c>
      <c r="D7226" s="7">
        <v>18633813.863781746</v>
      </c>
      <c r="E7226" s="7">
        <v>41809490.375088319</v>
      </c>
      <c r="F7226" s="7">
        <v>83081523.763351008</v>
      </c>
      <c r="G7226" s="7">
        <v>193769149.42798576</v>
      </c>
      <c r="H7226" s="7">
        <v>262906802.02195299</v>
      </c>
    </row>
    <row r="7227" spans="1:8" x14ac:dyDescent="0.2">
      <c r="A7227" s="10">
        <v>7221</v>
      </c>
      <c r="B7227" s="7">
        <v>3850000</v>
      </c>
      <c r="C7227" s="7">
        <v>8356609.520417341</v>
      </c>
      <c r="D7227" s="7">
        <v>15145389.969194084</v>
      </c>
      <c r="E7227" s="7">
        <v>28342520.586886168</v>
      </c>
      <c r="F7227" s="7">
        <v>61123238.539197192</v>
      </c>
      <c r="G7227" s="7">
        <v>89862385.092918172</v>
      </c>
      <c r="H7227" s="7">
        <v>134724204.18038806</v>
      </c>
    </row>
    <row r="7228" spans="1:8" x14ac:dyDescent="0.2">
      <c r="A7228" s="10">
        <v>7222</v>
      </c>
      <c r="B7228" s="7">
        <v>3850000</v>
      </c>
      <c r="C7228" s="7">
        <v>10464934.213760424</v>
      </c>
      <c r="D7228" s="7">
        <v>18291543.465025045</v>
      </c>
      <c r="E7228" s="7">
        <v>37596766.717789471</v>
      </c>
      <c r="F7228" s="7">
        <v>79042993.857005239</v>
      </c>
      <c r="G7228" s="7">
        <v>153517718.02044648</v>
      </c>
      <c r="H7228" s="7">
        <v>241827109.08759493</v>
      </c>
    </row>
    <row r="7229" spans="1:8" x14ac:dyDescent="0.2">
      <c r="A7229" s="10">
        <v>7223</v>
      </c>
      <c r="B7229" s="7">
        <v>3850000</v>
      </c>
      <c r="C7229" s="7">
        <v>9675433.0669008419</v>
      </c>
      <c r="D7229" s="7">
        <v>27209940.668374404</v>
      </c>
      <c r="E7229" s="7">
        <v>49597838.972798005</v>
      </c>
      <c r="F7229" s="7">
        <v>70707071.803897038</v>
      </c>
      <c r="G7229" s="7">
        <v>120177732.6721189</v>
      </c>
      <c r="H7229" s="7">
        <v>138684627.09926623</v>
      </c>
    </row>
    <row r="7230" spans="1:8" x14ac:dyDescent="0.2">
      <c r="A7230" s="10">
        <v>7224</v>
      </c>
      <c r="B7230" s="7">
        <v>3850000</v>
      </c>
      <c r="C7230" s="7">
        <v>9477714.4088347498</v>
      </c>
      <c r="D7230" s="7">
        <v>18898032.244183652</v>
      </c>
      <c r="E7230" s="7">
        <v>32238541.720482461</v>
      </c>
      <c r="F7230" s="7">
        <v>57791864.593638644</v>
      </c>
      <c r="G7230" s="7">
        <v>114347616.16181079</v>
      </c>
      <c r="H7230" s="7">
        <v>189807599.34083202</v>
      </c>
    </row>
    <row r="7231" spans="1:8" x14ac:dyDescent="0.2">
      <c r="A7231" s="10">
        <v>7225</v>
      </c>
      <c r="B7231" s="7">
        <v>3850000</v>
      </c>
      <c r="C7231" s="7">
        <v>14736091.765206277</v>
      </c>
      <c r="D7231" s="7">
        <v>29307305.688444428</v>
      </c>
      <c r="E7231" s="7">
        <v>62610373.699207045</v>
      </c>
      <c r="F7231" s="7">
        <v>139982567.66904497</v>
      </c>
      <c r="G7231" s="7">
        <v>271417569.63680345</v>
      </c>
      <c r="H7231" s="7">
        <v>379908941.94985735</v>
      </c>
    </row>
    <row r="7232" spans="1:8" x14ac:dyDescent="0.2">
      <c r="A7232" s="10">
        <v>7226</v>
      </c>
      <c r="B7232" s="7">
        <v>3850000</v>
      </c>
      <c r="C7232" s="7">
        <v>12007607.701975394</v>
      </c>
      <c r="D7232" s="7">
        <v>30088560.190526292</v>
      </c>
      <c r="E7232" s="7">
        <v>84007943.236014009</v>
      </c>
      <c r="F7232" s="7">
        <v>197306817.75952354</v>
      </c>
      <c r="G7232" s="7">
        <v>335921828.08687615</v>
      </c>
      <c r="H7232" s="7">
        <v>505136864.06617075</v>
      </c>
    </row>
    <row r="7233" spans="1:8" x14ac:dyDescent="0.2">
      <c r="A7233" s="10">
        <v>7227</v>
      </c>
      <c r="B7233" s="7">
        <v>3850000</v>
      </c>
      <c r="C7233" s="7">
        <v>8466276.1758453138</v>
      </c>
      <c r="D7233" s="7">
        <v>12252636.514306927</v>
      </c>
      <c r="E7233" s="7">
        <v>12788552.148390949</v>
      </c>
      <c r="F7233" s="7">
        <v>19783446.518085193</v>
      </c>
      <c r="G7233" s="7">
        <v>27877624.885855757</v>
      </c>
      <c r="H7233" s="7">
        <v>27355369.854141176</v>
      </c>
    </row>
    <row r="7234" spans="1:8" x14ac:dyDescent="0.2">
      <c r="A7234" s="10">
        <v>7228</v>
      </c>
      <c r="B7234" s="7">
        <v>3850000</v>
      </c>
      <c r="C7234" s="7">
        <v>9232021.9212387726</v>
      </c>
      <c r="D7234" s="7">
        <v>15803513.613888171</v>
      </c>
      <c r="E7234" s="7">
        <v>36589346.085480951</v>
      </c>
      <c r="F7234" s="7">
        <v>52536241.364938125</v>
      </c>
      <c r="G7234" s="7">
        <v>114318335.91215247</v>
      </c>
      <c r="H7234" s="7">
        <v>169644208.01315129</v>
      </c>
    </row>
    <row r="7235" spans="1:8" x14ac:dyDescent="0.2">
      <c r="A7235" s="10">
        <v>7229</v>
      </c>
      <c r="B7235" s="7">
        <v>3850000</v>
      </c>
      <c r="C7235" s="7">
        <v>11215130.294931779</v>
      </c>
      <c r="D7235" s="7">
        <v>19422660.716648761</v>
      </c>
      <c r="E7235" s="7">
        <v>34942169.476240888</v>
      </c>
      <c r="F7235" s="7">
        <v>70337089.197064251</v>
      </c>
      <c r="G7235" s="7">
        <v>145866241.26705927</v>
      </c>
      <c r="H7235" s="7">
        <v>239850374.12721229</v>
      </c>
    </row>
    <row r="7236" spans="1:8" x14ac:dyDescent="0.2">
      <c r="A7236" s="10">
        <v>7230</v>
      </c>
      <c r="B7236" s="7">
        <v>3850000</v>
      </c>
      <c r="C7236" s="7">
        <v>12206112.031117627</v>
      </c>
      <c r="D7236" s="7">
        <v>21910028.501812574</v>
      </c>
      <c r="E7236" s="7">
        <v>38307320.692160979</v>
      </c>
      <c r="F7236" s="7">
        <v>77166021.024753302</v>
      </c>
      <c r="G7236" s="7">
        <v>149501839.95368725</v>
      </c>
      <c r="H7236" s="7">
        <v>205087185.98307621</v>
      </c>
    </row>
    <row r="7237" spans="1:8" x14ac:dyDescent="0.2">
      <c r="A7237" s="10">
        <v>7231</v>
      </c>
      <c r="B7237" s="7">
        <v>3850000</v>
      </c>
      <c r="C7237" s="7">
        <v>9078852.7058289833</v>
      </c>
      <c r="D7237" s="7">
        <v>11761747.888932236</v>
      </c>
      <c r="E7237" s="7">
        <v>24851769.630466498</v>
      </c>
      <c r="F7237" s="7">
        <v>50332961.196279779</v>
      </c>
      <c r="G7237" s="7">
        <v>76197997.825576648</v>
      </c>
      <c r="H7237" s="7">
        <v>107020037.92735556</v>
      </c>
    </row>
    <row r="7238" spans="1:8" x14ac:dyDescent="0.2">
      <c r="A7238" s="10">
        <v>7232</v>
      </c>
      <c r="B7238" s="7">
        <v>3850000</v>
      </c>
      <c r="C7238" s="7">
        <v>9254473.230520444</v>
      </c>
      <c r="D7238" s="7">
        <v>17807457.459224299</v>
      </c>
      <c r="E7238" s="7">
        <v>26865667.95064763</v>
      </c>
      <c r="F7238" s="7">
        <v>33117391.627731599</v>
      </c>
      <c r="G7238" s="7">
        <v>49256077.411279939</v>
      </c>
      <c r="H7238" s="7">
        <v>79766253.557173818</v>
      </c>
    </row>
    <row r="7239" spans="1:8" x14ac:dyDescent="0.2">
      <c r="A7239" s="10">
        <v>7233</v>
      </c>
      <c r="B7239" s="7">
        <v>3850000</v>
      </c>
      <c r="C7239" s="7">
        <v>8868216.6546222195</v>
      </c>
      <c r="D7239" s="7">
        <v>18180124.176094349</v>
      </c>
      <c r="E7239" s="7">
        <v>28960113.087642737</v>
      </c>
      <c r="F7239" s="7">
        <v>65149396.990809582</v>
      </c>
      <c r="G7239" s="7">
        <v>124824230.49819633</v>
      </c>
      <c r="H7239" s="7">
        <v>170361225.79060265</v>
      </c>
    </row>
    <row r="7240" spans="1:8" x14ac:dyDescent="0.2">
      <c r="A7240" s="10">
        <v>7234</v>
      </c>
      <c r="B7240" s="7">
        <v>3850000</v>
      </c>
      <c r="C7240" s="7">
        <v>13116671.574131725</v>
      </c>
      <c r="D7240" s="7">
        <v>28718966.532277711</v>
      </c>
      <c r="E7240" s="7">
        <v>50070473.659317359</v>
      </c>
      <c r="F7240" s="7">
        <v>115956204.73775354</v>
      </c>
      <c r="G7240" s="7">
        <v>258983386.94836974</v>
      </c>
      <c r="H7240" s="7">
        <v>392188914.26715446</v>
      </c>
    </row>
    <row r="7241" spans="1:8" x14ac:dyDescent="0.2">
      <c r="A7241" s="10">
        <v>7235</v>
      </c>
      <c r="B7241" s="7">
        <v>3850000</v>
      </c>
      <c r="C7241" s="7">
        <v>11311686.273161264</v>
      </c>
      <c r="D7241" s="7">
        <v>28289798.319186646</v>
      </c>
      <c r="E7241" s="7">
        <v>64875194.89186132</v>
      </c>
      <c r="F7241" s="7">
        <v>182083394.00521097</v>
      </c>
      <c r="G7241" s="7">
        <v>441265030.79469687</v>
      </c>
      <c r="H7241" s="7">
        <v>671289551.49773788</v>
      </c>
    </row>
    <row r="7242" spans="1:8" x14ac:dyDescent="0.2">
      <c r="A7242" s="10">
        <v>7236</v>
      </c>
      <c r="B7242" s="7">
        <v>3850000</v>
      </c>
      <c r="C7242" s="7">
        <v>11918053.600631457</v>
      </c>
      <c r="D7242" s="7">
        <v>30449239.588358141</v>
      </c>
      <c r="E7242" s="7">
        <v>66732513.676571906</v>
      </c>
      <c r="F7242" s="7">
        <v>122170098.31914651</v>
      </c>
      <c r="G7242" s="7">
        <v>220808016.74687466</v>
      </c>
      <c r="H7242" s="7">
        <v>331901274.35967696</v>
      </c>
    </row>
    <row r="7243" spans="1:8" x14ac:dyDescent="0.2">
      <c r="A7243" s="10">
        <v>7237</v>
      </c>
      <c r="B7243" s="7">
        <v>3850000</v>
      </c>
      <c r="C7243" s="7">
        <v>10150259.690763671</v>
      </c>
      <c r="D7243" s="7">
        <v>28737911.505003911</v>
      </c>
      <c r="E7243" s="7">
        <v>42072064.580397673</v>
      </c>
      <c r="F7243" s="7">
        <v>67025112.101258397</v>
      </c>
      <c r="G7243" s="7">
        <v>108044970.13483152</v>
      </c>
      <c r="H7243" s="7">
        <v>135754655.58690205</v>
      </c>
    </row>
    <row r="7244" spans="1:8" x14ac:dyDescent="0.2">
      <c r="A7244" s="10">
        <v>7238</v>
      </c>
      <c r="B7244" s="7">
        <v>3850000</v>
      </c>
      <c r="C7244" s="7">
        <v>9764064.5698769838</v>
      </c>
      <c r="D7244" s="7">
        <v>15790020.483621452</v>
      </c>
      <c r="E7244" s="7">
        <v>21503037.643843878</v>
      </c>
      <c r="F7244" s="7">
        <v>32499120.7280511</v>
      </c>
      <c r="G7244" s="7">
        <v>52264807.187082112</v>
      </c>
      <c r="H7244" s="7">
        <v>70551809.32363461</v>
      </c>
    </row>
    <row r="7245" spans="1:8" x14ac:dyDescent="0.2">
      <c r="A7245" s="10">
        <v>7239</v>
      </c>
      <c r="B7245" s="7">
        <v>3850000</v>
      </c>
      <c r="C7245" s="7">
        <v>10411779.930986296</v>
      </c>
      <c r="D7245" s="7">
        <v>21708899.13344539</v>
      </c>
      <c r="E7245" s="7">
        <v>22717550.485052638</v>
      </c>
      <c r="F7245" s="7">
        <v>35111320.158397734</v>
      </c>
      <c r="G7245" s="7">
        <v>53137459.167121761</v>
      </c>
      <c r="H7245" s="7">
        <v>72213692.15872547</v>
      </c>
    </row>
    <row r="7246" spans="1:8" x14ac:dyDescent="0.2">
      <c r="A7246" s="10">
        <v>7240</v>
      </c>
      <c r="B7246" s="7">
        <v>3850000</v>
      </c>
      <c r="C7246" s="7">
        <v>10368986.831461053</v>
      </c>
      <c r="D7246" s="7">
        <v>21357693.685070053</v>
      </c>
      <c r="E7246" s="7">
        <v>30603923.960339535</v>
      </c>
      <c r="F7246" s="7">
        <v>48397402.961337112</v>
      </c>
      <c r="G7246" s="7">
        <v>74938583.079568803</v>
      </c>
      <c r="H7246" s="7">
        <v>75167973.946137235</v>
      </c>
    </row>
    <row r="7247" spans="1:8" x14ac:dyDescent="0.2">
      <c r="A7247" s="10">
        <v>7241</v>
      </c>
      <c r="B7247" s="7">
        <v>3850000</v>
      </c>
      <c r="C7247" s="7">
        <v>9088749.6702787466</v>
      </c>
      <c r="D7247" s="7">
        <v>23338095.972726978</v>
      </c>
      <c r="E7247" s="7">
        <v>63365440.193885207</v>
      </c>
      <c r="F7247" s="7">
        <v>204257022.93646735</v>
      </c>
      <c r="G7247" s="7">
        <v>362020037.83245969</v>
      </c>
      <c r="H7247" s="7">
        <v>493741261.90166384</v>
      </c>
    </row>
    <row r="7248" spans="1:8" x14ac:dyDescent="0.2">
      <c r="A7248" s="10">
        <v>7242</v>
      </c>
      <c r="B7248" s="7">
        <v>3850000</v>
      </c>
      <c r="C7248" s="7">
        <v>10570284.061026173</v>
      </c>
      <c r="D7248" s="7">
        <v>24331515.10205026</v>
      </c>
      <c r="E7248" s="7">
        <v>52018275.634604469</v>
      </c>
      <c r="F7248" s="7">
        <v>113533430.72001144</v>
      </c>
      <c r="G7248" s="7">
        <v>195175918.98680371</v>
      </c>
      <c r="H7248" s="7">
        <v>255501887.62484854</v>
      </c>
    </row>
    <row r="7249" spans="1:8" x14ac:dyDescent="0.2">
      <c r="A7249" s="10">
        <v>7243</v>
      </c>
      <c r="B7249" s="7">
        <v>3850000</v>
      </c>
      <c r="C7249" s="7">
        <v>8083812.6172393747</v>
      </c>
      <c r="D7249" s="7">
        <v>17005485.845612403</v>
      </c>
      <c r="E7249" s="7">
        <v>33842592.355905876</v>
      </c>
      <c r="F7249" s="7">
        <v>47037875.231898837</v>
      </c>
      <c r="G7249" s="7">
        <v>94101058.128304809</v>
      </c>
      <c r="H7249" s="7">
        <v>126815851.30306946</v>
      </c>
    </row>
    <row r="7250" spans="1:8" x14ac:dyDescent="0.2">
      <c r="A7250" s="10">
        <v>7244</v>
      </c>
      <c r="B7250" s="7">
        <v>3850000</v>
      </c>
      <c r="C7250" s="7">
        <v>10114848.757910548</v>
      </c>
      <c r="D7250" s="7">
        <v>15812750.936847113</v>
      </c>
      <c r="E7250" s="7">
        <v>27697737.110235475</v>
      </c>
      <c r="F7250" s="7">
        <v>44102798.69224304</v>
      </c>
      <c r="G7250" s="7">
        <v>85530143.890598595</v>
      </c>
      <c r="H7250" s="7">
        <v>129924371.19463503</v>
      </c>
    </row>
    <row r="7251" spans="1:8" x14ac:dyDescent="0.2">
      <c r="A7251" s="10">
        <v>7245</v>
      </c>
      <c r="B7251" s="7">
        <v>3850000</v>
      </c>
      <c r="C7251" s="7">
        <v>9437412.3596998975</v>
      </c>
      <c r="D7251" s="7">
        <v>20312995.10385197</v>
      </c>
      <c r="E7251" s="7">
        <v>33866831.528383926</v>
      </c>
      <c r="F7251" s="7">
        <v>61221868.058877677</v>
      </c>
      <c r="G7251" s="7">
        <v>145094469.85474569</v>
      </c>
      <c r="H7251" s="7">
        <v>195949473.07213268</v>
      </c>
    </row>
    <row r="7252" spans="1:8" x14ac:dyDescent="0.2">
      <c r="A7252" s="10">
        <v>7246</v>
      </c>
      <c r="B7252" s="7">
        <v>3850000</v>
      </c>
      <c r="C7252" s="7">
        <v>8849690.1795985289</v>
      </c>
      <c r="D7252" s="7">
        <v>18199593.905865788</v>
      </c>
      <c r="E7252" s="7">
        <v>30581167.92410348</v>
      </c>
      <c r="F7252" s="7">
        <v>63716167.352104008</v>
      </c>
      <c r="G7252" s="7">
        <v>158103303.8753264</v>
      </c>
      <c r="H7252" s="7">
        <v>284961599.86515075</v>
      </c>
    </row>
    <row r="7253" spans="1:8" x14ac:dyDescent="0.2">
      <c r="A7253" s="10">
        <v>7247</v>
      </c>
      <c r="B7253" s="7">
        <v>3850000</v>
      </c>
      <c r="C7253" s="7">
        <v>13277463.447074726</v>
      </c>
      <c r="D7253" s="7">
        <v>25238831.999650672</v>
      </c>
      <c r="E7253" s="7">
        <v>32144939.810083464</v>
      </c>
      <c r="F7253" s="7">
        <v>93637617.496831</v>
      </c>
      <c r="G7253" s="7">
        <v>208127385.59523511</v>
      </c>
      <c r="H7253" s="7">
        <v>316554251.78239775</v>
      </c>
    </row>
    <row r="7254" spans="1:8" x14ac:dyDescent="0.2">
      <c r="A7254" s="10">
        <v>7248</v>
      </c>
      <c r="B7254" s="7">
        <v>3850000</v>
      </c>
      <c r="C7254" s="7">
        <v>12906713.228131514</v>
      </c>
      <c r="D7254" s="7">
        <v>25261254.346948016</v>
      </c>
      <c r="E7254" s="7">
        <v>69114512.894658089</v>
      </c>
      <c r="F7254" s="7">
        <v>143518415.63481599</v>
      </c>
      <c r="G7254" s="7">
        <v>388812281.22105801</v>
      </c>
      <c r="H7254" s="7">
        <v>755392508.86146891</v>
      </c>
    </row>
    <row r="7255" spans="1:8" x14ac:dyDescent="0.2">
      <c r="A7255" s="10">
        <v>7249</v>
      </c>
      <c r="B7255" s="7">
        <v>3850000</v>
      </c>
      <c r="C7255" s="7">
        <v>8343968.108850522</v>
      </c>
      <c r="D7255" s="7">
        <v>21786307.518520027</v>
      </c>
      <c r="E7255" s="7">
        <v>40042322.792311072</v>
      </c>
      <c r="F7255" s="7">
        <v>75464416.103686541</v>
      </c>
      <c r="G7255" s="7">
        <v>123027391.24885347</v>
      </c>
      <c r="H7255" s="7">
        <v>221032201.05271685</v>
      </c>
    </row>
    <row r="7256" spans="1:8" x14ac:dyDescent="0.2">
      <c r="A7256" s="10">
        <v>7250</v>
      </c>
      <c r="B7256" s="7">
        <v>3850000</v>
      </c>
      <c r="C7256" s="7">
        <v>6233183.9852869371</v>
      </c>
      <c r="D7256" s="7">
        <v>7038083.4884765735</v>
      </c>
      <c r="E7256" s="7">
        <v>6407730.8151363004</v>
      </c>
      <c r="F7256" s="7">
        <v>5021423.3929141257</v>
      </c>
      <c r="G7256" s="7">
        <v>-1295815.5446118612</v>
      </c>
      <c r="H7256" s="7">
        <v>-10098322.245191945</v>
      </c>
    </row>
    <row r="7257" spans="1:8" x14ac:dyDescent="0.2">
      <c r="A7257" s="10">
        <v>7251</v>
      </c>
      <c r="B7257" s="7">
        <v>3850000</v>
      </c>
      <c r="C7257" s="7">
        <v>10300867.12892014</v>
      </c>
      <c r="D7257" s="7">
        <v>25009036.890831422</v>
      </c>
      <c r="E7257" s="7">
        <v>41262061.416686624</v>
      </c>
      <c r="F7257" s="7">
        <v>62469366.852164149</v>
      </c>
      <c r="G7257" s="7">
        <v>106278188.2447017</v>
      </c>
      <c r="H7257" s="7">
        <v>162232695.15927529</v>
      </c>
    </row>
    <row r="7258" spans="1:8" x14ac:dyDescent="0.2">
      <c r="A7258" s="10">
        <v>7252</v>
      </c>
      <c r="B7258" s="7">
        <v>3850000</v>
      </c>
      <c r="C7258" s="7">
        <v>12718760.48543518</v>
      </c>
      <c r="D7258" s="7">
        <v>24923762.024002258</v>
      </c>
      <c r="E7258" s="7">
        <v>45576508.384727962</v>
      </c>
      <c r="F7258" s="7">
        <v>88855903.141509235</v>
      </c>
      <c r="G7258" s="7">
        <v>214878791.48943371</v>
      </c>
      <c r="H7258" s="7">
        <v>275702150.97730088</v>
      </c>
    </row>
    <row r="7259" spans="1:8" x14ac:dyDescent="0.2">
      <c r="A7259" s="10">
        <v>7253</v>
      </c>
      <c r="B7259" s="7">
        <v>3850000</v>
      </c>
      <c r="C7259" s="7">
        <v>12943121.577236176</v>
      </c>
      <c r="D7259" s="7">
        <v>31393619.023700982</v>
      </c>
      <c r="E7259" s="7">
        <v>46175691.035305887</v>
      </c>
      <c r="F7259" s="7">
        <v>79849079.018973663</v>
      </c>
      <c r="G7259" s="7">
        <v>141809331.71063152</v>
      </c>
      <c r="H7259" s="7">
        <v>217549353.62034601</v>
      </c>
    </row>
    <row r="7260" spans="1:8" x14ac:dyDescent="0.2">
      <c r="A7260" s="10">
        <v>7254</v>
      </c>
      <c r="B7260" s="7">
        <v>3850000</v>
      </c>
      <c r="C7260" s="7">
        <v>10632724.382123012</v>
      </c>
      <c r="D7260" s="7">
        <v>27896478.673668716</v>
      </c>
      <c r="E7260" s="7">
        <v>47666492.611800268</v>
      </c>
      <c r="F7260" s="7">
        <v>165549028.26430663</v>
      </c>
      <c r="G7260" s="7">
        <v>340337475.17513633</v>
      </c>
      <c r="H7260" s="7">
        <v>455048295.59055829</v>
      </c>
    </row>
    <row r="7261" spans="1:8" x14ac:dyDescent="0.2">
      <c r="A7261" s="10">
        <v>7255</v>
      </c>
      <c r="B7261" s="7">
        <v>3850000</v>
      </c>
      <c r="C7261" s="7">
        <v>11974229.171339493</v>
      </c>
      <c r="D7261" s="7">
        <v>18297881.173587672</v>
      </c>
      <c r="E7261" s="7">
        <v>52592748.556979217</v>
      </c>
      <c r="F7261" s="7">
        <v>109979201.55262418</v>
      </c>
      <c r="G7261" s="7">
        <v>199353499.74377656</v>
      </c>
      <c r="H7261" s="7">
        <v>262296185.75920382</v>
      </c>
    </row>
    <row r="7262" spans="1:8" x14ac:dyDescent="0.2">
      <c r="A7262" s="10">
        <v>7256</v>
      </c>
      <c r="B7262" s="7">
        <v>3850000</v>
      </c>
      <c r="C7262" s="7">
        <v>7674327.8326083049</v>
      </c>
      <c r="D7262" s="7">
        <v>12633177.017546747</v>
      </c>
      <c r="E7262" s="7">
        <v>20671903.825788572</v>
      </c>
      <c r="F7262" s="7">
        <v>29369723.509303462</v>
      </c>
      <c r="G7262" s="7">
        <v>58158248.344702445</v>
      </c>
      <c r="H7262" s="7">
        <v>56302401.787738271</v>
      </c>
    </row>
    <row r="7263" spans="1:8" x14ac:dyDescent="0.2">
      <c r="A7263" s="10">
        <v>7257</v>
      </c>
      <c r="B7263" s="7">
        <v>3850000</v>
      </c>
      <c r="C7263" s="7">
        <v>13069047.614482779</v>
      </c>
      <c r="D7263" s="7">
        <v>23252265.846422326</v>
      </c>
      <c r="E7263" s="7">
        <v>52787693.749932513</v>
      </c>
      <c r="F7263" s="7">
        <v>105036237.05278394</v>
      </c>
      <c r="G7263" s="7">
        <v>230455386.78841844</v>
      </c>
      <c r="H7263" s="7">
        <v>302242701.45806724</v>
      </c>
    </row>
    <row r="7264" spans="1:8" x14ac:dyDescent="0.2">
      <c r="A7264" s="10">
        <v>7258</v>
      </c>
      <c r="B7264" s="7">
        <v>3850000</v>
      </c>
      <c r="C7264" s="7">
        <v>14452281.829251766</v>
      </c>
      <c r="D7264" s="7">
        <v>36982523.887435421</v>
      </c>
      <c r="E7264" s="7">
        <v>100068100.85327727</v>
      </c>
      <c r="F7264" s="7">
        <v>227225884.68288857</v>
      </c>
      <c r="G7264" s="7">
        <v>575402873.13091624</v>
      </c>
      <c r="H7264" s="7">
        <v>909777375.67891204</v>
      </c>
    </row>
    <row r="7265" spans="1:8" x14ac:dyDescent="0.2">
      <c r="A7265" s="10">
        <v>7259</v>
      </c>
      <c r="B7265" s="7">
        <v>3850000</v>
      </c>
      <c r="C7265" s="7">
        <v>8987890.013952693</v>
      </c>
      <c r="D7265" s="7">
        <v>19906483.195303343</v>
      </c>
      <c r="E7265" s="7">
        <v>51565626.384296089</v>
      </c>
      <c r="F7265" s="7">
        <v>113093947.69671018</v>
      </c>
      <c r="G7265" s="7">
        <v>258541164.85196155</v>
      </c>
      <c r="H7265" s="7">
        <v>351130205.47249579</v>
      </c>
    </row>
    <row r="7266" spans="1:8" x14ac:dyDescent="0.2">
      <c r="A7266" s="10">
        <v>7260</v>
      </c>
      <c r="B7266" s="7">
        <v>3850000</v>
      </c>
      <c r="C7266" s="7">
        <v>14524621.714832887</v>
      </c>
      <c r="D7266" s="7">
        <v>29049258.222388819</v>
      </c>
      <c r="E7266" s="7">
        <v>43991370.985667065</v>
      </c>
      <c r="F7266" s="7">
        <v>77363448.870460033</v>
      </c>
      <c r="G7266" s="7">
        <v>152529041.50660187</v>
      </c>
      <c r="H7266" s="7">
        <v>238812984.6460225</v>
      </c>
    </row>
    <row r="7267" spans="1:8" x14ac:dyDescent="0.2">
      <c r="A7267" s="10">
        <v>7261</v>
      </c>
      <c r="B7267" s="7">
        <v>3850000</v>
      </c>
      <c r="C7267" s="7">
        <v>12010800.574328404</v>
      </c>
      <c r="D7267" s="7">
        <v>22822426.037626054</v>
      </c>
      <c r="E7267" s="7">
        <v>41699422.507877722</v>
      </c>
      <c r="F7267" s="7">
        <v>85357528.474179953</v>
      </c>
      <c r="G7267" s="7">
        <v>172626485.1868248</v>
      </c>
      <c r="H7267" s="7">
        <v>213418612.18260193</v>
      </c>
    </row>
    <row r="7268" spans="1:8" x14ac:dyDescent="0.2">
      <c r="A7268" s="10">
        <v>7262</v>
      </c>
      <c r="B7268" s="7">
        <v>3850000</v>
      </c>
      <c r="C7268" s="7">
        <v>9247629.9007901177</v>
      </c>
      <c r="D7268" s="7">
        <v>18653418.853422239</v>
      </c>
      <c r="E7268" s="7">
        <v>27731384.493103251</v>
      </c>
      <c r="F7268" s="7">
        <v>51338874.073437616</v>
      </c>
      <c r="G7268" s="7">
        <v>83529016.805335969</v>
      </c>
      <c r="H7268" s="7">
        <v>118687630.28756097</v>
      </c>
    </row>
    <row r="7269" spans="1:8" x14ac:dyDescent="0.2">
      <c r="A7269" s="10">
        <v>7263</v>
      </c>
      <c r="B7269" s="7">
        <v>3850000</v>
      </c>
      <c r="C7269" s="7">
        <v>11859900.360127706</v>
      </c>
      <c r="D7269" s="7">
        <v>21009389.444348261</v>
      </c>
      <c r="E7269" s="7">
        <v>40387424.983314767</v>
      </c>
      <c r="F7269" s="7">
        <v>88286141.550715655</v>
      </c>
      <c r="G7269" s="7">
        <v>227480544.0211131</v>
      </c>
      <c r="H7269" s="7">
        <v>289398605.87320089</v>
      </c>
    </row>
    <row r="7270" spans="1:8" x14ac:dyDescent="0.2">
      <c r="A7270" s="10">
        <v>7264</v>
      </c>
      <c r="B7270" s="7">
        <v>3850000</v>
      </c>
      <c r="C7270" s="7">
        <v>10030751.684649583</v>
      </c>
      <c r="D7270" s="7">
        <v>19282690.751985829</v>
      </c>
      <c r="E7270" s="7">
        <v>42636898.496183842</v>
      </c>
      <c r="F7270" s="7">
        <v>108463996.27490227</v>
      </c>
      <c r="G7270" s="7">
        <v>240506486.91179216</v>
      </c>
      <c r="H7270" s="7">
        <v>364964995.13738841</v>
      </c>
    </row>
    <row r="7271" spans="1:8" x14ac:dyDescent="0.2">
      <c r="A7271" s="10">
        <v>7265</v>
      </c>
      <c r="B7271" s="7">
        <v>3850000</v>
      </c>
      <c r="C7271" s="7">
        <v>8862286.0914288685</v>
      </c>
      <c r="D7271" s="7">
        <v>11379833.413909271</v>
      </c>
      <c r="E7271" s="7">
        <v>24661947.34067414</v>
      </c>
      <c r="F7271" s="7">
        <v>53390807.052496798</v>
      </c>
      <c r="G7271" s="7">
        <v>117197231.32896881</v>
      </c>
      <c r="H7271" s="7">
        <v>167973938.10711461</v>
      </c>
    </row>
    <row r="7272" spans="1:8" x14ac:dyDescent="0.2">
      <c r="A7272" s="10">
        <v>7266</v>
      </c>
      <c r="B7272" s="7">
        <v>3850000</v>
      </c>
      <c r="C7272" s="7">
        <v>11550821.026951522</v>
      </c>
      <c r="D7272" s="7">
        <v>24985374.758712739</v>
      </c>
      <c r="E7272" s="7">
        <v>47354032.979084</v>
      </c>
      <c r="F7272" s="7">
        <v>114534705.14668235</v>
      </c>
      <c r="G7272" s="7">
        <v>175276515.03491098</v>
      </c>
      <c r="H7272" s="7">
        <v>292381556.33577263</v>
      </c>
    </row>
    <row r="7273" spans="1:8" x14ac:dyDescent="0.2">
      <c r="A7273" s="10">
        <v>7267</v>
      </c>
      <c r="B7273" s="7">
        <v>3850000</v>
      </c>
      <c r="C7273" s="7">
        <v>9829080.7822801173</v>
      </c>
      <c r="D7273" s="7">
        <v>13463814.353656195</v>
      </c>
      <c r="E7273" s="7">
        <v>17907628.228186168</v>
      </c>
      <c r="F7273" s="7">
        <v>26174759.746171724</v>
      </c>
      <c r="G7273" s="7">
        <v>32008621.618496548</v>
      </c>
      <c r="H7273" s="7">
        <v>39416924.162788391</v>
      </c>
    </row>
    <row r="7274" spans="1:8" x14ac:dyDescent="0.2">
      <c r="A7274" s="10">
        <v>7268</v>
      </c>
      <c r="B7274" s="7">
        <v>3850000</v>
      </c>
      <c r="C7274" s="7">
        <v>6033848.0331203435</v>
      </c>
      <c r="D7274" s="7">
        <v>9915714.1188068986</v>
      </c>
      <c r="E7274" s="7">
        <v>16194679.95224393</v>
      </c>
      <c r="F7274" s="7">
        <v>22155580.990527775</v>
      </c>
      <c r="G7274" s="7">
        <v>53572056.849199824</v>
      </c>
      <c r="H7274" s="7">
        <v>74022567.003330126</v>
      </c>
    </row>
    <row r="7275" spans="1:8" x14ac:dyDescent="0.2">
      <c r="A7275" s="10">
        <v>7269</v>
      </c>
      <c r="B7275" s="7">
        <v>3850000</v>
      </c>
      <c r="C7275" s="7">
        <v>6622397.4016974112</v>
      </c>
      <c r="D7275" s="7">
        <v>13511105.309855022</v>
      </c>
      <c r="E7275" s="7">
        <v>24643649.491991896</v>
      </c>
      <c r="F7275" s="7">
        <v>54336799.389728904</v>
      </c>
      <c r="G7275" s="7">
        <v>116073221.81912275</v>
      </c>
      <c r="H7275" s="7">
        <v>207853628.3080979</v>
      </c>
    </row>
    <row r="7276" spans="1:8" x14ac:dyDescent="0.2">
      <c r="A7276" s="10">
        <v>7270</v>
      </c>
      <c r="B7276" s="7">
        <v>3850000</v>
      </c>
      <c r="C7276" s="7">
        <v>8882523.7374252751</v>
      </c>
      <c r="D7276" s="7">
        <v>16582327.082128635</v>
      </c>
      <c r="E7276" s="7">
        <v>39172459.949451476</v>
      </c>
      <c r="F7276" s="7">
        <v>93470835.811476991</v>
      </c>
      <c r="G7276" s="7">
        <v>183934698.36298457</v>
      </c>
      <c r="H7276" s="7">
        <v>284765162.82774454</v>
      </c>
    </row>
    <row r="7277" spans="1:8" x14ac:dyDescent="0.2">
      <c r="A7277" s="10">
        <v>7271</v>
      </c>
      <c r="B7277" s="7">
        <v>3850000</v>
      </c>
      <c r="C7277" s="7">
        <v>11377628.348682437</v>
      </c>
      <c r="D7277" s="7">
        <v>16227261.00240482</v>
      </c>
      <c r="E7277" s="7">
        <v>19560703.18552636</v>
      </c>
      <c r="F7277" s="7">
        <v>21963516.597516671</v>
      </c>
      <c r="G7277" s="7">
        <v>39329072.438152552</v>
      </c>
      <c r="H7277" s="7">
        <v>42783518.431881629</v>
      </c>
    </row>
    <row r="7278" spans="1:8" x14ac:dyDescent="0.2">
      <c r="A7278" s="10">
        <v>7272</v>
      </c>
      <c r="B7278" s="7">
        <v>3850000</v>
      </c>
      <c r="C7278" s="7">
        <v>12617028.540485706</v>
      </c>
      <c r="D7278" s="7">
        <v>16079314.218533864</v>
      </c>
      <c r="E7278" s="7">
        <v>26873137.165455833</v>
      </c>
      <c r="F7278" s="7">
        <v>60385027.059738666</v>
      </c>
      <c r="G7278" s="7">
        <v>116068655.3227312</v>
      </c>
      <c r="H7278" s="7">
        <v>149804778.56938061</v>
      </c>
    </row>
    <row r="7279" spans="1:8" x14ac:dyDescent="0.2">
      <c r="A7279" s="10">
        <v>7273</v>
      </c>
      <c r="B7279" s="7">
        <v>3850000</v>
      </c>
      <c r="C7279" s="7">
        <v>12310252.192753756</v>
      </c>
      <c r="D7279" s="7">
        <v>23914344.285898164</v>
      </c>
      <c r="E7279" s="7">
        <v>52957121.53609889</v>
      </c>
      <c r="F7279" s="7">
        <v>90430874.46546945</v>
      </c>
      <c r="G7279" s="7">
        <v>236768552.0574159</v>
      </c>
      <c r="H7279" s="7">
        <v>342771426.65869111</v>
      </c>
    </row>
    <row r="7280" spans="1:8" x14ac:dyDescent="0.2">
      <c r="A7280" s="10">
        <v>7274</v>
      </c>
      <c r="B7280" s="7">
        <v>3850000</v>
      </c>
      <c r="C7280" s="7">
        <v>11504975.535188816</v>
      </c>
      <c r="D7280" s="7">
        <v>18098998.360251881</v>
      </c>
      <c r="E7280" s="7">
        <v>28246239.624050193</v>
      </c>
      <c r="F7280" s="7">
        <v>40302542.042810708</v>
      </c>
      <c r="G7280" s="7">
        <v>85073817.863165572</v>
      </c>
      <c r="H7280" s="7">
        <v>91914777.3504733</v>
      </c>
    </row>
    <row r="7281" spans="1:8" x14ac:dyDescent="0.2">
      <c r="A7281" s="10">
        <v>7275</v>
      </c>
      <c r="B7281" s="7">
        <v>3850000</v>
      </c>
      <c r="C7281" s="7">
        <v>9424903.3424039148</v>
      </c>
      <c r="D7281" s="7">
        <v>14863827.630295459</v>
      </c>
      <c r="E7281" s="7">
        <v>27361793.442161448</v>
      </c>
      <c r="F7281" s="7">
        <v>46847469.13661918</v>
      </c>
      <c r="G7281" s="7">
        <v>84380254.711097568</v>
      </c>
      <c r="H7281" s="7">
        <v>142947359.34717885</v>
      </c>
    </row>
    <row r="7282" spans="1:8" x14ac:dyDescent="0.2">
      <c r="A7282" s="10">
        <v>7276</v>
      </c>
      <c r="B7282" s="7">
        <v>3850000</v>
      </c>
      <c r="C7282" s="7">
        <v>8898871.3081764653</v>
      </c>
      <c r="D7282" s="7">
        <v>15503431.89345758</v>
      </c>
      <c r="E7282" s="7">
        <v>18300130.630087435</v>
      </c>
      <c r="F7282" s="7">
        <v>27153744.082482267</v>
      </c>
      <c r="G7282" s="7">
        <v>51428194.499637008</v>
      </c>
      <c r="H7282" s="7">
        <v>61640861.587734476</v>
      </c>
    </row>
    <row r="7283" spans="1:8" x14ac:dyDescent="0.2">
      <c r="A7283" s="10">
        <v>7277</v>
      </c>
      <c r="B7283" s="7">
        <v>3850000</v>
      </c>
      <c r="C7283" s="7">
        <v>9635651.3877321817</v>
      </c>
      <c r="D7283" s="7">
        <v>17232780.958686948</v>
      </c>
      <c r="E7283" s="7">
        <v>28851189.957526341</v>
      </c>
      <c r="F7283" s="7">
        <v>34841478.765626825</v>
      </c>
      <c r="G7283" s="7">
        <v>42431715.59004993</v>
      </c>
      <c r="H7283" s="7">
        <v>64332431.856545031</v>
      </c>
    </row>
    <row r="7284" spans="1:8" x14ac:dyDescent="0.2">
      <c r="A7284" s="10">
        <v>7278</v>
      </c>
      <c r="B7284" s="7">
        <v>3850000</v>
      </c>
      <c r="C7284" s="7">
        <v>10059780.658898901</v>
      </c>
      <c r="D7284" s="7">
        <v>15297136.512097754</v>
      </c>
      <c r="E7284" s="7">
        <v>25029392.964222971</v>
      </c>
      <c r="F7284" s="7">
        <v>47239561.973709412</v>
      </c>
      <c r="G7284" s="7">
        <v>106244570.43765096</v>
      </c>
      <c r="H7284" s="7">
        <v>149712305.42326465</v>
      </c>
    </row>
    <row r="7285" spans="1:8" x14ac:dyDescent="0.2">
      <c r="A7285" s="10">
        <v>7279</v>
      </c>
      <c r="B7285" s="7">
        <v>3850000</v>
      </c>
      <c r="C7285" s="7">
        <v>13233791.032087024</v>
      </c>
      <c r="D7285" s="7">
        <v>27066531.007051274</v>
      </c>
      <c r="E7285" s="7">
        <v>75238852.771324098</v>
      </c>
      <c r="F7285" s="7">
        <v>162467224.69558001</v>
      </c>
      <c r="G7285" s="7">
        <v>272889099.86942303</v>
      </c>
      <c r="H7285" s="7">
        <v>430552772.08914602</v>
      </c>
    </row>
    <row r="7286" spans="1:8" x14ac:dyDescent="0.2">
      <c r="A7286" s="10">
        <v>7280</v>
      </c>
      <c r="B7286" s="7">
        <v>3850000</v>
      </c>
      <c r="C7286" s="7">
        <v>16039940.367563281</v>
      </c>
      <c r="D7286" s="7">
        <v>38619376.01091183</v>
      </c>
      <c r="E7286" s="7">
        <v>94325737.942754716</v>
      </c>
      <c r="F7286" s="7">
        <v>223379768.25174564</v>
      </c>
      <c r="G7286" s="7">
        <v>605461344.67118335</v>
      </c>
      <c r="H7286" s="7">
        <v>927860726.77339709</v>
      </c>
    </row>
    <row r="7287" spans="1:8" x14ac:dyDescent="0.2">
      <c r="A7287" s="10">
        <v>7281</v>
      </c>
      <c r="B7287" s="7">
        <v>3850000</v>
      </c>
      <c r="C7287" s="7">
        <v>14867460.077934101</v>
      </c>
      <c r="D7287" s="7">
        <v>16924589.774665896</v>
      </c>
      <c r="E7287" s="7">
        <v>19683397.038805842</v>
      </c>
      <c r="F7287" s="7">
        <v>22627749.299568079</v>
      </c>
      <c r="G7287" s="7">
        <v>40582297.197026417</v>
      </c>
      <c r="H7287" s="7">
        <v>42140914.125770673</v>
      </c>
    </row>
    <row r="7288" spans="1:8" x14ac:dyDescent="0.2">
      <c r="A7288" s="10">
        <v>7282</v>
      </c>
      <c r="B7288" s="7">
        <v>3850000</v>
      </c>
      <c r="C7288" s="7">
        <v>15837873.0925049</v>
      </c>
      <c r="D7288" s="7">
        <v>39487827.709768713</v>
      </c>
      <c r="E7288" s="7">
        <v>97392170.990427688</v>
      </c>
      <c r="F7288" s="7">
        <v>169760979.71522939</v>
      </c>
      <c r="G7288" s="7">
        <v>305375284.74432629</v>
      </c>
      <c r="H7288" s="7">
        <v>478263567.728495</v>
      </c>
    </row>
    <row r="7289" spans="1:8" x14ac:dyDescent="0.2">
      <c r="A7289" s="10">
        <v>7283</v>
      </c>
      <c r="B7289" s="7">
        <v>3850000</v>
      </c>
      <c r="C7289" s="7">
        <v>10739889.720762212</v>
      </c>
      <c r="D7289" s="7">
        <v>20839131.058968116</v>
      </c>
      <c r="E7289" s="7">
        <v>34036190.886516936</v>
      </c>
      <c r="F7289" s="7">
        <v>47698727.990294389</v>
      </c>
      <c r="G7289" s="7">
        <v>72180059.227413923</v>
      </c>
      <c r="H7289" s="7">
        <v>101092587.39254798</v>
      </c>
    </row>
    <row r="7290" spans="1:8" x14ac:dyDescent="0.2">
      <c r="A7290" s="10">
        <v>7284</v>
      </c>
      <c r="B7290" s="7">
        <v>3850000</v>
      </c>
      <c r="C7290" s="7">
        <v>13038126.088750647</v>
      </c>
      <c r="D7290" s="7">
        <v>27958371.625080526</v>
      </c>
      <c r="E7290" s="7">
        <v>54274814.689942181</v>
      </c>
      <c r="F7290" s="7">
        <v>92899893.73671931</v>
      </c>
      <c r="G7290" s="7">
        <v>230707888.66648576</v>
      </c>
      <c r="H7290" s="7">
        <v>412436111.26230729</v>
      </c>
    </row>
    <row r="7291" spans="1:8" x14ac:dyDescent="0.2">
      <c r="A7291" s="10">
        <v>7285</v>
      </c>
      <c r="B7291" s="7">
        <v>3850000</v>
      </c>
      <c r="C7291" s="7">
        <v>11173084.635410341</v>
      </c>
      <c r="D7291" s="7">
        <v>20857606.874499902</v>
      </c>
      <c r="E7291" s="7">
        <v>35817131.492160402</v>
      </c>
      <c r="F7291" s="7">
        <v>60773971.739081979</v>
      </c>
      <c r="G7291" s="7">
        <v>63838760.197930321</v>
      </c>
      <c r="H7291" s="7">
        <v>72989694.993027195</v>
      </c>
    </row>
    <row r="7292" spans="1:8" x14ac:dyDescent="0.2">
      <c r="A7292" s="10">
        <v>7286</v>
      </c>
      <c r="B7292" s="7">
        <v>3850000</v>
      </c>
      <c r="C7292" s="7">
        <v>7566557.422802574</v>
      </c>
      <c r="D7292" s="7">
        <v>12152521.735474192</v>
      </c>
      <c r="E7292" s="7">
        <v>28229720.259816136</v>
      </c>
      <c r="F7292" s="7">
        <v>65141232.83620242</v>
      </c>
      <c r="G7292" s="7">
        <v>144426673.57574415</v>
      </c>
      <c r="H7292" s="7">
        <v>161195243.11762321</v>
      </c>
    </row>
    <row r="7293" spans="1:8" x14ac:dyDescent="0.2">
      <c r="A7293" s="10">
        <v>7287</v>
      </c>
      <c r="B7293" s="7">
        <v>3850000</v>
      </c>
      <c r="C7293" s="7">
        <v>14713414.385607276</v>
      </c>
      <c r="D7293" s="7">
        <v>35051690.300950304</v>
      </c>
      <c r="E7293" s="7">
        <v>70701770.731070146</v>
      </c>
      <c r="F7293" s="7">
        <v>130985322.40162429</v>
      </c>
      <c r="G7293" s="7">
        <v>298956313.27474517</v>
      </c>
      <c r="H7293" s="7">
        <v>428677286.82209247</v>
      </c>
    </row>
    <row r="7294" spans="1:8" x14ac:dyDescent="0.2">
      <c r="A7294" s="10">
        <v>7288</v>
      </c>
      <c r="B7294" s="7">
        <v>3850000</v>
      </c>
      <c r="C7294" s="7">
        <v>16137500.278200025</v>
      </c>
      <c r="D7294" s="7">
        <v>22614182.968366757</v>
      </c>
      <c r="E7294" s="7">
        <v>40674014.751512095</v>
      </c>
      <c r="F7294" s="7">
        <v>76454280.309279352</v>
      </c>
      <c r="G7294" s="7">
        <v>144010476.92314833</v>
      </c>
      <c r="H7294" s="7">
        <v>213210034.95844129</v>
      </c>
    </row>
    <row r="7295" spans="1:8" x14ac:dyDescent="0.2">
      <c r="A7295" s="10">
        <v>7289</v>
      </c>
      <c r="B7295" s="7">
        <v>3850000</v>
      </c>
      <c r="C7295" s="7">
        <v>10753497.849109754</v>
      </c>
      <c r="D7295" s="7">
        <v>19095567.663298801</v>
      </c>
      <c r="E7295" s="7">
        <v>36700974.697835132</v>
      </c>
      <c r="F7295" s="7">
        <v>61922370.492248863</v>
      </c>
      <c r="G7295" s="7">
        <v>128260564.33901477</v>
      </c>
      <c r="H7295" s="7">
        <v>198852475.60621619</v>
      </c>
    </row>
    <row r="7296" spans="1:8" x14ac:dyDescent="0.2">
      <c r="A7296" s="10">
        <v>7290</v>
      </c>
      <c r="B7296" s="7">
        <v>3850000</v>
      </c>
      <c r="C7296" s="7">
        <v>11061920.324344026</v>
      </c>
      <c r="D7296" s="7">
        <v>21091693.506693065</v>
      </c>
      <c r="E7296" s="7">
        <v>38824762.329222038</v>
      </c>
      <c r="F7296" s="7">
        <v>88460777.474614263</v>
      </c>
      <c r="G7296" s="7">
        <v>231628606.29035923</v>
      </c>
      <c r="H7296" s="7">
        <v>397384900.69634128</v>
      </c>
    </row>
    <row r="7297" spans="1:8" x14ac:dyDescent="0.2">
      <c r="A7297" s="10">
        <v>7291</v>
      </c>
      <c r="B7297" s="7">
        <v>3850000</v>
      </c>
      <c r="C7297" s="7">
        <v>12938084.412248267</v>
      </c>
      <c r="D7297" s="7">
        <v>26090191.230709419</v>
      </c>
      <c r="E7297" s="7">
        <v>50888632.417761184</v>
      </c>
      <c r="F7297" s="7">
        <v>79830959.771697372</v>
      </c>
      <c r="G7297" s="7">
        <v>199733324.15514362</v>
      </c>
      <c r="H7297" s="7">
        <v>255362809.36025056</v>
      </c>
    </row>
    <row r="7298" spans="1:8" x14ac:dyDescent="0.2">
      <c r="A7298" s="10">
        <v>7292</v>
      </c>
      <c r="B7298" s="7">
        <v>3850000</v>
      </c>
      <c r="C7298" s="7">
        <v>9986787.5480679721</v>
      </c>
      <c r="D7298" s="7">
        <v>16264899.02920169</v>
      </c>
      <c r="E7298" s="7">
        <v>33918310.269956127</v>
      </c>
      <c r="F7298" s="7">
        <v>66009094.554415025</v>
      </c>
      <c r="G7298" s="7">
        <v>137348850.70465103</v>
      </c>
      <c r="H7298" s="7">
        <v>262356225.09433028</v>
      </c>
    </row>
    <row r="7299" spans="1:8" x14ac:dyDescent="0.2">
      <c r="A7299" s="10">
        <v>7293</v>
      </c>
      <c r="B7299" s="7">
        <v>3850000</v>
      </c>
      <c r="C7299" s="7">
        <v>10817833.830695629</v>
      </c>
      <c r="D7299" s="7">
        <v>16707738.822987275</v>
      </c>
      <c r="E7299" s="7">
        <v>29534971.066131808</v>
      </c>
      <c r="F7299" s="7">
        <v>44969180.45372428</v>
      </c>
      <c r="G7299" s="7">
        <v>121675440.65168881</v>
      </c>
      <c r="H7299" s="7">
        <v>187516093.39231136</v>
      </c>
    </row>
    <row r="7300" spans="1:8" x14ac:dyDescent="0.2">
      <c r="A7300" s="10">
        <v>7294</v>
      </c>
      <c r="B7300" s="7">
        <v>3850000</v>
      </c>
      <c r="C7300" s="7">
        <v>12010024.994040217</v>
      </c>
      <c r="D7300" s="7">
        <v>28358252.99939914</v>
      </c>
      <c r="E7300" s="7">
        <v>41357025.67974335</v>
      </c>
      <c r="F7300" s="7">
        <v>52062545.077422954</v>
      </c>
      <c r="G7300" s="7">
        <v>81709408.155373961</v>
      </c>
      <c r="H7300" s="7">
        <v>91470804.560032591</v>
      </c>
    </row>
    <row r="7301" spans="1:8" x14ac:dyDescent="0.2">
      <c r="A7301" s="10">
        <v>7295</v>
      </c>
      <c r="B7301" s="7">
        <v>3850000</v>
      </c>
      <c r="C7301" s="7">
        <v>11423628.351565324</v>
      </c>
      <c r="D7301" s="7">
        <v>15923838.048724724</v>
      </c>
      <c r="E7301" s="7">
        <v>33347523.290655665</v>
      </c>
      <c r="F7301" s="7">
        <v>47367697.670725062</v>
      </c>
      <c r="G7301" s="7">
        <v>59911802.053389192</v>
      </c>
      <c r="H7301" s="7">
        <v>70544516.374999568</v>
      </c>
    </row>
    <row r="7302" spans="1:8" x14ac:dyDescent="0.2">
      <c r="A7302" s="10">
        <v>7296</v>
      </c>
      <c r="B7302" s="7">
        <v>3850000</v>
      </c>
      <c r="C7302" s="7">
        <v>11944663.616913158</v>
      </c>
      <c r="D7302" s="7">
        <v>23471010.48674589</v>
      </c>
      <c r="E7302" s="7">
        <v>45441647.430415958</v>
      </c>
      <c r="F7302" s="7">
        <v>81635522.3577573</v>
      </c>
      <c r="G7302" s="7">
        <v>142604291.65596771</v>
      </c>
      <c r="H7302" s="7">
        <v>215958607.29973966</v>
      </c>
    </row>
    <row r="7303" spans="1:8" x14ac:dyDescent="0.2">
      <c r="A7303" s="10">
        <v>7297</v>
      </c>
      <c r="B7303" s="7">
        <v>3850000</v>
      </c>
      <c r="C7303" s="7">
        <v>11998410.669243209</v>
      </c>
      <c r="D7303" s="7">
        <v>11803243.120744921</v>
      </c>
      <c r="E7303" s="7">
        <v>18583703.931279231</v>
      </c>
      <c r="F7303" s="7">
        <v>35150102.974968053</v>
      </c>
      <c r="G7303" s="7">
        <v>71080919.02119416</v>
      </c>
      <c r="H7303" s="7">
        <v>95560516.96321407</v>
      </c>
    </row>
    <row r="7304" spans="1:8" x14ac:dyDescent="0.2">
      <c r="A7304" s="10">
        <v>7298</v>
      </c>
      <c r="B7304" s="7">
        <v>3850000</v>
      </c>
      <c r="C7304" s="7">
        <v>9516061.8595585153</v>
      </c>
      <c r="D7304" s="7">
        <v>21058528.476380102</v>
      </c>
      <c r="E7304" s="7">
        <v>59466696.685274109</v>
      </c>
      <c r="F7304" s="7">
        <v>151321758.92773426</v>
      </c>
      <c r="G7304" s="7">
        <v>386881892.58832395</v>
      </c>
      <c r="H7304" s="7">
        <v>594046820.25327563</v>
      </c>
    </row>
    <row r="7305" spans="1:8" x14ac:dyDescent="0.2">
      <c r="A7305" s="10">
        <v>7299</v>
      </c>
      <c r="B7305" s="7">
        <v>3850000</v>
      </c>
      <c r="C7305" s="7">
        <v>8305732.2690495737</v>
      </c>
      <c r="D7305" s="7">
        <v>13645213.747890726</v>
      </c>
      <c r="E7305" s="7">
        <v>17780894.780982222</v>
      </c>
      <c r="F7305" s="7">
        <v>22109986.479481973</v>
      </c>
      <c r="G7305" s="7">
        <v>31977581.614582367</v>
      </c>
      <c r="H7305" s="7">
        <v>36659133.918825172</v>
      </c>
    </row>
    <row r="7306" spans="1:8" x14ac:dyDescent="0.2">
      <c r="A7306" s="10">
        <v>7300</v>
      </c>
      <c r="B7306" s="7">
        <v>3850000</v>
      </c>
      <c r="C7306" s="7">
        <v>12028164.602123071</v>
      </c>
      <c r="D7306" s="7">
        <v>25754880.289577693</v>
      </c>
      <c r="E7306" s="7">
        <v>44001349.941672862</v>
      </c>
      <c r="F7306" s="7">
        <v>96755073.755038098</v>
      </c>
      <c r="G7306" s="7">
        <v>156593916.90907773</v>
      </c>
      <c r="H7306" s="7">
        <v>180628087.88096809</v>
      </c>
    </row>
    <row r="7307" spans="1:8" x14ac:dyDescent="0.2">
      <c r="A7307" s="10">
        <v>7301</v>
      </c>
      <c r="B7307" s="7">
        <v>3850000</v>
      </c>
      <c r="C7307" s="7">
        <v>9223483.6152679678</v>
      </c>
      <c r="D7307" s="7">
        <v>16911129.924745992</v>
      </c>
      <c r="E7307" s="7">
        <v>31142313.239952434</v>
      </c>
      <c r="F7307" s="7">
        <v>46438141.030514486</v>
      </c>
      <c r="G7307" s="7">
        <v>65442504.130219787</v>
      </c>
      <c r="H7307" s="7">
        <v>114068329.90478851</v>
      </c>
    </row>
    <row r="7308" spans="1:8" x14ac:dyDescent="0.2">
      <c r="A7308" s="10">
        <v>7302</v>
      </c>
      <c r="B7308" s="7">
        <v>3850000</v>
      </c>
      <c r="C7308" s="7">
        <v>10011234.057944294</v>
      </c>
      <c r="D7308" s="7">
        <v>20828581.264371544</v>
      </c>
      <c r="E7308" s="7">
        <v>39848337.764388777</v>
      </c>
      <c r="F7308" s="7">
        <v>86713773.565521941</v>
      </c>
      <c r="G7308" s="7">
        <v>166731384.44917336</v>
      </c>
      <c r="H7308" s="7">
        <v>171012588.59025276</v>
      </c>
    </row>
    <row r="7309" spans="1:8" x14ac:dyDescent="0.2">
      <c r="A7309" s="10">
        <v>7303</v>
      </c>
      <c r="B7309" s="7">
        <v>3850000</v>
      </c>
      <c r="C7309" s="7">
        <v>9454730.7543605231</v>
      </c>
      <c r="D7309" s="7">
        <v>12877814.196885446</v>
      </c>
      <c r="E7309" s="7">
        <v>22500150.053995356</v>
      </c>
      <c r="F7309" s="7">
        <v>31216960.064581119</v>
      </c>
      <c r="G7309" s="7">
        <v>41361874.170124672</v>
      </c>
      <c r="H7309" s="7">
        <v>57038080.055665128</v>
      </c>
    </row>
    <row r="7310" spans="1:8" x14ac:dyDescent="0.2">
      <c r="A7310" s="10">
        <v>7304</v>
      </c>
      <c r="B7310" s="7">
        <v>3850000</v>
      </c>
      <c r="C7310" s="7">
        <v>9732938.9571141079</v>
      </c>
      <c r="D7310" s="7">
        <v>13040336.932491889</v>
      </c>
      <c r="E7310" s="7">
        <v>28907869.75641574</v>
      </c>
      <c r="F7310" s="7">
        <v>66563340.471817978</v>
      </c>
      <c r="G7310" s="7">
        <v>108949010.73866731</v>
      </c>
      <c r="H7310" s="7">
        <v>166099869.25605011</v>
      </c>
    </row>
    <row r="7311" spans="1:8" x14ac:dyDescent="0.2">
      <c r="A7311" s="10">
        <v>7305</v>
      </c>
      <c r="B7311" s="7">
        <v>3850000</v>
      </c>
      <c r="C7311" s="7">
        <v>9112788.7814691439</v>
      </c>
      <c r="D7311" s="7">
        <v>16129034.816222332</v>
      </c>
      <c r="E7311" s="7">
        <v>26387478.802394316</v>
      </c>
      <c r="F7311" s="7">
        <v>77455661.568687543</v>
      </c>
      <c r="G7311" s="7">
        <v>129689336.86948028</v>
      </c>
      <c r="H7311" s="7">
        <v>259466506.95356607</v>
      </c>
    </row>
    <row r="7312" spans="1:8" x14ac:dyDescent="0.2">
      <c r="A7312" s="10">
        <v>7306</v>
      </c>
      <c r="B7312" s="7">
        <v>3850000</v>
      </c>
      <c r="C7312" s="7">
        <v>9386161.6885964647</v>
      </c>
      <c r="D7312" s="7">
        <v>18988605.23432098</v>
      </c>
      <c r="E7312" s="7">
        <v>33219165.45726236</v>
      </c>
      <c r="F7312" s="7">
        <v>64144064.333465643</v>
      </c>
      <c r="G7312" s="7">
        <v>100227033.02705289</v>
      </c>
      <c r="H7312" s="7">
        <v>159685352.71115723</v>
      </c>
    </row>
    <row r="7313" spans="1:8" x14ac:dyDescent="0.2">
      <c r="A7313" s="10">
        <v>7307</v>
      </c>
      <c r="B7313" s="7">
        <v>3850000</v>
      </c>
      <c r="C7313" s="7">
        <v>11082551.526744954</v>
      </c>
      <c r="D7313" s="7">
        <v>19307284.924384918</v>
      </c>
      <c r="E7313" s="7">
        <v>39056235.634388059</v>
      </c>
      <c r="F7313" s="7">
        <v>60246184.206037104</v>
      </c>
      <c r="G7313" s="7">
        <v>117072002.53158596</v>
      </c>
      <c r="H7313" s="7">
        <v>209530242.04894707</v>
      </c>
    </row>
    <row r="7314" spans="1:8" x14ac:dyDescent="0.2">
      <c r="A7314" s="10">
        <v>7308</v>
      </c>
      <c r="B7314" s="7">
        <v>3850000</v>
      </c>
      <c r="C7314" s="7">
        <v>11830448.708143573</v>
      </c>
      <c r="D7314" s="7">
        <v>21033820.449574646</v>
      </c>
      <c r="E7314" s="7">
        <v>53273516.91671256</v>
      </c>
      <c r="F7314" s="7">
        <v>188891946.2349084</v>
      </c>
      <c r="G7314" s="7">
        <v>373494466.26100087</v>
      </c>
      <c r="H7314" s="7">
        <v>511483776.88601708</v>
      </c>
    </row>
    <row r="7315" spans="1:8" x14ac:dyDescent="0.2">
      <c r="A7315" s="10">
        <v>7309</v>
      </c>
      <c r="B7315" s="7">
        <v>3850000</v>
      </c>
      <c r="C7315" s="7">
        <v>9753588.2814128064</v>
      </c>
      <c r="D7315" s="7">
        <v>15754563.833456218</v>
      </c>
      <c r="E7315" s="7">
        <v>32466848.021282047</v>
      </c>
      <c r="F7315" s="7">
        <v>53390740.904991463</v>
      </c>
      <c r="G7315" s="7">
        <v>103269898.00932601</v>
      </c>
      <c r="H7315" s="7">
        <v>164913625.33655179</v>
      </c>
    </row>
    <row r="7316" spans="1:8" x14ac:dyDescent="0.2">
      <c r="A7316" s="10">
        <v>7310</v>
      </c>
      <c r="B7316" s="7">
        <v>3850000</v>
      </c>
      <c r="C7316" s="7">
        <v>9773076.0319291558</v>
      </c>
      <c r="D7316" s="7">
        <v>26398843.89087493</v>
      </c>
      <c r="E7316" s="7">
        <v>52038555.494094819</v>
      </c>
      <c r="F7316" s="7">
        <v>94805261.725241795</v>
      </c>
      <c r="G7316" s="7">
        <v>176582928.42416859</v>
      </c>
      <c r="H7316" s="7">
        <v>259789997.51099378</v>
      </c>
    </row>
    <row r="7317" spans="1:8" x14ac:dyDescent="0.2">
      <c r="A7317" s="10">
        <v>7311</v>
      </c>
      <c r="B7317" s="7">
        <v>3850000</v>
      </c>
      <c r="C7317" s="7">
        <v>9456264.5893728565</v>
      </c>
      <c r="D7317" s="7">
        <v>19856056.246849619</v>
      </c>
      <c r="E7317" s="7">
        <v>59773736.515932299</v>
      </c>
      <c r="F7317" s="7">
        <v>162120739.46419394</v>
      </c>
      <c r="G7317" s="7">
        <v>378437418.9669708</v>
      </c>
      <c r="H7317" s="7">
        <v>561574084.2974782</v>
      </c>
    </row>
    <row r="7318" spans="1:8" x14ac:dyDescent="0.2">
      <c r="A7318" s="10">
        <v>7312</v>
      </c>
      <c r="B7318" s="7">
        <v>3850000</v>
      </c>
      <c r="C7318" s="7">
        <v>7359246.3636772186</v>
      </c>
      <c r="D7318" s="7">
        <v>15991177.334827922</v>
      </c>
      <c r="E7318" s="7">
        <v>21742725.352789037</v>
      </c>
      <c r="F7318" s="7">
        <v>48105825.576847047</v>
      </c>
      <c r="G7318" s="7">
        <v>75423625.988157183</v>
      </c>
      <c r="H7318" s="7">
        <v>102280030.69243412</v>
      </c>
    </row>
    <row r="7319" spans="1:8" x14ac:dyDescent="0.2">
      <c r="A7319" s="10">
        <v>7313</v>
      </c>
      <c r="B7319" s="7">
        <v>3850000</v>
      </c>
      <c r="C7319" s="7">
        <v>12565562.526662717</v>
      </c>
      <c r="D7319" s="7">
        <v>38613238.773338817</v>
      </c>
      <c r="E7319" s="7">
        <v>123937060.06985535</v>
      </c>
      <c r="F7319" s="7">
        <v>351379240.99705249</v>
      </c>
      <c r="G7319" s="7">
        <v>1068556846.2051485</v>
      </c>
      <c r="H7319" s="7">
        <v>1467986316.0871427</v>
      </c>
    </row>
    <row r="7320" spans="1:8" x14ac:dyDescent="0.2">
      <c r="A7320" s="10">
        <v>7314</v>
      </c>
      <c r="B7320" s="7">
        <v>3850000</v>
      </c>
      <c r="C7320" s="7">
        <v>12470125.577321483</v>
      </c>
      <c r="D7320" s="7">
        <v>13991685.010175381</v>
      </c>
      <c r="E7320" s="7">
        <v>22991697.045920126</v>
      </c>
      <c r="F7320" s="7">
        <v>39752923.858034074</v>
      </c>
      <c r="G7320" s="7">
        <v>51962525.387724407</v>
      </c>
      <c r="H7320" s="7">
        <v>90797951.1467195</v>
      </c>
    </row>
    <row r="7321" spans="1:8" x14ac:dyDescent="0.2">
      <c r="A7321" s="10">
        <v>7315</v>
      </c>
      <c r="B7321" s="7">
        <v>3850000</v>
      </c>
      <c r="C7321" s="7">
        <v>13723010.835709825</v>
      </c>
      <c r="D7321" s="7">
        <v>32807052.689250238</v>
      </c>
      <c r="E7321" s="7">
        <v>49550399.630342916</v>
      </c>
      <c r="F7321" s="7">
        <v>87569285.322563887</v>
      </c>
      <c r="G7321" s="7">
        <v>134354409.35193229</v>
      </c>
      <c r="H7321" s="7">
        <v>204743796.00583023</v>
      </c>
    </row>
    <row r="7322" spans="1:8" x14ac:dyDescent="0.2">
      <c r="A7322" s="10">
        <v>7316</v>
      </c>
      <c r="B7322" s="7">
        <v>3850000</v>
      </c>
      <c r="C7322" s="7">
        <v>8642490.2305573169</v>
      </c>
      <c r="D7322" s="7">
        <v>13147320.460235812</v>
      </c>
      <c r="E7322" s="7">
        <v>22829466.694713257</v>
      </c>
      <c r="F7322" s="7">
        <v>29968810.663813867</v>
      </c>
      <c r="G7322" s="7">
        <v>54140356.362959355</v>
      </c>
      <c r="H7322" s="7">
        <v>79659821.148655117</v>
      </c>
    </row>
    <row r="7323" spans="1:8" x14ac:dyDescent="0.2">
      <c r="A7323" s="10">
        <v>7317</v>
      </c>
      <c r="B7323" s="7">
        <v>3850000</v>
      </c>
      <c r="C7323" s="7">
        <v>6884735.6736197006</v>
      </c>
      <c r="D7323" s="7">
        <v>11161775.70443346</v>
      </c>
      <c r="E7323" s="7">
        <v>9570386.3459998835</v>
      </c>
      <c r="F7323" s="7">
        <v>11008026.674187705</v>
      </c>
      <c r="G7323" s="7">
        <v>6296518.3179380139</v>
      </c>
      <c r="H7323" s="7">
        <v>929418.49682208174</v>
      </c>
    </row>
    <row r="7324" spans="1:8" x14ac:dyDescent="0.2">
      <c r="A7324" s="10">
        <v>7318</v>
      </c>
      <c r="B7324" s="7">
        <v>3850000</v>
      </c>
      <c r="C7324" s="7">
        <v>9410954.6411215439</v>
      </c>
      <c r="D7324" s="7">
        <v>27239004.71776038</v>
      </c>
      <c r="E7324" s="7">
        <v>57726642.962902874</v>
      </c>
      <c r="F7324" s="7">
        <v>127891974.25723201</v>
      </c>
      <c r="G7324" s="7">
        <v>324716716.22364235</v>
      </c>
      <c r="H7324" s="7">
        <v>624169443.54334688</v>
      </c>
    </row>
    <row r="7325" spans="1:8" x14ac:dyDescent="0.2">
      <c r="A7325" s="10">
        <v>7319</v>
      </c>
      <c r="B7325" s="7">
        <v>3850000</v>
      </c>
      <c r="C7325" s="7">
        <v>9510152.1929291263</v>
      </c>
      <c r="D7325" s="7">
        <v>19559376.922469348</v>
      </c>
      <c r="E7325" s="7">
        <v>35815841.635386482</v>
      </c>
      <c r="F7325" s="7">
        <v>57287844.588543668</v>
      </c>
      <c r="G7325" s="7">
        <v>71717451.720829278</v>
      </c>
      <c r="H7325" s="7">
        <v>73202863.448105872</v>
      </c>
    </row>
    <row r="7326" spans="1:8" x14ac:dyDescent="0.2">
      <c r="A7326" s="10">
        <v>7320</v>
      </c>
      <c r="B7326" s="7">
        <v>3850000</v>
      </c>
      <c r="C7326" s="7">
        <v>12529536.955765013</v>
      </c>
      <c r="D7326" s="7">
        <v>28531758.70671761</v>
      </c>
      <c r="E7326" s="7">
        <v>64595044.114999972</v>
      </c>
      <c r="F7326" s="7">
        <v>145846512.76492959</v>
      </c>
      <c r="G7326" s="7">
        <v>350184491.26538122</v>
      </c>
      <c r="H7326" s="7">
        <v>481682954.47202313</v>
      </c>
    </row>
    <row r="7327" spans="1:8" x14ac:dyDescent="0.2">
      <c r="A7327" s="10">
        <v>7321</v>
      </c>
      <c r="B7327" s="7">
        <v>3850000</v>
      </c>
      <c r="C7327" s="7">
        <v>12722043.677397391</v>
      </c>
      <c r="D7327" s="7">
        <v>26461946.341469131</v>
      </c>
      <c r="E7327" s="7">
        <v>50536754.718970709</v>
      </c>
      <c r="F7327" s="7">
        <v>90226325.802005723</v>
      </c>
      <c r="G7327" s="7">
        <v>202024375.18245956</v>
      </c>
      <c r="H7327" s="7">
        <v>313866167.47910392</v>
      </c>
    </row>
    <row r="7328" spans="1:8" x14ac:dyDescent="0.2">
      <c r="A7328" s="10">
        <v>7322</v>
      </c>
      <c r="B7328" s="7">
        <v>3850000</v>
      </c>
      <c r="C7328" s="7">
        <v>7073073.2037989832</v>
      </c>
      <c r="D7328" s="7">
        <v>12075407.340595746</v>
      </c>
      <c r="E7328" s="7">
        <v>10357577.441745669</v>
      </c>
      <c r="F7328" s="7">
        <v>15011274.026456956</v>
      </c>
      <c r="G7328" s="7">
        <v>30155293.955388211</v>
      </c>
      <c r="H7328" s="7">
        <v>36345214.833676696</v>
      </c>
    </row>
    <row r="7329" spans="1:8" x14ac:dyDescent="0.2">
      <c r="A7329" s="10">
        <v>7323</v>
      </c>
      <c r="B7329" s="7">
        <v>3850000</v>
      </c>
      <c r="C7329" s="7">
        <v>13405742.015123978</v>
      </c>
      <c r="D7329" s="7">
        <v>35598358.565970652</v>
      </c>
      <c r="E7329" s="7">
        <v>67108750.225523189</v>
      </c>
      <c r="F7329" s="7">
        <v>101802141.48022637</v>
      </c>
      <c r="G7329" s="7">
        <v>255602220.07319999</v>
      </c>
      <c r="H7329" s="7">
        <v>423857078.70245039</v>
      </c>
    </row>
    <row r="7330" spans="1:8" x14ac:dyDescent="0.2">
      <c r="A7330" s="10">
        <v>7324</v>
      </c>
      <c r="B7330" s="7">
        <v>3850000</v>
      </c>
      <c r="C7330" s="7">
        <v>7605116.1020002328</v>
      </c>
      <c r="D7330" s="7">
        <v>9986394.8651793227</v>
      </c>
      <c r="E7330" s="7">
        <v>17264065.41691234</v>
      </c>
      <c r="F7330" s="7">
        <v>48025426.286068879</v>
      </c>
      <c r="G7330" s="7">
        <v>80744738.337504297</v>
      </c>
      <c r="H7330" s="7">
        <v>112769063.32133864</v>
      </c>
    </row>
    <row r="7331" spans="1:8" x14ac:dyDescent="0.2">
      <c r="A7331" s="10">
        <v>7325</v>
      </c>
      <c r="B7331" s="7">
        <v>3850000</v>
      </c>
      <c r="C7331" s="7">
        <v>9725809.4375321623</v>
      </c>
      <c r="D7331" s="7">
        <v>33346627.05096595</v>
      </c>
      <c r="E7331" s="7">
        <v>42980335.065017238</v>
      </c>
      <c r="F7331" s="7">
        <v>94587959.4583527</v>
      </c>
      <c r="G7331" s="7">
        <v>291279268.85826242</v>
      </c>
      <c r="H7331" s="7">
        <v>543642294.9404068</v>
      </c>
    </row>
    <row r="7332" spans="1:8" x14ac:dyDescent="0.2">
      <c r="A7332" s="10">
        <v>7326</v>
      </c>
      <c r="B7332" s="7">
        <v>3850000</v>
      </c>
      <c r="C7332" s="7">
        <v>12993500.979128158</v>
      </c>
      <c r="D7332" s="7">
        <v>36333372.707707077</v>
      </c>
      <c r="E7332" s="7">
        <v>64793919.598791525</v>
      </c>
      <c r="F7332" s="7">
        <v>179310771.49241626</v>
      </c>
      <c r="G7332" s="7">
        <v>189285421.03233665</v>
      </c>
      <c r="H7332" s="7">
        <v>330516655.54417133</v>
      </c>
    </row>
    <row r="7333" spans="1:8" x14ac:dyDescent="0.2">
      <c r="A7333" s="10">
        <v>7327</v>
      </c>
      <c r="B7333" s="7">
        <v>3850000</v>
      </c>
      <c r="C7333" s="7">
        <v>12328515.522945395</v>
      </c>
      <c r="D7333" s="7">
        <v>21476094.381050408</v>
      </c>
      <c r="E7333" s="7">
        <v>34700718.509864777</v>
      </c>
      <c r="F7333" s="7">
        <v>75659137.281713158</v>
      </c>
      <c r="G7333" s="7">
        <v>190499126.29775572</v>
      </c>
      <c r="H7333" s="7">
        <v>328410395.75018239</v>
      </c>
    </row>
    <row r="7334" spans="1:8" x14ac:dyDescent="0.2">
      <c r="A7334" s="10">
        <v>7328</v>
      </c>
      <c r="B7334" s="7">
        <v>3850000</v>
      </c>
      <c r="C7334" s="7">
        <v>9779376.2811524495</v>
      </c>
      <c r="D7334" s="7">
        <v>22322640.164998658</v>
      </c>
      <c r="E7334" s="7">
        <v>50706223.193482906</v>
      </c>
      <c r="F7334" s="7">
        <v>106511206.20173086</v>
      </c>
      <c r="G7334" s="7">
        <v>282136913.78491741</v>
      </c>
      <c r="H7334" s="7">
        <v>420642884.97696692</v>
      </c>
    </row>
    <row r="7335" spans="1:8" x14ac:dyDescent="0.2">
      <c r="A7335" s="10">
        <v>7329</v>
      </c>
      <c r="B7335" s="7">
        <v>3850000</v>
      </c>
      <c r="C7335" s="7">
        <v>9844740.3573399819</v>
      </c>
      <c r="D7335" s="7">
        <v>17757707.65870836</v>
      </c>
      <c r="E7335" s="7">
        <v>33073688.133693084</v>
      </c>
      <c r="F7335" s="7">
        <v>36253713.742272161</v>
      </c>
      <c r="G7335" s="7">
        <v>110829320.73968069</v>
      </c>
      <c r="H7335" s="7">
        <v>150166089.51672772</v>
      </c>
    </row>
    <row r="7336" spans="1:8" x14ac:dyDescent="0.2">
      <c r="A7336" s="10">
        <v>7330</v>
      </c>
      <c r="B7336" s="7">
        <v>3850000</v>
      </c>
      <c r="C7336" s="7">
        <v>10655325.370793881</v>
      </c>
      <c r="D7336" s="7">
        <v>17048885.87185099</v>
      </c>
      <c r="E7336" s="7">
        <v>17356459.251984272</v>
      </c>
      <c r="F7336" s="7">
        <v>35047143.59898749</v>
      </c>
      <c r="G7336" s="7">
        <v>80377302.134309351</v>
      </c>
      <c r="H7336" s="7">
        <v>127198895.90448254</v>
      </c>
    </row>
    <row r="7337" spans="1:8" x14ac:dyDescent="0.2">
      <c r="A7337" s="10">
        <v>7331</v>
      </c>
      <c r="B7337" s="7">
        <v>3850000</v>
      </c>
      <c r="C7337" s="7">
        <v>10510556.346655037</v>
      </c>
      <c r="D7337" s="7">
        <v>17733906.630379036</v>
      </c>
      <c r="E7337" s="7">
        <v>43472952.552257687</v>
      </c>
      <c r="F7337" s="7">
        <v>74162644.612251982</v>
      </c>
      <c r="G7337" s="7">
        <v>125990817.68342909</v>
      </c>
      <c r="H7337" s="7">
        <v>203496094.15758032</v>
      </c>
    </row>
    <row r="7338" spans="1:8" x14ac:dyDescent="0.2">
      <c r="A7338" s="10">
        <v>7332</v>
      </c>
      <c r="B7338" s="7">
        <v>3850000</v>
      </c>
      <c r="C7338" s="7">
        <v>16732824.752022728</v>
      </c>
      <c r="D7338" s="7">
        <v>33624777.859112114</v>
      </c>
      <c r="E7338" s="7">
        <v>93899921.39196983</v>
      </c>
      <c r="F7338" s="7">
        <v>185034659.87169445</v>
      </c>
      <c r="G7338" s="7">
        <v>393348176.89645195</v>
      </c>
      <c r="H7338" s="7">
        <v>609372127.83449364</v>
      </c>
    </row>
    <row r="7339" spans="1:8" x14ac:dyDescent="0.2">
      <c r="A7339" s="10">
        <v>7333</v>
      </c>
      <c r="B7339" s="7">
        <v>3850000</v>
      </c>
      <c r="C7339" s="7">
        <v>9963495.0191042144</v>
      </c>
      <c r="D7339" s="7">
        <v>17691857.664928369</v>
      </c>
      <c r="E7339" s="7">
        <v>25057968.50366303</v>
      </c>
      <c r="F7339" s="7">
        <v>56090529.653376676</v>
      </c>
      <c r="G7339" s="7">
        <v>80143050.110764846</v>
      </c>
      <c r="H7339" s="7">
        <v>114808533.25702868</v>
      </c>
    </row>
    <row r="7340" spans="1:8" x14ac:dyDescent="0.2">
      <c r="A7340" s="10">
        <v>7334</v>
      </c>
      <c r="B7340" s="7">
        <v>3850000</v>
      </c>
      <c r="C7340" s="7">
        <v>11771576.907516276</v>
      </c>
      <c r="D7340" s="7">
        <v>36676638.35452617</v>
      </c>
      <c r="E7340" s="7">
        <v>68192300.592849806</v>
      </c>
      <c r="F7340" s="7">
        <v>172213261.57271504</v>
      </c>
      <c r="G7340" s="7">
        <v>370874637.4171679</v>
      </c>
      <c r="H7340" s="7">
        <v>495690860.37295097</v>
      </c>
    </row>
    <row r="7341" spans="1:8" x14ac:dyDescent="0.2">
      <c r="A7341" s="10">
        <v>7335</v>
      </c>
      <c r="B7341" s="7">
        <v>3850000</v>
      </c>
      <c r="C7341" s="7">
        <v>9849363.3117958214</v>
      </c>
      <c r="D7341" s="7">
        <v>18542460.802720405</v>
      </c>
      <c r="E7341" s="7">
        <v>26618726.109394964</v>
      </c>
      <c r="F7341" s="7">
        <v>30728455.921824932</v>
      </c>
      <c r="G7341" s="7">
        <v>43910586.20506452</v>
      </c>
      <c r="H7341" s="7">
        <v>35731464.776952341</v>
      </c>
    </row>
    <row r="7342" spans="1:8" x14ac:dyDescent="0.2">
      <c r="A7342" s="10">
        <v>7336</v>
      </c>
      <c r="B7342" s="7">
        <v>3850000</v>
      </c>
      <c r="C7342" s="7">
        <v>8619350.0825667679</v>
      </c>
      <c r="D7342" s="7">
        <v>28781350.699907772</v>
      </c>
      <c r="E7342" s="7">
        <v>61152875.509028524</v>
      </c>
      <c r="F7342" s="7">
        <v>147579516.6812332</v>
      </c>
      <c r="G7342" s="7">
        <v>440960409.50676817</v>
      </c>
      <c r="H7342" s="7">
        <v>695967488.28670359</v>
      </c>
    </row>
    <row r="7343" spans="1:8" x14ac:dyDescent="0.2">
      <c r="A7343" s="10">
        <v>7337</v>
      </c>
      <c r="B7343" s="7">
        <v>3850000</v>
      </c>
      <c r="C7343" s="7">
        <v>10622823.371268582</v>
      </c>
      <c r="D7343" s="7">
        <v>29951858.808611646</v>
      </c>
      <c r="E7343" s="7">
        <v>53962433.72492075</v>
      </c>
      <c r="F7343" s="7">
        <v>91766654.103010014</v>
      </c>
      <c r="G7343" s="7">
        <v>223218724.29323596</v>
      </c>
      <c r="H7343" s="7">
        <v>319082250.79945505</v>
      </c>
    </row>
    <row r="7344" spans="1:8" x14ac:dyDescent="0.2">
      <c r="A7344" s="10">
        <v>7338</v>
      </c>
      <c r="B7344" s="7">
        <v>3850000</v>
      </c>
      <c r="C7344" s="7">
        <v>9810932.8209221065</v>
      </c>
      <c r="D7344" s="7">
        <v>18842303.106729276</v>
      </c>
      <c r="E7344" s="7">
        <v>39558204.62012203</v>
      </c>
      <c r="F7344" s="7">
        <v>95190670.268035024</v>
      </c>
      <c r="G7344" s="7">
        <v>206207767.01997849</v>
      </c>
      <c r="H7344" s="7">
        <v>260429560.7871525</v>
      </c>
    </row>
    <row r="7345" spans="1:8" x14ac:dyDescent="0.2">
      <c r="A7345" s="10">
        <v>7339</v>
      </c>
      <c r="B7345" s="7">
        <v>3850000</v>
      </c>
      <c r="C7345" s="7">
        <v>9007319.8736514132</v>
      </c>
      <c r="D7345" s="7">
        <v>11572458.62067173</v>
      </c>
      <c r="E7345" s="7">
        <v>16026686.26718091</v>
      </c>
      <c r="F7345" s="7">
        <v>32981066.22165579</v>
      </c>
      <c r="G7345" s="7">
        <v>41562255.593802758</v>
      </c>
      <c r="H7345" s="7">
        <v>51188583.996421918</v>
      </c>
    </row>
    <row r="7346" spans="1:8" x14ac:dyDescent="0.2">
      <c r="A7346" s="10">
        <v>7340</v>
      </c>
      <c r="B7346" s="7">
        <v>3850000</v>
      </c>
      <c r="C7346" s="7">
        <v>12534093.508806694</v>
      </c>
      <c r="D7346" s="7">
        <v>20649515.587456904</v>
      </c>
      <c r="E7346" s="7">
        <v>28135244.274293482</v>
      </c>
      <c r="F7346" s="7">
        <v>59550597.845101811</v>
      </c>
      <c r="G7346" s="7">
        <v>113752598.75698967</v>
      </c>
      <c r="H7346" s="7">
        <v>160377390.29175866</v>
      </c>
    </row>
    <row r="7347" spans="1:8" x14ac:dyDescent="0.2">
      <c r="A7347" s="10">
        <v>7341</v>
      </c>
      <c r="B7347" s="7">
        <v>3850000</v>
      </c>
      <c r="C7347" s="7">
        <v>15938615.8207753</v>
      </c>
      <c r="D7347" s="7">
        <v>29834597.886961706</v>
      </c>
      <c r="E7347" s="7">
        <v>54421417.275698863</v>
      </c>
      <c r="F7347" s="7">
        <v>151810502.0619716</v>
      </c>
      <c r="G7347" s="7">
        <v>265282839.18175477</v>
      </c>
      <c r="H7347" s="7">
        <v>430791602.63988793</v>
      </c>
    </row>
    <row r="7348" spans="1:8" x14ac:dyDescent="0.2">
      <c r="A7348" s="10">
        <v>7342</v>
      </c>
      <c r="B7348" s="7">
        <v>3850000</v>
      </c>
      <c r="C7348" s="7">
        <v>12209699.299720485</v>
      </c>
      <c r="D7348" s="7">
        <v>12412321.23538878</v>
      </c>
      <c r="E7348" s="7">
        <v>20498622.391497526</v>
      </c>
      <c r="F7348" s="7">
        <v>40130548.176076226</v>
      </c>
      <c r="G7348" s="7">
        <v>108300206.30958425</v>
      </c>
      <c r="H7348" s="7">
        <v>169394591.67007285</v>
      </c>
    </row>
    <row r="7349" spans="1:8" x14ac:dyDescent="0.2">
      <c r="A7349" s="10">
        <v>7343</v>
      </c>
      <c r="B7349" s="7">
        <v>3850000</v>
      </c>
      <c r="C7349" s="7">
        <v>11195867.1098394</v>
      </c>
      <c r="D7349" s="7">
        <v>19421574.643486679</v>
      </c>
      <c r="E7349" s="7">
        <v>40557202.916962862</v>
      </c>
      <c r="F7349" s="7">
        <v>51647401.197594613</v>
      </c>
      <c r="G7349" s="7">
        <v>119029367.87037191</v>
      </c>
      <c r="H7349" s="7">
        <v>190042557.12140492</v>
      </c>
    </row>
    <row r="7350" spans="1:8" x14ac:dyDescent="0.2">
      <c r="A7350" s="10">
        <v>7344</v>
      </c>
      <c r="B7350" s="7">
        <v>3850000</v>
      </c>
      <c r="C7350" s="7">
        <v>12589670.710821599</v>
      </c>
      <c r="D7350" s="7">
        <v>24144545.706594411</v>
      </c>
      <c r="E7350" s="7">
        <v>36291091.251985833</v>
      </c>
      <c r="F7350" s="7">
        <v>56162106.608312845</v>
      </c>
      <c r="G7350" s="7">
        <v>105018878.69490886</v>
      </c>
      <c r="H7350" s="7">
        <v>154941824.98481828</v>
      </c>
    </row>
    <row r="7351" spans="1:8" x14ac:dyDescent="0.2">
      <c r="A7351" s="10">
        <v>7345</v>
      </c>
      <c r="B7351" s="7">
        <v>3850000</v>
      </c>
      <c r="C7351" s="7">
        <v>8705722.6818839405</v>
      </c>
      <c r="D7351" s="7">
        <v>19061360.641382512</v>
      </c>
      <c r="E7351" s="7">
        <v>19537194.016453475</v>
      </c>
      <c r="F7351" s="7">
        <v>41169089.800648972</v>
      </c>
      <c r="G7351" s="7">
        <v>69591009.233260885</v>
      </c>
      <c r="H7351" s="7">
        <v>67961574.050572798</v>
      </c>
    </row>
    <row r="7352" spans="1:8" x14ac:dyDescent="0.2">
      <c r="A7352" s="10">
        <v>7346</v>
      </c>
      <c r="B7352" s="7">
        <v>3850000</v>
      </c>
      <c r="C7352" s="7">
        <v>8465616.1466706321</v>
      </c>
      <c r="D7352" s="7">
        <v>15981270.45203435</v>
      </c>
      <c r="E7352" s="7">
        <v>30529775.163341686</v>
      </c>
      <c r="F7352" s="7">
        <v>66074122.801993147</v>
      </c>
      <c r="G7352" s="7">
        <v>156117757.35305655</v>
      </c>
      <c r="H7352" s="7">
        <v>236371801.08068484</v>
      </c>
    </row>
    <row r="7353" spans="1:8" x14ac:dyDescent="0.2">
      <c r="A7353" s="10">
        <v>7347</v>
      </c>
      <c r="B7353" s="7">
        <v>3850000</v>
      </c>
      <c r="C7353" s="7">
        <v>7980673.5955400299</v>
      </c>
      <c r="D7353" s="7">
        <v>16154524.193189193</v>
      </c>
      <c r="E7353" s="7">
        <v>24274782.198855475</v>
      </c>
      <c r="F7353" s="7">
        <v>34774488.720142275</v>
      </c>
      <c r="G7353" s="7">
        <v>62060944.604099363</v>
      </c>
      <c r="H7353" s="7">
        <v>99648244.934183493</v>
      </c>
    </row>
    <row r="7354" spans="1:8" x14ac:dyDescent="0.2">
      <c r="A7354" s="10">
        <v>7348</v>
      </c>
      <c r="B7354" s="7">
        <v>3850000</v>
      </c>
      <c r="C7354" s="7">
        <v>10038946.829554547</v>
      </c>
      <c r="D7354" s="7">
        <v>23305363.934519131</v>
      </c>
      <c r="E7354" s="7">
        <v>59901124.4346582</v>
      </c>
      <c r="F7354" s="7">
        <v>131576047.32403108</v>
      </c>
      <c r="G7354" s="7">
        <v>351433202.59479827</v>
      </c>
      <c r="H7354" s="7">
        <v>600025575.5234555</v>
      </c>
    </row>
    <row r="7355" spans="1:8" x14ac:dyDescent="0.2">
      <c r="A7355" s="10">
        <v>7349</v>
      </c>
      <c r="B7355" s="7">
        <v>3850000</v>
      </c>
      <c r="C7355" s="7">
        <v>8691677.6020230856</v>
      </c>
      <c r="D7355" s="7">
        <v>11318543.250030708</v>
      </c>
      <c r="E7355" s="7">
        <v>15004943.803216856</v>
      </c>
      <c r="F7355" s="7">
        <v>13240916.027668633</v>
      </c>
      <c r="G7355" s="7">
        <v>9481444.1307197791</v>
      </c>
      <c r="H7355" s="7">
        <v>3514982.638876853</v>
      </c>
    </row>
    <row r="7356" spans="1:8" x14ac:dyDescent="0.2">
      <c r="A7356" s="10">
        <v>7350</v>
      </c>
      <c r="B7356" s="7">
        <v>3850000</v>
      </c>
      <c r="C7356" s="7">
        <v>10349242.200046897</v>
      </c>
      <c r="D7356" s="7">
        <v>12611878.194171127</v>
      </c>
      <c r="E7356" s="7">
        <v>15650323.625292553</v>
      </c>
      <c r="F7356" s="7">
        <v>24945833.442564841</v>
      </c>
      <c r="G7356" s="7">
        <v>38145392.508892901</v>
      </c>
      <c r="H7356" s="7">
        <v>49075898.506527074</v>
      </c>
    </row>
    <row r="7357" spans="1:8" x14ac:dyDescent="0.2">
      <c r="A7357" s="10">
        <v>7351</v>
      </c>
      <c r="B7357" s="7">
        <v>3850000</v>
      </c>
      <c r="C7357" s="7">
        <v>11399926.473116515</v>
      </c>
      <c r="D7357" s="7">
        <v>16780570.041493535</v>
      </c>
      <c r="E7357" s="7">
        <v>24651981.201258838</v>
      </c>
      <c r="F7357" s="7">
        <v>45241037.653413206</v>
      </c>
      <c r="G7357" s="7">
        <v>82834613.620523557</v>
      </c>
      <c r="H7357" s="7">
        <v>112418577.71081419</v>
      </c>
    </row>
    <row r="7358" spans="1:8" x14ac:dyDescent="0.2">
      <c r="A7358" s="10">
        <v>7352</v>
      </c>
      <c r="B7358" s="7">
        <v>3850000</v>
      </c>
      <c r="C7358" s="7">
        <v>13325640.382599911</v>
      </c>
      <c r="D7358" s="7">
        <v>29526707.213208281</v>
      </c>
      <c r="E7358" s="7">
        <v>40501425.470949672</v>
      </c>
      <c r="F7358" s="7">
        <v>44490571.028677061</v>
      </c>
      <c r="G7358" s="7">
        <v>80353674.118955985</v>
      </c>
      <c r="H7358" s="7">
        <v>101248712.60999569</v>
      </c>
    </row>
    <row r="7359" spans="1:8" x14ac:dyDescent="0.2">
      <c r="A7359" s="10">
        <v>7353</v>
      </c>
      <c r="B7359" s="7">
        <v>3850000</v>
      </c>
      <c r="C7359" s="7">
        <v>9335605.8677477539</v>
      </c>
      <c r="D7359" s="7">
        <v>18518130.155515753</v>
      </c>
      <c r="E7359" s="7">
        <v>28960905.383633174</v>
      </c>
      <c r="F7359" s="7">
        <v>50409470.257956684</v>
      </c>
      <c r="G7359" s="7">
        <v>91931904.678437114</v>
      </c>
      <c r="H7359" s="7">
        <v>118621965.61253862</v>
      </c>
    </row>
    <row r="7360" spans="1:8" x14ac:dyDescent="0.2">
      <c r="A7360" s="10">
        <v>7354</v>
      </c>
      <c r="B7360" s="7">
        <v>3850000</v>
      </c>
      <c r="C7360" s="7">
        <v>9699077.7249763124</v>
      </c>
      <c r="D7360" s="7">
        <v>21117743.021987185</v>
      </c>
      <c r="E7360" s="7">
        <v>51768255.941106595</v>
      </c>
      <c r="F7360" s="7">
        <v>161315870.89170405</v>
      </c>
      <c r="G7360" s="7">
        <v>412579123.96736431</v>
      </c>
      <c r="H7360" s="7">
        <v>661546798.24383307</v>
      </c>
    </row>
    <row r="7361" spans="1:8" x14ac:dyDescent="0.2">
      <c r="A7361" s="10">
        <v>7355</v>
      </c>
      <c r="B7361" s="7">
        <v>3850000</v>
      </c>
      <c r="C7361" s="7">
        <v>11228517.074469544</v>
      </c>
      <c r="D7361" s="7">
        <v>23142572.735450327</v>
      </c>
      <c r="E7361" s="7">
        <v>42655823.633287609</v>
      </c>
      <c r="F7361" s="7">
        <v>120241391.09204483</v>
      </c>
      <c r="G7361" s="7">
        <v>341866017.28992474</v>
      </c>
      <c r="H7361" s="7">
        <v>495269363.53725457</v>
      </c>
    </row>
    <row r="7362" spans="1:8" x14ac:dyDescent="0.2">
      <c r="A7362" s="10">
        <v>7356</v>
      </c>
      <c r="B7362" s="7">
        <v>3850000</v>
      </c>
      <c r="C7362" s="7">
        <v>10100711.827644171</v>
      </c>
      <c r="D7362" s="7">
        <v>18672297.970096238</v>
      </c>
      <c r="E7362" s="7">
        <v>33722584.489871055</v>
      </c>
      <c r="F7362" s="7">
        <v>48022186.559648961</v>
      </c>
      <c r="G7362" s="7">
        <v>82430942.683645353</v>
      </c>
      <c r="H7362" s="7">
        <v>165173776.35984057</v>
      </c>
    </row>
    <row r="7363" spans="1:8" x14ac:dyDescent="0.2">
      <c r="A7363" s="10">
        <v>7357</v>
      </c>
      <c r="B7363" s="7">
        <v>3850000</v>
      </c>
      <c r="C7363" s="7">
        <v>10700176.522935953</v>
      </c>
      <c r="D7363" s="7">
        <v>21526068.745768674</v>
      </c>
      <c r="E7363" s="7">
        <v>32813953.044882677</v>
      </c>
      <c r="F7363" s="7">
        <v>86527110.030241445</v>
      </c>
      <c r="G7363" s="7">
        <v>226535293.56473133</v>
      </c>
      <c r="H7363" s="7">
        <v>279864238.64109135</v>
      </c>
    </row>
    <row r="7364" spans="1:8" x14ac:dyDescent="0.2">
      <c r="A7364" s="10">
        <v>7358</v>
      </c>
      <c r="B7364" s="7">
        <v>3850000</v>
      </c>
      <c r="C7364" s="7">
        <v>11706305.250849301</v>
      </c>
      <c r="D7364" s="7">
        <v>19866901.172070157</v>
      </c>
      <c r="E7364" s="7">
        <v>54814510.704845749</v>
      </c>
      <c r="F7364" s="7">
        <v>91328021.484739035</v>
      </c>
      <c r="G7364" s="7">
        <v>205122371.94448864</v>
      </c>
      <c r="H7364" s="7">
        <v>285249150.71341109</v>
      </c>
    </row>
    <row r="7365" spans="1:8" x14ac:dyDescent="0.2">
      <c r="A7365" s="10">
        <v>7359</v>
      </c>
      <c r="B7365" s="7">
        <v>3850000</v>
      </c>
      <c r="C7365" s="7">
        <v>9539094.096281236</v>
      </c>
      <c r="D7365" s="7">
        <v>23469443.263725691</v>
      </c>
      <c r="E7365" s="7">
        <v>39605387.804661483</v>
      </c>
      <c r="F7365" s="7">
        <v>72101991.429753229</v>
      </c>
      <c r="G7365" s="7">
        <v>118893985.44692086</v>
      </c>
      <c r="H7365" s="7">
        <v>162366495.18448037</v>
      </c>
    </row>
    <row r="7366" spans="1:8" x14ac:dyDescent="0.2">
      <c r="A7366" s="10">
        <v>7360</v>
      </c>
      <c r="B7366" s="7">
        <v>3850000</v>
      </c>
      <c r="C7366" s="7">
        <v>10862628.446985018</v>
      </c>
      <c r="D7366" s="7">
        <v>13793223.896694716</v>
      </c>
      <c r="E7366" s="7">
        <v>12971819.372307384</v>
      </c>
      <c r="F7366" s="7">
        <v>14829439.378349915</v>
      </c>
      <c r="G7366" s="7">
        <v>21089612.589930598</v>
      </c>
      <c r="H7366" s="7">
        <v>21422461.018509232</v>
      </c>
    </row>
    <row r="7367" spans="1:8" x14ac:dyDescent="0.2">
      <c r="A7367" s="10">
        <v>7361</v>
      </c>
      <c r="B7367" s="7">
        <v>3850000</v>
      </c>
      <c r="C7367" s="7">
        <v>12059232.033044495</v>
      </c>
      <c r="D7367" s="7">
        <v>22924215.940307781</v>
      </c>
      <c r="E7367" s="7">
        <v>45342489.995099455</v>
      </c>
      <c r="F7367" s="7">
        <v>101207266.62433355</v>
      </c>
      <c r="G7367" s="7">
        <v>197591736.70704097</v>
      </c>
      <c r="H7367" s="7">
        <v>329792612.80561256</v>
      </c>
    </row>
    <row r="7368" spans="1:8" x14ac:dyDescent="0.2">
      <c r="A7368" s="10">
        <v>7362</v>
      </c>
      <c r="B7368" s="7">
        <v>3850000</v>
      </c>
      <c r="C7368" s="7">
        <v>12164155.994120311</v>
      </c>
      <c r="D7368" s="7">
        <v>20883291.715426438</v>
      </c>
      <c r="E7368" s="7">
        <v>43904280.178307697</v>
      </c>
      <c r="F7368" s="7">
        <v>80466779.228441685</v>
      </c>
      <c r="G7368" s="7">
        <v>169004588.23097852</v>
      </c>
      <c r="H7368" s="7">
        <v>278410964.32303053</v>
      </c>
    </row>
    <row r="7369" spans="1:8" x14ac:dyDescent="0.2">
      <c r="A7369" s="10">
        <v>7363</v>
      </c>
      <c r="B7369" s="7">
        <v>3850000</v>
      </c>
      <c r="C7369" s="7">
        <v>8985675.6460401434</v>
      </c>
      <c r="D7369" s="7">
        <v>14263699.670664215</v>
      </c>
      <c r="E7369" s="7">
        <v>14305092.392292909</v>
      </c>
      <c r="F7369" s="7">
        <v>11544609.188363606</v>
      </c>
      <c r="G7369" s="7">
        <v>8170116.653172804</v>
      </c>
      <c r="H7369" s="7">
        <v>193886.98564243992</v>
      </c>
    </row>
    <row r="7370" spans="1:8" x14ac:dyDescent="0.2">
      <c r="A7370" s="10">
        <v>7364</v>
      </c>
      <c r="B7370" s="7">
        <v>3850000</v>
      </c>
      <c r="C7370" s="7">
        <v>11334505.006551543</v>
      </c>
      <c r="D7370" s="7">
        <v>25723020.824054956</v>
      </c>
      <c r="E7370" s="7">
        <v>67954240.250922933</v>
      </c>
      <c r="F7370" s="7">
        <v>98388249.48953262</v>
      </c>
      <c r="G7370" s="7">
        <v>194467739.81674388</v>
      </c>
      <c r="H7370" s="7">
        <v>281380583.68000573</v>
      </c>
    </row>
    <row r="7371" spans="1:8" x14ac:dyDescent="0.2">
      <c r="A7371" s="10">
        <v>7365</v>
      </c>
      <c r="B7371" s="7">
        <v>3850000</v>
      </c>
      <c r="C7371" s="7">
        <v>10011166.489037313</v>
      </c>
      <c r="D7371" s="7">
        <v>17435866.170614302</v>
      </c>
      <c r="E7371" s="7">
        <v>30844744.330480568</v>
      </c>
      <c r="F7371" s="7">
        <v>54994331.009303942</v>
      </c>
      <c r="G7371" s="7">
        <v>113728591.03748107</v>
      </c>
      <c r="H7371" s="7">
        <v>133778897.53242564</v>
      </c>
    </row>
    <row r="7372" spans="1:8" x14ac:dyDescent="0.2">
      <c r="A7372" s="10">
        <v>7366</v>
      </c>
      <c r="B7372" s="7">
        <v>3850000</v>
      </c>
      <c r="C7372" s="7">
        <v>9361452.1572334692</v>
      </c>
      <c r="D7372" s="7">
        <v>17643272.819049481</v>
      </c>
      <c r="E7372" s="7">
        <v>24818609.852114543</v>
      </c>
      <c r="F7372" s="7">
        <v>50830894.659691192</v>
      </c>
      <c r="G7372" s="7">
        <v>86510688.165633947</v>
      </c>
      <c r="H7372" s="7">
        <v>123097080.81512794</v>
      </c>
    </row>
    <row r="7373" spans="1:8" x14ac:dyDescent="0.2">
      <c r="A7373" s="10">
        <v>7367</v>
      </c>
      <c r="B7373" s="7">
        <v>3850000</v>
      </c>
      <c r="C7373" s="7">
        <v>10338168.714052873</v>
      </c>
      <c r="D7373" s="7">
        <v>34622623.440309361</v>
      </c>
      <c r="E7373" s="7">
        <v>101049433.09425762</v>
      </c>
      <c r="F7373" s="7">
        <v>244566714.93667358</v>
      </c>
      <c r="G7373" s="7">
        <v>508177529.30525917</v>
      </c>
      <c r="H7373" s="7">
        <v>690246876.86066532</v>
      </c>
    </row>
    <row r="7374" spans="1:8" x14ac:dyDescent="0.2">
      <c r="A7374" s="10">
        <v>7368</v>
      </c>
      <c r="B7374" s="7">
        <v>3850000</v>
      </c>
      <c r="C7374" s="7">
        <v>9101991.833989894</v>
      </c>
      <c r="D7374" s="7">
        <v>14969997.51506</v>
      </c>
      <c r="E7374" s="7">
        <v>22215364.165028572</v>
      </c>
      <c r="F7374" s="7">
        <v>35183475.665921338</v>
      </c>
      <c r="G7374" s="7">
        <v>64599550.413527146</v>
      </c>
      <c r="H7374" s="7">
        <v>76713646.371489525</v>
      </c>
    </row>
    <row r="7375" spans="1:8" x14ac:dyDescent="0.2">
      <c r="A7375" s="10">
        <v>7369</v>
      </c>
      <c r="B7375" s="7">
        <v>3850000</v>
      </c>
      <c r="C7375" s="7">
        <v>11859812.58598798</v>
      </c>
      <c r="D7375" s="7">
        <v>21097543.794910349</v>
      </c>
      <c r="E7375" s="7">
        <v>33822179.882451445</v>
      </c>
      <c r="F7375" s="7">
        <v>55525368.154721782</v>
      </c>
      <c r="G7375" s="7">
        <v>98421587.706732243</v>
      </c>
      <c r="H7375" s="7">
        <v>140290296.84861919</v>
      </c>
    </row>
    <row r="7376" spans="1:8" x14ac:dyDescent="0.2">
      <c r="A7376" s="10">
        <v>7370</v>
      </c>
      <c r="B7376" s="7">
        <v>3850000</v>
      </c>
      <c r="C7376" s="7">
        <v>9079373.0683740936</v>
      </c>
      <c r="D7376" s="7">
        <v>12384051.729032021</v>
      </c>
      <c r="E7376" s="7">
        <v>18296605.70221968</v>
      </c>
      <c r="F7376" s="7">
        <v>25116062.301125113</v>
      </c>
      <c r="G7376" s="7">
        <v>59144341.084662557</v>
      </c>
      <c r="H7376" s="7">
        <v>81218837.045438275</v>
      </c>
    </row>
    <row r="7377" spans="1:8" x14ac:dyDescent="0.2">
      <c r="A7377" s="10">
        <v>7371</v>
      </c>
      <c r="B7377" s="7">
        <v>3850000</v>
      </c>
      <c r="C7377" s="7">
        <v>9504988.3557072356</v>
      </c>
      <c r="D7377" s="7">
        <v>15239231.124123475</v>
      </c>
      <c r="E7377" s="7">
        <v>23296136.877651468</v>
      </c>
      <c r="F7377" s="7">
        <v>27710226.788753759</v>
      </c>
      <c r="G7377" s="7">
        <v>39650564.896279171</v>
      </c>
      <c r="H7377" s="7">
        <v>52627783.055821642</v>
      </c>
    </row>
    <row r="7378" spans="1:8" x14ac:dyDescent="0.2">
      <c r="A7378" s="10">
        <v>7372</v>
      </c>
      <c r="B7378" s="7">
        <v>3850000</v>
      </c>
      <c r="C7378" s="7">
        <v>8612568.1065120157</v>
      </c>
      <c r="D7378" s="7">
        <v>11292012.876455836</v>
      </c>
      <c r="E7378" s="7">
        <v>9567398.58070332</v>
      </c>
      <c r="F7378" s="7">
        <v>14555750.10849354</v>
      </c>
      <c r="G7378" s="7">
        <v>13755498.54114976</v>
      </c>
      <c r="H7378" s="7">
        <v>12354200.261400558</v>
      </c>
    </row>
    <row r="7379" spans="1:8" x14ac:dyDescent="0.2">
      <c r="A7379" s="10">
        <v>7373</v>
      </c>
      <c r="B7379" s="7">
        <v>3850000</v>
      </c>
      <c r="C7379" s="7">
        <v>14454083.083302356</v>
      </c>
      <c r="D7379" s="7">
        <v>27723494.30039648</v>
      </c>
      <c r="E7379" s="7">
        <v>62152460.193030357</v>
      </c>
      <c r="F7379" s="7">
        <v>145783967.77250612</v>
      </c>
      <c r="G7379" s="7">
        <v>270380428.97627598</v>
      </c>
      <c r="H7379" s="7">
        <v>510743533.464037</v>
      </c>
    </row>
    <row r="7380" spans="1:8" x14ac:dyDescent="0.2">
      <c r="A7380" s="10">
        <v>7374</v>
      </c>
      <c r="B7380" s="7">
        <v>3850000</v>
      </c>
      <c r="C7380" s="7">
        <v>8786445.2748950981</v>
      </c>
      <c r="D7380" s="7">
        <v>12336970.469749821</v>
      </c>
      <c r="E7380" s="7">
        <v>20273173.637359887</v>
      </c>
      <c r="F7380" s="7">
        <v>37344266.129840776</v>
      </c>
      <c r="G7380" s="7">
        <v>92414133.52504164</v>
      </c>
      <c r="H7380" s="7">
        <v>149361755.38182575</v>
      </c>
    </row>
    <row r="7381" spans="1:8" x14ac:dyDescent="0.2">
      <c r="A7381" s="10">
        <v>7375</v>
      </c>
      <c r="B7381" s="7">
        <v>3850000</v>
      </c>
      <c r="C7381" s="7">
        <v>12637717.696412621</v>
      </c>
      <c r="D7381" s="7">
        <v>24967655.825219497</v>
      </c>
      <c r="E7381" s="7">
        <v>43170166.469662488</v>
      </c>
      <c r="F7381" s="7">
        <v>82929775.780092359</v>
      </c>
      <c r="G7381" s="7">
        <v>197117666.04626945</v>
      </c>
      <c r="H7381" s="7">
        <v>296266893.49580574</v>
      </c>
    </row>
    <row r="7382" spans="1:8" x14ac:dyDescent="0.2">
      <c r="A7382" s="10">
        <v>7376</v>
      </c>
      <c r="B7382" s="7">
        <v>3850000</v>
      </c>
      <c r="C7382" s="7">
        <v>9370751.2455558013</v>
      </c>
      <c r="D7382" s="7">
        <v>15244898.125802452</v>
      </c>
      <c r="E7382" s="7">
        <v>24747105.022860229</v>
      </c>
      <c r="F7382" s="7">
        <v>53527403.701007076</v>
      </c>
      <c r="G7382" s="7">
        <v>116732886.19605027</v>
      </c>
      <c r="H7382" s="7">
        <v>192559599.29848889</v>
      </c>
    </row>
    <row r="7383" spans="1:8" x14ac:dyDescent="0.2">
      <c r="A7383" s="10">
        <v>7377</v>
      </c>
      <c r="B7383" s="7">
        <v>3850000</v>
      </c>
      <c r="C7383" s="7">
        <v>11188287.069475006</v>
      </c>
      <c r="D7383" s="7">
        <v>21186099.720341414</v>
      </c>
      <c r="E7383" s="7">
        <v>50525357.15410012</v>
      </c>
      <c r="F7383" s="7">
        <v>100551060.32619664</v>
      </c>
      <c r="G7383" s="7">
        <v>231576540.22207934</v>
      </c>
      <c r="H7383" s="7">
        <v>401038128.46419346</v>
      </c>
    </row>
    <row r="7384" spans="1:8" x14ac:dyDescent="0.2">
      <c r="A7384" s="10">
        <v>7378</v>
      </c>
      <c r="B7384" s="7">
        <v>3850000</v>
      </c>
      <c r="C7384" s="7">
        <v>9266854.52490093</v>
      </c>
      <c r="D7384" s="7">
        <v>15646494.476614268</v>
      </c>
      <c r="E7384" s="7">
        <v>18444229.058540776</v>
      </c>
      <c r="F7384" s="7">
        <v>28253084.032031383</v>
      </c>
      <c r="G7384" s="7">
        <v>68377522.161198601</v>
      </c>
      <c r="H7384" s="7">
        <v>111558043.09421717</v>
      </c>
    </row>
    <row r="7385" spans="1:8" x14ac:dyDescent="0.2">
      <c r="A7385" s="10">
        <v>7379</v>
      </c>
      <c r="B7385" s="7">
        <v>3850000</v>
      </c>
      <c r="C7385" s="7">
        <v>13855977.086981814</v>
      </c>
      <c r="D7385" s="7">
        <v>22637650.170774505</v>
      </c>
      <c r="E7385" s="7">
        <v>43624629.367063873</v>
      </c>
      <c r="F7385" s="7">
        <v>114561850.72645018</v>
      </c>
      <c r="G7385" s="7">
        <v>282849837.54637927</v>
      </c>
      <c r="H7385" s="7">
        <v>431378576.43812525</v>
      </c>
    </row>
    <row r="7386" spans="1:8" x14ac:dyDescent="0.2">
      <c r="A7386" s="10">
        <v>7380</v>
      </c>
      <c r="B7386" s="7">
        <v>3850000</v>
      </c>
      <c r="C7386" s="7">
        <v>11402178.162847705</v>
      </c>
      <c r="D7386" s="7">
        <v>20554268.839378908</v>
      </c>
      <c r="E7386" s="7">
        <v>31458810.468771927</v>
      </c>
      <c r="F7386" s="7">
        <v>72118624.654888272</v>
      </c>
      <c r="G7386" s="7">
        <v>108604174.14427975</v>
      </c>
      <c r="H7386" s="7">
        <v>181380190.63689172</v>
      </c>
    </row>
    <row r="7387" spans="1:8" x14ac:dyDescent="0.2">
      <c r="A7387" s="10">
        <v>7381</v>
      </c>
      <c r="B7387" s="7">
        <v>3850000</v>
      </c>
      <c r="C7387" s="7">
        <v>11229411.058185695</v>
      </c>
      <c r="D7387" s="7">
        <v>12217462.593335576</v>
      </c>
      <c r="E7387" s="7">
        <v>25115525.773326613</v>
      </c>
      <c r="F7387" s="7">
        <v>57759867.103525564</v>
      </c>
      <c r="G7387" s="7">
        <v>132195590.97260717</v>
      </c>
      <c r="H7387" s="7">
        <v>182143851.81583506</v>
      </c>
    </row>
    <row r="7388" spans="1:8" x14ac:dyDescent="0.2">
      <c r="A7388" s="10">
        <v>7382</v>
      </c>
      <c r="B7388" s="7">
        <v>3850000</v>
      </c>
      <c r="C7388" s="7">
        <v>15084385.141197911</v>
      </c>
      <c r="D7388" s="7">
        <v>49020182.371186003</v>
      </c>
      <c r="E7388" s="7">
        <v>115531017.73084986</v>
      </c>
      <c r="F7388" s="7">
        <v>228123192.61317778</v>
      </c>
      <c r="G7388" s="7">
        <v>495378020.39610231</v>
      </c>
      <c r="H7388" s="7">
        <v>937837919.68808508</v>
      </c>
    </row>
    <row r="7389" spans="1:8" x14ac:dyDescent="0.2">
      <c r="A7389" s="10">
        <v>7383</v>
      </c>
      <c r="B7389" s="7">
        <v>3850000</v>
      </c>
      <c r="C7389" s="7">
        <v>10608542.973532815</v>
      </c>
      <c r="D7389" s="7">
        <v>24218255.374009222</v>
      </c>
      <c r="E7389" s="7">
        <v>46254213.641837373</v>
      </c>
      <c r="F7389" s="7">
        <v>88282305.808285236</v>
      </c>
      <c r="G7389" s="7">
        <v>150412551.26459348</v>
      </c>
      <c r="H7389" s="7">
        <v>213201560.28677028</v>
      </c>
    </row>
    <row r="7390" spans="1:8" x14ac:dyDescent="0.2">
      <c r="A7390" s="10">
        <v>7384</v>
      </c>
      <c r="B7390" s="7">
        <v>3850000</v>
      </c>
      <c r="C7390" s="7">
        <v>10890732.500033271</v>
      </c>
      <c r="D7390" s="7">
        <v>29951569.551178038</v>
      </c>
      <c r="E7390" s="7">
        <v>69700629.293379486</v>
      </c>
      <c r="F7390" s="7">
        <v>113301985.20755585</v>
      </c>
      <c r="G7390" s="7">
        <v>326555365.96197164</v>
      </c>
      <c r="H7390" s="7">
        <v>432760160.01009589</v>
      </c>
    </row>
    <row r="7391" spans="1:8" x14ac:dyDescent="0.2">
      <c r="A7391" s="10">
        <v>7385</v>
      </c>
      <c r="B7391" s="7">
        <v>3850000</v>
      </c>
      <c r="C7391" s="7">
        <v>11019021.072347747</v>
      </c>
      <c r="D7391" s="7">
        <v>31004271.605904639</v>
      </c>
      <c r="E7391" s="7">
        <v>71341692.557662874</v>
      </c>
      <c r="F7391" s="7">
        <v>155534597.74833316</v>
      </c>
      <c r="G7391" s="7">
        <v>359261929.06526577</v>
      </c>
      <c r="H7391" s="7">
        <v>733210852.57488108</v>
      </c>
    </row>
    <row r="7392" spans="1:8" x14ac:dyDescent="0.2">
      <c r="A7392" s="10">
        <v>7386</v>
      </c>
      <c r="B7392" s="7">
        <v>3850000</v>
      </c>
      <c r="C7392" s="7">
        <v>9864545.0533425026</v>
      </c>
      <c r="D7392" s="7">
        <v>15263809.68048605</v>
      </c>
      <c r="E7392" s="7">
        <v>37807277.639817238</v>
      </c>
      <c r="F7392" s="7">
        <v>55560649.825929932</v>
      </c>
      <c r="G7392" s="7">
        <v>73533343.470330238</v>
      </c>
      <c r="H7392" s="7">
        <v>105217135.16560028</v>
      </c>
    </row>
    <row r="7393" spans="1:8" x14ac:dyDescent="0.2">
      <c r="A7393" s="10">
        <v>7387</v>
      </c>
      <c r="B7393" s="7">
        <v>3850000</v>
      </c>
      <c r="C7393" s="7">
        <v>9484766.2200527396</v>
      </c>
      <c r="D7393" s="7">
        <v>15792124.847248357</v>
      </c>
      <c r="E7393" s="7">
        <v>19794128.542259809</v>
      </c>
      <c r="F7393" s="7">
        <v>31440784.014856447</v>
      </c>
      <c r="G7393" s="7">
        <v>49111018.649958514</v>
      </c>
      <c r="H7393" s="7">
        <v>59770586.238977998</v>
      </c>
    </row>
    <row r="7394" spans="1:8" x14ac:dyDescent="0.2">
      <c r="A7394" s="10">
        <v>7388</v>
      </c>
      <c r="B7394" s="7">
        <v>3850000</v>
      </c>
      <c r="C7394" s="7">
        <v>10811279.162503075</v>
      </c>
      <c r="D7394" s="7">
        <v>16314950.210287452</v>
      </c>
      <c r="E7394" s="7">
        <v>20719733.192948073</v>
      </c>
      <c r="F7394" s="7">
        <v>30053730.083696146</v>
      </c>
      <c r="G7394" s="7">
        <v>53793955.011446036</v>
      </c>
      <c r="H7394" s="7">
        <v>66319046.764723346</v>
      </c>
    </row>
    <row r="7395" spans="1:8" x14ac:dyDescent="0.2">
      <c r="A7395" s="10">
        <v>7389</v>
      </c>
      <c r="B7395" s="7">
        <v>3850000</v>
      </c>
      <c r="C7395" s="7">
        <v>7760275.4174550259</v>
      </c>
      <c r="D7395" s="7">
        <v>15941047.804060262</v>
      </c>
      <c r="E7395" s="7">
        <v>18304806.584739223</v>
      </c>
      <c r="F7395" s="7">
        <v>23365914.899725702</v>
      </c>
      <c r="G7395" s="7">
        <v>48787025.544917129</v>
      </c>
      <c r="H7395" s="7">
        <v>73060589.573836967</v>
      </c>
    </row>
    <row r="7396" spans="1:8" x14ac:dyDescent="0.2">
      <c r="A7396" s="10">
        <v>7390</v>
      </c>
      <c r="B7396" s="7">
        <v>3850000</v>
      </c>
      <c r="C7396" s="7">
        <v>15000631.97993123</v>
      </c>
      <c r="D7396" s="7">
        <v>29770864.777238932</v>
      </c>
      <c r="E7396" s="7">
        <v>49534532.928348601</v>
      </c>
      <c r="F7396" s="7">
        <v>95762507.224026352</v>
      </c>
      <c r="G7396" s="7">
        <v>195206593.18098599</v>
      </c>
      <c r="H7396" s="7">
        <v>250252656.53680164</v>
      </c>
    </row>
    <row r="7397" spans="1:8" x14ac:dyDescent="0.2">
      <c r="A7397" s="10">
        <v>7391</v>
      </c>
      <c r="B7397" s="7">
        <v>3850000</v>
      </c>
      <c r="C7397" s="7">
        <v>10758727.649852987</v>
      </c>
      <c r="D7397" s="7">
        <v>20437739.833689455</v>
      </c>
      <c r="E7397" s="7">
        <v>34817142.873022296</v>
      </c>
      <c r="F7397" s="7">
        <v>74636602.651549041</v>
      </c>
      <c r="G7397" s="7">
        <v>177433880.01907605</v>
      </c>
      <c r="H7397" s="7">
        <v>243252140.18278927</v>
      </c>
    </row>
    <row r="7398" spans="1:8" x14ac:dyDescent="0.2">
      <c r="A7398" s="10">
        <v>7392</v>
      </c>
      <c r="B7398" s="7">
        <v>3850000</v>
      </c>
      <c r="C7398" s="7">
        <v>12266067.028565293</v>
      </c>
      <c r="D7398" s="7">
        <v>25535341.270101845</v>
      </c>
      <c r="E7398" s="7">
        <v>46050571.245183751</v>
      </c>
      <c r="F7398" s="7">
        <v>125305954.34419045</v>
      </c>
      <c r="G7398" s="7">
        <v>231413137.58408463</v>
      </c>
      <c r="H7398" s="7">
        <v>436475687.42730379</v>
      </c>
    </row>
    <row r="7399" spans="1:8" x14ac:dyDescent="0.2">
      <c r="A7399" s="10">
        <v>7393</v>
      </c>
      <c r="B7399" s="7">
        <v>3850000</v>
      </c>
      <c r="C7399" s="7">
        <v>10418382.957399849</v>
      </c>
      <c r="D7399" s="7">
        <v>19967791.585128516</v>
      </c>
      <c r="E7399" s="7">
        <v>33654177.299185142</v>
      </c>
      <c r="F7399" s="7">
        <v>31109603.233180329</v>
      </c>
      <c r="G7399" s="7">
        <v>41711950.373041376</v>
      </c>
      <c r="H7399" s="7">
        <v>52227448.930897355</v>
      </c>
    </row>
    <row r="7400" spans="1:8" x14ac:dyDescent="0.2">
      <c r="A7400" s="10">
        <v>7394</v>
      </c>
      <c r="B7400" s="7">
        <v>3850000</v>
      </c>
      <c r="C7400" s="7">
        <v>10903315.194755327</v>
      </c>
      <c r="D7400" s="7">
        <v>21031738.773219757</v>
      </c>
      <c r="E7400" s="7">
        <v>39363458.605183586</v>
      </c>
      <c r="F7400" s="7">
        <v>59802319.733439058</v>
      </c>
      <c r="G7400" s="7">
        <v>126453665.02690713</v>
      </c>
      <c r="H7400" s="7">
        <v>197500642.48308918</v>
      </c>
    </row>
    <row r="7401" spans="1:8" x14ac:dyDescent="0.2">
      <c r="A7401" s="10">
        <v>7395</v>
      </c>
      <c r="B7401" s="7">
        <v>3850000</v>
      </c>
      <c r="C7401" s="7">
        <v>11851736.262101978</v>
      </c>
      <c r="D7401" s="7">
        <v>39251649.655352548</v>
      </c>
      <c r="E7401" s="7">
        <v>82517633.48600693</v>
      </c>
      <c r="F7401" s="7">
        <v>160285180.82635894</v>
      </c>
      <c r="G7401" s="7">
        <v>277597261.23455679</v>
      </c>
      <c r="H7401" s="7">
        <v>420845011.03903377</v>
      </c>
    </row>
    <row r="7402" spans="1:8" x14ac:dyDescent="0.2">
      <c r="A7402" s="10">
        <v>7396</v>
      </c>
      <c r="B7402" s="7">
        <v>3850000</v>
      </c>
      <c r="C7402" s="7">
        <v>11744696.764224662</v>
      </c>
      <c r="D7402" s="7">
        <v>19135414.232017651</v>
      </c>
      <c r="E7402" s="7">
        <v>29199799.46344737</v>
      </c>
      <c r="F7402" s="7">
        <v>36238023.417115003</v>
      </c>
      <c r="G7402" s="7">
        <v>105964960.61419901</v>
      </c>
      <c r="H7402" s="7">
        <v>167394734.11200204</v>
      </c>
    </row>
    <row r="7403" spans="1:8" x14ac:dyDescent="0.2">
      <c r="A7403" s="10">
        <v>7397</v>
      </c>
      <c r="B7403" s="7">
        <v>3850000</v>
      </c>
      <c r="C7403" s="7">
        <v>11437856.828550354</v>
      </c>
      <c r="D7403" s="7">
        <v>28817719.290553939</v>
      </c>
      <c r="E7403" s="7">
        <v>75576066.513364881</v>
      </c>
      <c r="F7403" s="7">
        <v>167238627.02349705</v>
      </c>
      <c r="G7403" s="7">
        <v>450926132.07833421</v>
      </c>
      <c r="H7403" s="7">
        <v>653492830.26696157</v>
      </c>
    </row>
    <row r="7404" spans="1:8" x14ac:dyDescent="0.2">
      <c r="A7404" s="10">
        <v>7398</v>
      </c>
      <c r="B7404" s="7">
        <v>3850000</v>
      </c>
      <c r="C7404" s="7">
        <v>10924893.533459118</v>
      </c>
      <c r="D7404" s="7">
        <v>30517575.880900607</v>
      </c>
      <c r="E7404" s="7">
        <v>59209147.035332337</v>
      </c>
      <c r="F7404" s="7">
        <v>112092423.94210029</v>
      </c>
      <c r="G7404" s="7">
        <v>333430816.45268452</v>
      </c>
      <c r="H7404" s="7">
        <v>603283954.90747166</v>
      </c>
    </row>
    <row r="7405" spans="1:8" x14ac:dyDescent="0.2">
      <c r="A7405" s="10">
        <v>7399</v>
      </c>
      <c r="B7405" s="7">
        <v>3850000</v>
      </c>
      <c r="C7405" s="7">
        <v>9163168.9217772856</v>
      </c>
      <c r="D7405" s="7">
        <v>17874408.436521042</v>
      </c>
      <c r="E7405" s="7">
        <v>33164939.573813207</v>
      </c>
      <c r="F7405" s="7">
        <v>72099037.930547431</v>
      </c>
      <c r="G7405" s="7">
        <v>99978641.841128081</v>
      </c>
      <c r="H7405" s="7">
        <v>168842159.28614047</v>
      </c>
    </row>
    <row r="7406" spans="1:8" x14ac:dyDescent="0.2">
      <c r="A7406" s="10">
        <v>7400</v>
      </c>
      <c r="B7406" s="7">
        <v>3850000</v>
      </c>
      <c r="C7406" s="7">
        <v>11573865.949847424</v>
      </c>
      <c r="D7406" s="7">
        <v>24551254.790212452</v>
      </c>
      <c r="E7406" s="7">
        <v>42770860.33813192</v>
      </c>
      <c r="F7406" s="7">
        <v>95849301.093910038</v>
      </c>
      <c r="G7406" s="7">
        <v>209768516.41603029</v>
      </c>
      <c r="H7406" s="7">
        <v>249964622.56666788</v>
      </c>
    </row>
    <row r="7407" spans="1:8" x14ac:dyDescent="0.2">
      <c r="A7407" s="10">
        <v>7401</v>
      </c>
      <c r="B7407" s="7">
        <v>3850000</v>
      </c>
      <c r="C7407" s="7">
        <v>11430545.115469422</v>
      </c>
      <c r="D7407" s="7">
        <v>30960355.37780273</v>
      </c>
      <c r="E7407" s="7">
        <v>70328487.607509121</v>
      </c>
      <c r="F7407" s="7">
        <v>101914819.03798044</v>
      </c>
      <c r="G7407" s="7">
        <v>270024003.67875433</v>
      </c>
      <c r="H7407" s="7">
        <v>376769550.78267539</v>
      </c>
    </row>
    <row r="7408" spans="1:8" x14ac:dyDescent="0.2">
      <c r="A7408" s="10">
        <v>7402</v>
      </c>
      <c r="B7408" s="7">
        <v>3850000</v>
      </c>
      <c r="C7408" s="7">
        <v>10858001.754268242</v>
      </c>
      <c r="D7408" s="7">
        <v>26006072.093481816</v>
      </c>
      <c r="E7408" s="7">
        <v>56896073.799546316</v>
      </c>
      <c r="F7408" s="7">
        <v>133935726.48103803</v>
      </c>
      <c r="G7408" s="7">
        <v>329081441.18574452</v>
      </c>
      <c r="H7408" s="7">
        <v>432212962.95435822</v>
      </c>
    </row>
    <row r="7409" spans="1:8" x14ac:dyDescent="0.2">
      <c r="A7409" s="10">
        <v>7403</v>
      </c>
      <c r="B7409" s="7">
        <v>3850000</v>
      </c>
      <c r="C7409" s="7">
        <v>11320677.541798661</v>
      </c>
      <c r="D7409" s="7">
        <v>11413200.384523366</v>
      </c>
      <c r="E7409" s="7">
        <v>12769826.139915166</v>
      </c>
      <c r="F7409" s="7">
        <v>22750632.235291123</v>
      </c>
      <c r="G7409" s="7">
        <v>51150484.722538196</v>
      </c>
      <c r="H7409" s="7">
        <v>84936672.05197224</v>
      </c>
    </row>
    <row r="7410" spans="1:8" x14ac:dyDescent="0.2">
      <c r="A7410" s="10">
        <v>7404</v>
      </c>
      <c r="B7410" s="7">
        <v>3850000</v>
      </c>
      <c r="C7410" s="7">
        <v>10415606.786949085</v>
      </c>
      <c r="D7410" s="7">
        <v>15444114.477598552</v>
      </c>
      <c r="E7410" s="7">
        <v>34547009.610507227</v>
      </c>
      <c r="F7410" s="7">
        <v>79155456.16822426</v>
      </c>
      <c r="G7410" s="7">
        <v>145857853.95738417</v>
      </c>
      <c r="H7410" s="7">
        <v>253393320.00177711</v>
      </c>
    </row>
    <row r="7411" spans="1:8" x14ac:dyDescent="0.2">
      <c r="A7411" s="10">
        <v>7405</v>
      </c>
      <c r="B7411" s="7">
        <v>3850000</v>
      </c>
      <c r="C7411" s="7">
        <v>14100909.418014869</v>
      </c>
      <c r="D7411" s="7">
        <v>28116377.500482291</v>
      </c>
      <c r="E7411" s="7">
        <v>54737229.259000972</v>
      </c>
      <c r="F7411" s="7">
        <v>96842172.208500326</v>
      </c>
      <c r="G7411" s="7">
        <v>150167972.23608696</v>
      </c>
      <c r="H7411" s="7">
        <v>236284707.69311661</v>
      </c>
    </row>
    <row r="7412" spans="1:8" x14ac:dyDescent="0.2">
      <c r="A7412" s="10">
        <v>7406</v>
      </c>
      <c r="B7412" s="7">
        <v>3850000</v>
      </c>
      <c r="C7412" s="7">
        <v>9942124.159200741</v>
      </c>
      <c r="D7412" s="7">
        <v>13613899.729835784</v>
      </c>
      <c r="E7412" s="7">
        <v>25000091.398839232</v>
      </c>
      <c r="F7412" s="7">
        <v>28290634.977365308</v>
      </c>
      <c r="G7412" s="7">
        <v>60992889.273314469</v>
      </c>
      <c r="H7412" s="7">
        <v>105489853.53939508</v>
      </c>
    </row>
    <row r="7413" spans="1:8" x14ac:dyDescent="0.2">
      <c r="A7413" s="10">
        <v>7407</v>
      </c>
      <c r="B7413" s="7">
        <v>3850000</v>
      </c>
      <c r="C7413" s="7">
        <v>8146640.4539433438</v>
      </c>
      <c r="D7413" s="7">
        <v>13379852.060183246</v>
      </c>
      <c r="E7413" s="7">
        <v>19944620.910040729</v>
      </c>
      <c r="F7413" s="7">
        <v>26264929.437181041</v>
      </c>
      <c r="G7413" s="7">
        <v>44397007.096185982</v>
      </c>
      <c r="H7413" s="7">
        <v>71812122.38606891</v>
      </c>
    </row>
    <row r="7414" spans="1:8" x14ac:dyDescent="0.2">
      <c r="A7414" s="10">
        <v>7408</v>
      </c>
      <c r="B7414" s="7">
        <v>3850000</v>
      </c>
      <c r="C7414" s="7">
        <v>8862350.4865889028</v>
      </c>
      <c r="D7414" s="7">
        <v>19075041.785108723</v>
      </c>
      <c r="E7414" s="7">
        <v>32492880.953998394</v>
      </c>
      <c r="F7414" s="7">
        <v>86865684.201065004</v>
      </c>
      <c r="G7414" s="7">
        <v>189490896.59169766</v>
      </c>
      <c r="H7414" s="7">
        <v>333690343.12748849</v>
      </c>
    </row>
    <row r="7415" spans="1:8" x14ac:dyDescent="0.2">
      <c r="A7415" s="10">
        <v>7409</v>
      </c>
      <c r="B7415" s="7">
        <v>3850000</v>
      </c>
      <c r="C7415" s="7">
        <v>10463989.343154332</v>
      </c>
      <c r="D7415" s="7">
        <v>18260128.426162582</v>
      </c>
      <c r="E7415" s="7">
        <v>35842721.783610076</v>
      </c>
      <c r="F7415" s="7">
        <v>55101732.945936322</v>
      </c>
      <c r="G7415" s="7">
        <v>82145412.821528375</v>
      </c>
      <c r="H7415" s="7">
        <v>110910404.16556077</v>
      </c>
    </row>
    <row r="7416" spans="1:8" x14ac:dyDescent="0.2">
      <c r="A7416" s="10">
        <v>7410</v>
      </c>
      <c r="B7416" s="7">
        <v>3850000</v>
      </c>
      <c r="C7416" s="7">
        <v>10650508.98963438</v>
      </c>
      <c r="D7416" s="7">
        <v>19343935.603538413</v>
      </c>
      <c r="E7416" s="7">
        <v>37223023.483363301</v>
      </c>
      <c r="F7416" s="7">
        <v>84196890.320691526</v>
      </c>
      <c r="G7416" s="7">
        <v>152279586.3483555</v>
      </c>
      <c r="H7416" s="7">
        <v>293947333.24453717</v>
      </c>
    </row>
    <row r="7417" spans="1:8" x14ac:dyDescent="0.2">
      <c r="A7417" s="10">
        <v>7411</v>
      </c>
      <c r="B7417" s="7">
        <v>3850000</v>
      </c>
      <c r="C7417" s="7">
        <v>6547027.8149471292</v>
      </c>
      <c r="D7417" s="7">
        <v>5127931.2362503819</v>
      </c>
      <c r="E7417" s="7">
        <v>4030810.2344724541</v>
      </c>
      <c r="F7417" s="7">
        <v>-1635597.1684043049</v>
      </c>
      <c r="G7417" s="7">
        <v>-18721614.635065272</v>
      </c>
      <c r="H7417" s="7">
        <v>-34980671.255847149</v>
      </c>
    </row>
    <row r="7418" spans="1:8" x14ac:dyDescent="0.2">
      <c r="A7418" s="10">
        <v>7412</v>
      </c>
      <c r="B7418" s="7">
        <v>3850000</v>
      </c>
      <c r="C7418" s="7">
        <v>9855031.245159857</v>
      </c>
      <c r="D7418" s="7">
        <v>12119450.945428032</v>
      </c>
      <c r="E7418" s="7">
        <v>13369073.267737027</v>
      </c>
      <c r="F7418" s="7">
        <v>16907940.713983972</v>
      </c>
      <c r="G7418" s="7">
        <v>23452459.162937447</v>
      </c>
      <c r="H7418" s="7">
        <v>29562212.674823102</v>
      </c>
    </row>
    <row r="7419" spans="1:8" x14ac:dyDescent="0.2">
      <c r="A7419" s="10">
        <v>7413</v>
      </c>
      <c r="B7419" s="7">
        <v>3850000</v>
      </c>
      <c r="C7419" s="7">
        <v>9868033.2609090973</v>
      </c>
      <c r="D7419" s="7">
        <v>13613193.851863671</v>
      </c>
      <c r="E7419" s="7">
        <v>28223822.713389494</v>
      </c>
      <c r="F7419" s="7">
        <v>52656163.233052433</v>
      </c>
      <c r="G7419" s="7">
        <v>93499658.225499108</v>
      </c>
      <c r="H7419" s="7">
        <v>176863439.64923093</v>
      </c>
    </row>
    <row r="7420" spans="1:8" x14ac:dyDescent="0.2">
      <c r="A7420" s="10">
        <v>7414</v>
      </c>
      <c r="B7420" s="7">
        <v>3850000</v>
      </c>
      <c r="C7420" s="7">
        <v>13445991.832937991</v>
      </c>
      <c r="D7420" s="7">
        <v>18856066.181185927</v>
      </c>
      <c r="E7420" s="7">
        <v>31948560.811933815</v>
      </c>
      <c r="F7420" s="7">
        <v>39614850.732813634</v>
      </c>
      <c r="G7420" s="7">
        <v>84960505.354798049</v>
      </c>
      <c r="H7420" s="7">
        <v>115957349.21913669</v>
      </c>
    </row>
    <row r="7421" spans="1:8" x14ac:dyDescent="0.2">
      <c r="A7421" s="10">
        <v>7415</v>
      </c>
      <c r="B7421" s="7">
        <v>3850000</v>
      </c>
      <c r="C7421" s="7">
        <v>10556639.216169104</v>
      </c>
      <c r="D7421" s="7">
        <v>28348235.960498549</v>
      </c>
      <c r="E7421" s="7">
        <v>73440787.261131287</v>
      </c>
      <c r="F7421" s="7">
        <v>170541782.92054564</v>
      </c>
      <c r="G7421" s="7">
        <v>389822801.80084777</v>
      </c>
      <c r="H7421" s="7">
        <v>522270109.71280348</v>
      </c>
    </row>
    <row r="7422" spans="1:8" x14ac:dyDescent="0.2">
      <c r="A7422" s="10">
        <v>7416</v>
      </c>
      <c r="B7422" s="7">
        <v>3850000</v>
      </c>
      <c r="C7422" s="7">
        <v>10590309.081987668</v>
      </c>
      <c r="D7422" s="7">
        <v>28760012.938282557</v>
      </c>
      <c r="E7422" s="7">
        <v>54851711.172665581</v>
      </c>
      <c r="F7422" s="7">
        <v>118201725.25961813</v>
      </c>
      <c r="G7422" s="7">
        <v>275581093.11095178</v>
      </c>
      <c r="H7422" s="7">
        <v>430189584.14445758</v>
      </c>
    </row>
    <row r="7423" spans="1:8" x14ac:dyDescent="0.2">
      <c r="A7423" s="10">
        <v>7417</v>
      </c>
      <c r="B7423" s="7">
        <v>3850000</v>
      </c>
      <c r="C7423" s="7">
        <v>8219231.8728654832</v>
      </c>
      <c r="D7423" s="7">
        <v>11193051.983689118</v>
      </c>
      <c r="E7423" s="7">
        <v>9017091.4888514243</v>
      </c>
      <c r="F7423" s="7">
        <v>12070838.842673633</v>
      </c>
      <c r="G7423" s="7">
        <v>9119331.5689805076</v>
      </c>
      <c r="H7423" s="7">
        <v>9195349.633652769</v>
      </c>
    </row>
    <row r="7424" spans="1:8" x14ac:dyDescent="0.2">
      <c r="A7424" s="10">
        <v>7418</v>
      </c>
      <c r="B7424" s="7">
        <v>3850000</v>
      </c>
      <c r="C7424" s="7">
        <v>7371241.5040384084</v>
      </c>
      <c r="D7424" s="7">
        <v>19217886.786487788</v>
      </c>
      <c r="E7424" s="7">
        <v>27021675.431648292</v>
      </c>
      <c r="F7424" s="7">
        <v>35412765.412768319</v>
      </c>
      <c r="G7424" s="7">
        <v>53232475.91736079</v>
      </c>
      <c r="H7424" s="7">
        <v>59340309.449505575</v>
      </c>
    </row>
    <row r="7425" spans="1:8" x14ac:dyDescent="0.2">
      <c r="A7425" s="10">
        <v>7419</v>
      </c>
      <c r="B7425" s="7">
        <v>3850000</v>
      </c>
      <c r="C7425" s="7">
        <v>10028659.040874051</v>
      </c>
      <c r="D7425" s="7">
        <v>15367229.059815247</v>
      </c>
      <c r="E7425" s="7">
        <v>21892598.358970854</v>
      </c>
      <c r="F7425" s="7">
        <v>26772272.969306935</v>
      </c>
      <c r="G7425" s="7">
        <v>45380366.044895619</v>
      </c>
      <c r="H7425" s="7">
        <v>60101593.781597883</v>
      </c>
    </row>
    <row r="7426" spans="1:8" x14ac:dyDescent="0.2">
      <c r="A7426" s="10">
        <v>7420</v>
      </c>
      <c r="B7426" s="7">
        <v>3850000</v>
      </c>
      <c r="C7426" s="7">
        <v>10187657.932229638</v>
      </c>
      <c r="D7426" s="7">
        <v>22242809.443401486</v>
      </c>
      <c r="E7426" s="7">
        <v>34226870.532811567</v>
      </c>
      <c r="F7426" s="7">
        <v>81500271.138079226</v>
      </c>
      <c r="G7426" s="7">
        <v>130766252.44379467</v>
      </c>
      <c r="H7426" s="7">
        <v>173845602.50749874</v>
      </c>
    </row>
    <row r="7427" spans="1:8" x14ac:dyDescent="0.2">
      <c r="A7427" s="10">
        <v>7421</v>
      </c>
      <c r="B7427" s="7">
        <v>3850000</v>
      </c>
      <c r="C7427" s="7">
        <v>8673707.714252729</v>
      </c>
      <c r="D7427" s="7">
        <v>16375796.597205177</v>
      </c>
      <c r="E7427" s="7">
        <v>20324307.329662673</v>
      </c>
      <c r="F7427" s="7">
        <v>34992437.669272467</v>
      </c>
      <c r="G7427" s="7">
        <v>51091282.494429268</v>
      </c>
      <c r="H7427" s="7">
        <v>67988952.079259679</v>
      </c>
    </row>
    <row r="7428" spans="1:8" x14ac:dyDescent="0.2">
      <c r="A7428" s="10">
        <v>7422</v>
      </c>
      <c r="B7428" s="7">
        <v>3850000</v>
      </c>
      <c r="C7428" s="7">
        <v>7778762.9144610204</v>
      </c>
      <c r="D7428" s="7">
        <v>12334118.747234035</v>
      </c>
      <c r="E7428" s="7">
        <v>15678470.286670821</v>
      </c>
      <c r="F7428" s="7">
        <v>22328260.860783666</v>
      </c>
      <c r="G7428" s="7">
        <v>43646457.079964228</v>
      </c>
      <c r="H7428" s="7">
        <v>78436796.295804217</v>
      </c>
    </row>
    <row r="7429" spans="1:8" x14ac:dyDescent="0.2">
      <c r="A7429" s="10">
        <v>7423</v>
      </c>
      <c r="B7429" s="7">
        <v>3850000</v>
      </c>
      <c r="C7429" s="7">
        <v>14329644.579870172</v>
      </c>
      <c r="D7429" s="7">
        <v>34912467.603394777</v>
      </c>
      <c r="E7429" s="7">
        <v>87584046.665534914</v>
      </c>
      <c r="F7429" s="7">
        <v>200387161.12408763</v>
      </c>
      <c r="G7429" s="7">
        <v>353347977.93484485</v>
      </c>
      <c r="H7429" s="7">
        <v>456501269.86792874</v>
      </c>
    </row>
    <row r="7430" spans="1:8" x14ac:dyDescent="0.2">
      <c r="A7430" s="10">
        <v>7424</v>
      </c>
      <c r="B7430" s="7">
        <v>3850000</v>
      </c>
      <c r="C7430" s="7">
        <v>14133102.208735425</v>
      </c>
      <c r="D7430" s="7">
        <v>23370529.605475727</v>
      </c>
      <c r="E7430" s="7">
        <v>31155780.285632953</v>
      </c>
      <c r="F7430" s="7">
        <v>65834837.301420331</v>
      </c>
      <c r="G7430" s="7">
        <v>124825572.81097513</v>
      </c>
      <c r="H7430" s="7">
        <v>154766008.30268371</v>
      </c>
    </row>
    <row r="7431" spans="1:8" x14ac:dyDescent="0.2">
      <c r="A7431" s="10">
        <v>7425</v>
      </c>
      <c r="B7431" s="7">
        <v>3850000</v>
      </c>
      <c r="C7431" s="7">
        <v>9803978.5727461986</v>
      </c>
      <c r="D7431" s="7">
        <v>17493864.453751132</v>
      </c>
      <c r="E7431" s="7">
        <v>33527285.123119041</v>
      </c>
      <c r="F7431" s="7">
        <v>48377432.362008303</v>
      </c>
      <c r="G7431" s="7">
        <v>137407081.79606482</v>
      </c>
      <c r="H7431" s="7">
        <v>166957945.26726514</v>
      </c>
    </row>
    <row r="7432" spans="1:8" x14ac:dyDescent="0.2">
      <c r="A7432" s="10">
        <v>7426</v>
      </c>
      <c r="B7432" s="7">
        <v>3850000</v>
      </c>
      <c r="C7432" s="7">
        <v>9519244.0245357696</v>
      </c>
      <c r="D7432" s="7">
        <v>15742853.860030433</v>
      </c>
      <c r="E7432" s="7">
        <v>31633084.301883377</v>
      </c>
      <c r="F7432" s="7">
        <v>72608848.473323792</v>
      </c>
      <c r="G7432" s="7">
        <v>126265415.79372261</v>
      </c>
      <c r="H7432" s="7">
        <v>197420983.94327235</v>
      </c>
    </row>
    <row r="7433" spans="1:8" x14ac:dyDescent="0.2">
      <c r="A7433" s="10">
        <v>7427</v>
      </c>
      <c r="B7433" s="7">
        <v>3850000</v>
      </c>
      <c r="C7433" s="7">
        <v>12450031.722173586</v>
      </c>
      <c r="D7433" s="7">
        <v>20943092.299786385</v>
      </c>
      <c r="E7433" s="7">
        <v>46984545.736099988</v>
      </c>
      <c r="F7433" s="7">
        <v>109558837.24279805</v>
      </c>
      <c r="G7433" s="7">
        <v>149652149.69160295</v>
      </c>
      <c r="H7433" s="7">
        <v>221911225.94884565</v>
      </c>
    </row>
    <row r="7434" spans="1:8" x14ac:dyDescent="0.2">
      <c r="A7434" s="10">
        <v>7428</v>
      </c>
      <c r="B7434" s="7">
        <v>3850000</v>
      </c>
      <c r="C7434" s="7">
        <v>9798944.6663390473</v>
      </c>
      <c r="D7434" s="7">
        <v>15858711.316081908</v>
      </c>
      <c r="E7434" s="7">
        <v>33639116.613749981</v>
      </c>
      <c r="F7434" s="7">
        <v>63204642.932113349</v>
      </c>
      <c r="G7434" s="7">
        <v>108879747.20474043</v>
      </c>
      <c r="H7434" s="7">
        <v>145027481.90270364</v>
      </c>
    </row>
    <row r="7435" spans="1:8" x14ac:dyDescent="0.2">
      <c r="A7435" s="10">
        <v>7429</v>
      </c>
      <c r="B7435" s="7">
        <v>3850000</v>
      </c>
      <c r="C7435" s="7">
        <v>8646791.6836074013</v>
      </c>
      <c r="D7435" s="7">
        <v>12965196.699369587</v>
      </c>
      <c r="E7435" s="7">
        <v>15242710.015683383</v>
      </c>
      <c r="F7435" s="7">
        <v>24431699.086253803</v>
      </c>
      <c r="G7435" s="7">
        <v>54161635.288189329</v>
      </c>
      <c r="H7435" s="7">
        <v>79031814.479645714</v>
      </c>
    </row>
    <row r="7436" spans="1:8" x14ac:dyDescent="0.2">
      <c r="A7436" s="10">
        <v>7430</v>
      </c>
      <c r="B7436" s="7">
        <v>3850000</v>
      </c>
      <c r="C7436" s="7">
        <v>14547273.246519098</v>
      </c>
      <c r="D7436" s="7">
        <v>33955437.339552343</v>
      </c>
      <c r="E7436" s="7">
        <v>72599292.708641067</v>
      </c>
      <c r="F7436" s="7">
        <v>215480888.30171871</v>
      </c>
      <c r="G7436" s="7">
        <v>465899888.8517673</v>
      </c>
      <c r="H7436" s="7">
        <v>822591328.04796982</v>
      </c>
    </row>
    <row r="7437" spans="1:8" x14ac:dyDescent="0.2">
      <c r="A7437" s="10">
        <v>7431</v>
      </c>
      <c r="B7437" s="7">
        <v>3850000</v>
      </c>
      <c r="C7437" s="7">
        <v>11923143.840675004</v>
      </c>
      <c r="D7437" s="7">
        <v>19705759.242238574</v>
      </c>
      <c r="E7437" s="7">
        <v>36669755.09329246</v>
      </c>
      <c r="F7437" s="7">
        <v>61232858.410847023</v>
      </c>
      <c r="G7437" s="7">
        <v>128760473.96979222</v>
      </c>
      <c r="H7437" s="7">
        <v>185833265.8831563</v>
      </c>
    </row>
    <row r="7438" spans="1:8" x14ac:dyDescent="0.2">
      <c r="A7438" s="10">
        <v>7432</v>
      </c>
      <c r="B7438" s="7">
        <v>3850000</v>
      </c>
      <c r="C7438" s="7">
        <v>7392199.7249983801</v>
      </c>
      <c r="D7438" s="7">
        <v>19068353.323047705</v>
      </c>
      <c r="E7438" s="7">
        <v>41539070.215449736</v>
      </c>
      <c r="F7438" s="7">
        <v>80702095.366018385</v>
      </c>
      <c r="G7438" s="7">
        <v>270831123.54610473</v>
      </c>
      <c r="H7438" s="7">
        <v>343737042.84219533</v>
      </c>
    </row>
    <row r="7439" spans="1:8" x14ac:dyDescent="0.2">
      <c r="A7439" s="10">
        <v>7433</v>
      </c>
      <c r="B7439" s="7">
        <v>3850000</v>
      </c>
      <c r="C7439" s="7">
        <v>7064625.8385730609</v>
      </c>
      <c r="D7439" s="7">
        <v>5920524.1262607332</v>
      </c>
      <c r="E7439" s="7">
        <v>6607967.8682176927</v>
      </c>
      <c r="F7439" s="7">
        <v>6445240.6880294792</v>
      </c>
      <c r="G7439" s="7">
        <v>-105015.60219564589</v>
      </c>
      <c r="H7439" s="7">
        <v>-8554805.3332893066</v>
      </c>
    </row>
    <row r="7440" spans="1:8" x14ac:dyDescent="0.2">
      <c r="A7440" s="10">
        <v>7434</v>
      </c>
      <c r="B7440" s="7">
        <v>3850000</v>
      </c>
      <c r="C7440" s="7">
        <v>12437613.553767266</v>
      </c>
      <c r="D7440" s="7">
        <v>27518548.628772303</v>
      </c>
      <c r="E7440" s="7">
        <v>54238980.85536626</v>
      </c>
      <c r="F7440" s="7">
        <v>93919317.089661777</v>
      </c>
      <c r="G7440" s="7">
        <v>154251468.29929262</v>
      </c>
      <c r="H7440" s="7">
        <v>196366200.82895362</v>
      </c>
    </row>
    <row r="7441" spans="1:8" x14ac:dyDescent="0.2">
      <c r="A7441" s="10">
        <v>7435</v>
      </c>
      <c r="B7441" s="7">
        <v>3850000</v>
      </c>
      <c r="C7441" s="7">
        <v>7990312.1719433535</v>
      </c>
      <c r="D7441" s="7">
        <v>7178094.3693710491</v>
      </c>
      <c r="E7441" s="7">
        <v>4451455.3491620068</v>
      </c>
      <c r="F7441" s="7">
        <v>-2785488.1546541932</v>
      </c>
      <c r="G7441" s="7">
        <v>-32753091.177635305</v>
      </c>
      <c r="H7441" s="7">
        <v>-62266844.338631861</v>
      </c>
    </row>
    <row r="7442" spans="1:8" x14ac:dyDescent="0.2">
      <c r="A7442" s="10">
        <v>7436</v>
      </c>
      <c r="B7442" s="7">
        <v>3850000</v>
      </c>
      <c r="C7442" s="7">
        <v>9390132.4174863342</v>
      </c>
      <c r="D7442" s="7">
        <v>11736812.220064973</v>
      </c>
      <c r="E7442" s="7">
        <v>14297952.322842225</v>
      </c>
      <c r="F7442" s="7">
        <v>24850840.383914653</v>
      </c>
      <c r="G7442" s="7">
        <v>34951782.200994879</v>
      </c>
      <c r="H7442" s="7">
        <v>46914715.713867292</v>
      </c>
    </row>
    <row r="7443" spans="1:8" x14ac:dyDescent="0.2">
      <c r="A7443" s="10">
        <v>7437</v>
      </c>
      <c r="B7443" s="7">
        <v>3850000</v>
      </c>
      <c r="C7443" s="7">
        <v>8420666.2000574637</v>
      </c>
      <c r="D7443" s="7">
        <v>23121352.814849801</v>
      </c>
      <c r="E7443" s="7">
        <v>50192207.131423935</v>
      </c>
      <c r="F7443" s="7">
        <v>89170571.156416833</v>
      </c>
      <c r="G7443" s="7">
        <v>189547485.72618258</v>
      </c>
      <c r="H7443" s="7">
        <v>315171852.63388258</v>
      </c>
    </row>
    <row r="7444" spans="1:8" x14ac:dyDescent="0.2">
      <c r="A7444" s="10">
        <v>7438</v>
      </c>
      <c r="B7444" s="7">
        <v>3850000</v>
      </c>
      <c r="C7444" s="7">
        <v>8057119.2628681008</v>
      </c>
      <c r="D7444" s="7">
        <v>12794549.17894182</v>
      </c>
      <c r="E7444" s="7">
        <v>27745100.499970168</v>
      </c>
      <c r="F7444" s="7">
        <v>56082646.929176331</v>
      </c>
      <c r="G7444" s="7">
        <v>88168084.820731729</v>
      </c>
      <c r="H7444" s="7">
        <v>123064707.47742492</v>
      </c>
    </row>
    <row r="7445" spans="1:8" x14ac:dyDescent="0.2">
      <c r="A7445" s="10">
        <v>7439</v>
      </c>
      <c r="B7445" s="7">
        <v>3850000</v>
      </c>
      <c r="C7445" s="7">
        <v>8255065.0591405369</v>
      </c>
      <c r="D7445" s="7">
        <v>16677217.658539729</v>
      </c>
      <c r="E7445" s="7">
        <v>25964434.271532923</v>
      </c>
      <c r="F7445" s="7">
        <v>46375586.352152735</v>
      </c>
      <c r="G7445" s="7">
        <v>114412113.17675781</v>
      </c>
      <c r="H7445" s="7">
        <v>161528290.00763458</v>
      </c>
    </row>
    <row r="7446" spans="1:8" x14ac:dyDescent="0.2">
      <c r="A7446" s="10">
        <v>7440</v>
      </c>
      <c r="B7446" s="7">
        <v>3850000</v>
      </c>
      <c r="C7446" s="7">
        <v>13625998.010983821</v>
      </c>
      <c r="D7446" s="7">
        <v>22782960.496559609</v>
      </c>
      <c r="E7446" s="7">
        <v>48642961.724525847</v>
      </c>
      <c r="F7446" s="7">
        <v>106253192.85372105</v>
      </c>
      <c r="G7446" s="7">
        <v>245051556.11302543</v>
      </c>
      <c r="H7446" s="7">
        <v>305166534.65414202</v>
      </c>
    </row>
    <row r="7447" spans="1:8" x14ac:dyDescent="0.2">
      <c r="A7447" s="10">
        <v>7441</v>
      </c>
      <c r="B7447" s="7">
        <v>3850000</v>
      </c>
      <c r="C7447" s="7">
        <v>8703693.3500642367</v>
      </c>
      <c r="D7447" s="7">
        <v>17491755.630183518</v>
      </c>
      <c r="E7447" s="7">
        <v>33379827.144004285</v>
      </c>
      <c r="F7447" s="7">
        <v>96312085.304749459</v>
      </c>
      <c r="G7447" s="7">
        <v>181452079.3354938</v>
      </c>
      <c r="H7447" s="7">
        <v>320935248.14398551</v>
      </c>
    </row>
    <row r="7448" spans="1:8" x14ac:dyDescent="0.2">
      <c r="A7448" s="10">
        <v>7442</v>
      </c>
      <c r="B7448" s="7">
        <v>3850000</v>
      </c>
      <c r="C7448" s="7">
        <v>9573618.4957448915</v>
      </c>
      <c r="D7448" s="7">
        <v>18126005.191372406</v>
      </c>
      <c r="E7448" s="7">
        <v>27313839.554664776</v>
      </c>
      <c r="F7448" s="7">
        <v>21316581.600073799</v>
      </c>
      <c r="G7448" s="7">
        <v>28804380.942141656</v>
      </c>
      <c r="H7448" s="7">
        <v>32366811.770359054</v>
      </c>
    </row>
    <row r="7449" spans="1:8" x14ac:dyDescent="0.2">
      <c r="A7449" s="10">
        <v>7443</v>
      </c>
      <c r="B7449" s="7">
        <v>3850000</v>
      </c>
      <c r="C7449" s="7">
        <v>12992337.643455245</v>
      </c>
      <c r="D7449" s="7">
        <v>24630905.071243152</v>
      </c>
      <c r="E7449" s="7">
        <v>47339726.843061239</v>
      </c>
      <c r="F7449" s="7">
        <v>62062821.294439435</v>
      </c>
      <c r="G7449" s="7">
        <v>141058935.0417383</v>
      </c>
      <c r="H7449" s="7">
        <v>210355106.90014482</v>
      </c>
    </row>
    <row r="7450" spans="1:8" x14ac:dyDescent="0.2">
      <c r="A7450" s="10">
        <v>7444</v>
      </c>
      <c r="B7450" s="7">
        <v>3850000</v>
      </c>
      <c r="C7450" s="7">
        <v>13737082.712726843</v>
      </c>
      <c r="D7450" s="7">
        <v>35284198.685596585</v>
      </c>
      <c r="E7450" s="7">
        <v>57469489.160116732</v>
      </c>
      <c r="F7450" s="7">
        <v>151235612.70901883</v>
      </c>
      <c r="G7450" s="7">
        <v>233450229.45956314</v>
      </c>
      <c r="H7450" s="7">
        <v>342086070.16919541</v>
      </c>
    </row>
    <row r="7451" spans="1:8" x14ac:dyDescent="0.2">
      <c r="A7451" s="10">
        <v>7445</v>
      </c>
      <c r="B7451" s="7">
        <v>3850000</v>
      </c>
      <c r="C7451" s="7">
        <v>11060779.25871516</v>
      </c>
      <c r="D7451" s="7">
        <v>27842745.150167771</v>
      </c>
      <c r="E7451" s="7">
        <v>83142993.576832682</v>
      </c>
      <c r="F7451" s="7">
        <v>241580862.83979553</v>
      </c>
      <c r="G7451" s="7">
        <v>570434065.08343756</v>
      </c>
      <c r="H7451" s="7">
        <v>740518783.44800484</v>
      </c>
    </row>
    <row r="7452" spans="1:8" x14ac:dyDescent="0.2">
      <c r="A7452" s="10">
        <v>7446</v>
      </c>
      <c r="B7452" s="7">
        <v>3850000</v>
      </c>
      <c r="C7452" s="7">
        <v>13334235.518853165</v>
      </c>
      <c r="D7452" s="7">
        <v>16932708.757729791</v>
      </c>
      <c r="E7452" s="7">
        <v>31820478.852572314</v>
      </c>
      <c r="F7452" s="7">
        <v>53425683.707808435</v>
      </c>
      <c r="G7452" s="7">
        <v>76501261.966923669</v>
      </c>
      <c r="H7452" s="7">
        <v>113898907.84956895</v>
      </c>
    </row>
    <row r="7453" spans="1:8" x14ac:dyDescent="0.2">
      <c r="A7453" s="10">
        <v>7447</v>
      </c>
      <c r="B7453" s="7">
        <v>3850000</v>
      </c>
      <c r="C7453" s="7">
        <v>10527337.370192138</v>
      </c>
      <c r="D7453" s="7">
        <v>22324265.739753284</v>
      </c>
      <c r="E7453" s="7">
        <v>37626678.07182166</v>
      </c>
      <c r="F7453" s="7">
        <v>77122212.626808152</v>
      </c>
      <c r="G7453" s="7">
        <v>128471470.1103631</v>
      </c>
      <c r="H7453" s="7">
        <v>152162061.98372978</v>
      </c>
    </row>
    <row r="7454" spans="1:8" x14ac:dyDescent="0.2">
      <c r="A7454" s="10">
        <v>7448</v>
      </c>
      <c r="B7454" s="7">
        <v>3850000</v>
      </c>
      <c r="C7454" s="7">
        <v>10301284.688891737</v>
      </c>
      <c r="D7454" s="7">
        <v>20929419.645389598</v>
      </c>
      <c r="E7454" s="7">
        <v>50190912.662163854</v>
      </c>
      <c r="F7454" s="7">
        <v>122521540.16238403</v>
      </c>
      <c r="G7454" s="7">
        <v>257036856.95648825</v>
      </c>
      <c r="H7454" s="7">
        <v>274435591.77424204</v>
      </c>
    </row>
    <row r="7455" spans="1:8" x14ac:dyDescent="0.2">
      <c r="A7455" s="10">
        <v>7449</v>
      </c>
      <c r="B7455" s="7">
        <v>3850000</v>
      </c>
      <c r="C7455" s="7">
        <v>9897498.5879802741</v>
      </c>
      <c r="D7455" s="7">
        <v>19520871.16517888</v>
      </c>
      <c r="E7455" s="7">
        <v>42436376.462978065</v>
      </c>
      <c r="F7455" s="7">
        <v>64748841.186385483</v>
      </c>
      <c r="G7455" s="7">
        <v>103317937.0872553</v>
      </c>
      <c r="H7455" s="7">
        <v>133056362.53375491</v>
      </c>
    </row>
    <row r="7456" spans="1:8" x14ac:dyDescent="0.2">
      <c r="A7456" s="10">
        <v>7450</v>
      </c>
      <c r="B7456" s="7">
        <v>3850000</v>
      </c>
      <c r="C7456" s="7">
        <v>9080764.5503719598</v>
      </c>
      <c r="D7456" s="7">
        <v>15572564.921492245</v>
      </c>
      <c r="E7456" s="7">
        <v>29152090.39893603</v>
      </c>
      <c r="F7456" s="7">
        <v>40965054.5609143</v>
      </c>
      <c r="G7456" s="7">
        <v>53247093.639459386</v>
      </c>
      <c r="H7456" s="7">
        <v>74166112.84315832</v>
      </c>
    </row>
    <row r="7457" spans="1:8" x14ac:dyDescent="0.2">
      <c r="A7457" s="10">
        <v>7451</v>
      </c>
      <c r="B7457" s="7">
        <v>3850000</v>
      </c>
      <c r="C7457" s="7">
        <v>14273041.10799841</v>
      </c>
      <c r="D7457" s="7">
        <v>35311795.703542829</v>
      </c>
      <c r="E7457" s="7">
        <v>56955885.093867332</v>
      </c>
      <c r="F7457" s="7">
        <v>130573738.8454245</v>
      </c>
      <c r="G7457" s="7">
        <v>240744604.41496143</v>
      </c>
      <c r="H7457" s="7">
        <v>372955818.47008973</v>
      </c>
    </row>
    <row r="7458" spans="1:8" x14ac:dyDescent="0.2">
      <c r="A7458" s="10">
        <v>7452</v>
      </c>
      <c r="B7458" s="7">
        <v>3850000</v>
      </c>
      <c r="C7458" s="7">
        <v>10402234.081378769</v>
      </c>
      <c r="D7458" s="7">
        <v>19767701.257435732</v>
      </c>
      <c r="E7458" s="7">
        <v>36977275.377467602</v>
      </c>
      <c r="F7458" s="7">
        <v>91125855.916767955</v>
      </c>
      <c r="G7458" s="7">
        <v>252532474.56976083</v>
      </c>
      <c r="H7458" s="7">
        <v>366124835.81196696</v>
      </c>
    </row>
    <row r="7459" spans="1:8" x14ac:dyDescent="0.2">
      <c r="A7459" s="10">
        <v>7453</v>
      </c>
      <c r="B7459" s="7">
        <v>3850000</v>
      </c>
      <c r="C7459" s="7">
        <v>16212935.65230291</v>
      </c>
      <c r="D7459" s="7">
        <v>40870225.034472808</v>
      </c>
      <c r="E7459" s="7">
        <v>111986618.51289435</v>
      </c>
      <c r="F7459" s="7">
        <v>296793592.81731486</v>
      </c>
      <c r="G7459" s="7">
        <v>641203493.47784805</v>
      </c>
      <c r="H7459" s="7">
        <v>913536127.49488783</v>
      </c>
    </row>
    <row r="7460" spans="1:8" x14ac:dyDescent="0.2">
      <c r="A7460" s="10">
        <v>7454</v>
      </c>
      <c r="B7460" s="7">
        <v>3850000</v>
      </c>
      <c r="C7460" s="7">
        <v>6467676.777917563</v>
      </c>
      <c r="D7460" s="7">
        <v>4846961.1073950352</v>
      </c>
      <c r="E7460" s="7">
        <v>299045.98546919524</v>
      </c>
      <c r="F7460" s="7">
        <v>-9267980.698329607</v>
      </c>
      <c r="G7460" s="7">
        <v>-35881078.033727862</v>
      </c>
      <c r="H7460" s="7">
        <v>-73035575.531814277</v>
      </c>
    </row>
    <row r="7461" spans="1:8" x14ac:dyDescent="0.2">
      <c r="A7461" s="10">
        <v>7455</v>
      </c>
      <c r="B7461" s="7">
        <v>3850000</v>
      </c>
      <c r="C7461" s="7">
        <v>8117348.5384773836</v>
      </c>
      <c r="D7461" s="7">
        <v>15204431.742022447</v>
      </c>
      <c r="E7461" s="7">
        <v>31928711.64966061</v>
      </c>
      <c r="F7461" s="7">
        <v>70910311.782874793</v>
      </c>
      <c r="G7461" s="7">
        <v>133025084.52577488</v>
      </c>
      <c r="H7461" s="7">
        <v>223160914.90511495</v>
      </c>
    </row>
    <row r="7462" spans="1:8" x14ac:dyDescent="0.2">
      <c r="A7462" s="10">
        <v>7456</v>
      </c>
      <c r="B7462" s="7">
        <v>3850000</v>
      </c>
      <c r="C7462" s="7">
        <v>11632130.285599798</v>
      </c>
      <c r="D7462" s="7">
        <v>20684591.797286011</v>
      </c>
      <c r="E7462" s="7">
        <v>34748592.048004314</v>
      </c>
      <c r="F7462" s="7">
        <v>63523945.48862271</v>
      </c>
      <c r="G7462" s="7">
        <v>112710318.14260958</v>
      </c>
      <c r="H7462" s="7">
        <v>141415614.01297954</v>
      </c>
    </row>
    <row r="7463" spans="1:8" x14ac:dyDescent="0.2">
      <c r="A7463" s="10">
        <v>7457</v>
      </c>
      <c r="B7463" s="7">
        <v>3850000</v>
      </c>
      <c r="C7463" s="7">
        <v>9755035.5744099952</v>
      </c>
      <c r="D7463" s="7">
        <v>18652114.837940108</v>
      </c>
      <c r="E7463" s="7">
        <v>49770403.017032936</v>
      </c>
      <c r="F7463" s="7">
        <v>90315139.256232142</v>
      </c>
      <c r="G7463" s="7">
        <v>273106817.46685958</v>
      </c>
      <c r="H7463" s="7">
        <v>408158248.68038499</v>
      </c>
    </row>
    <row r="7464" spans="1:8" x14ac:dyDescent="0.2">
      <c r="A7464" s="10">
        <v>7458</v>
      </c>
      <c r="B7464" s="7">
        <v>3850000</v>
      </c>
      <c r="C7464" s="7">
        <v>10434870.242845058</v>
      </c>
      <c r="D7464" s="7">
        <v>20404954.430740446</v>
      </c>
      <c r="E7464" s="7">
        <v>34447084.566440396</v>
      </c>
      <c r="F7464" s="7">
        <v>75671211.124801174</v>
      </c>
      <c r="G7464" s="7">
        <v>214682201.76576507</v>
      </c>
      <c r="H7464" s="7">
        <v>289620453.31223053</v>
      </c>
    </row>
    <row r="7465" spans="1:8" x14ac:dyDescent="0.2">
      <c r="A7465" s="10">
        <v>7459</v>
      </c>
      <c r="B7465" s="7">
        <v>3850000</v>
      </c>
      <c r="C7465" s="7">
        <v>14369975.951601921</v>
      </c>
      <c r="D7465" s="7">
        <v>34084352.719955124</v>
      </c>
      <c r="E7465" s="7">
        <v>78231398.033636793</v>
      </c>
      <c r="F7465" s="7">
        <v>157876107.12100044</v>
      </c>
      <c r="G7465" s="7">
        <v>359033753.80148566</v>
      </c>
      <c r="H7465" s="7">
        <v>626614966.64857936</v>
      </c>
    </row>
    <row r="7466" spans="1:8" x14ac:dyDescent="0.2">
      <c r="A7466" s="10">
        <v>7460</v>
      </c>
      <c r="B7466" s="7">
        <v>3850000</v>
      </c>
      <c r="C7466" s="7">
        <v>13148441.247257767</v>
      </c>
      <c r="D7466" s="7">
        <v>40420320.336925745</v>
      </c>
      <c r="E7466" s="7">
        <v>59680856.380923443</v>
      </c>
      <c r="F7466" s="7">
        <v>148809882.58866996</v>
      </c>
      <c r="G7466" s="7">
        <v>231441803.80570272</v>
      </c>
      <c r="H7466" s="7">
        <v>421887370.04500413</v>
      </c>
    </row>
    <row r="7467" spans="1:8" x14ac:dyDescent="0.2">
      <c r="A7467" s="10">
        <v>7461</v>
      </c>
      <c r="B7467" s="7">
        <v>3850000</v>
      </c>
      <c r="C7467" s="7">
        <v>9738665.3091773279</v>
      </c>
      <c r="D7467" s="7">
        <v>21643247.787998483</v>
      </c>
      <c r="E7467" s="7">
        <v>37713862.038371839</v>
      </c>
      <c r="F7467" s="7">
        <v>85502192.363791585</v>
      </c>
      <c r="G7467" s="7">
        <v>227152852.69977736</v>
      </c>
      <c r="H7467" s="7">
        <v>444553675.12377965</v>
      </c>
    </row>
    <row r="7468" spans="1:8" x14ac:dyDescent="0.2">
      <c r="A7468" s="10">
        <v>7462</v>
      </c>
      <c r="B7468" s="7">
        <v>3850000</v>
      </c>
      <c r="C7468" s="7">
        <v>11575135.920964886</v>
      </c>
      <c r="D7468" s="7">
        <v>25893110.384657852</v>
      </c>
      <c r="E7468" s="7">
        <v>46203505.438524693</v>
      </c>
      <c r="F7468" s="7">
        <v>96620694.559047684</v>
      </c>
      <c r="G7468" s="7">
        <v>209515651.36834985</v>
      </c>
      <c r="H7468" s="7">
        <v>322761927.04032129</v>
      </c>
    </row>
    <row r="7469" spans="1:8" x14ac:dyDescent="0.2">
      <c r="A7469" s="10">
        <v>7463</v>
      </c>
      <c r="B7469" s="7">
        <v>3850000</v>
      </c>
      <c r="C7469" s="7">
        <v>12169378.718518244</v>
      </c>
      <c r="D7469" s="7">
        <v>20675741.576293305</v>
      </c>
      <c r="E7469" s="7">
        <v>45550419.758343436</v>
      </c>
      <c r="F7469" s="7">
        <v>98613654.948168769</v>
      </c>
      <c r="G7469" s="7">
        <v>174800102.59922695</v>
      </c>
      <c r="H7469" s="7">
        <v>218818404.33872506</v>
      </c>
    </row>
    <row r="7470" spans="1:8" x14ac:dyDescent="0.2">
      <c r="A7470" s="10">
        <v>7464</v>
      </c>
      <c r="B7470" s="7">
        <v>3850000</v>
      </c>
      <c r="C7470" s="7">
        <v>10154384.179579634</v>
      </c>
      <c r="D7470" s="7">
        <v>16401133.682018772</v>
      </c>
      <c r="E7470" s="7">
        <v>29332329.679575294</v>
      </c>
      <c r="F7470" s="7">
        <v>50887491.373998307</v>
      </c>
      <c r="G7470" s="7">
        <v>81221784.848186687</v>
      </c>
      <c r="H7470" s="7">
        <v>129640961.24800903</v>
      </c>
    </row>
    <row r="7471" spans="1:8" x14ac:dyDescent="0.2">
      <c r="A7471" s="10">
        <v>7465</v>
      </c>
      <c r="B7471" s="7">
        <v>3850000</v>
      </c>
      <c r="C7471" s="7">
        <v>10267672.847582132</v>
      </c>
      <c r="D7471" s="7">
        <v>17050468.242759846</v>
      </c>
      <c r="E7471" s="7">
        <v>15140960.714810677</v>
      </c>
      <c r="F7471" s="7">
        <v>20208596.336771287</v>
      </c>
      <c r="G7471" s="7">
        <v>24359357.331424586</v>
      </c>
      <c r="H7471" s="7">
        <v>35992125.116848357</v>
      </c>
    </row>
    <row r="7472" spans="1:8" x14ac:dyDescent="0.2">
      <c r="A7472" s="10">
        <v>7466</v>
      </c>
      <c r="B7472" s="7">
        <v>3850000</v>
      </c>
      <c r="C7472" s="7">
        <v>11019548.001845049</v>
      </c>
      <c r="D7472" s="7">
        <v>21493386.583135281</v>
      </c>
      <c r="E7472" s="7">
        <v>44958780.625016272</v>
      </c>
      <c r="F7472" s="7">
        <v>55326537.062169015</v>
      </c>
      <c r="G7472" s="7">
        <v>104547393.6551649</v>
      </c>
      <c r="H7472" s="7">
        <v>176316046.04384485</v>
      </c>
    </row>
    <row r="7473" spans="1:8" x14ac:dyDescent="0.2">
      <c r="A7473" s="10">
        <v>7467</v>
      </c>
      <c r="B7473" s="7">
        <v>3850000</v>
      </c>
      <c r="C7473" s="7">
        <v>11346984.822544754</v>
      </c>
      <c r="D7473" s="7">
        <v>22083840.009359922</v>
      </c>
      <c r="E7473" s="7">
        <v>59257812.692096248</v>
      </c>
      <c r="F7473" s="7">
        <v>163465714.87173271</v>
      </c>
      <c r="G7473" s="7">
        <v>308281276.58915293</v>
      </c>
      <c r="H7473" s="7">
        <v>570807271.66979694</v>
      </c>
    </row>
    <row r="7474" spans="1:8" x14ac:dyDescent="0.2">
      <c r="A7474" s="10">
        <v>7468</v>
      </c>
      <c r="B7474" s="7">
        <v>3850000</v>
      </c>
      <c r="C7474" s="7">
        <v>11528641.075278055</v>
      </c>
      <c r="D7474" s="7">
        <v>26651186.817610204</v>
      </c>
      <c r="E7474" s="7">
        <v>50829438.47074528</v>
      </c>
      <c r="F7474" s="7">
        <v>89998360.595824689</v>
      </c>
      <c r="G7474" s="7">
        <v>276748352.20888823</v>
      </c>
      <c r="H7474" s="7">
        <v>455030722.7610209</v>
      </c>
    </row>
    <row r="7475" spans="1:8" x14ac:dyDescent="0.2">
      <c r="A7475" s="10">
        <v>7469</v>
      </c>
      <c r="B7475" s="7">
        <v>3850000</v>
      </c>
      <c r="C7475" s="7">
        <v>9261286.1917120609</v>
      </c>
      <c r="D7475" s="7">
        <v>10471380.739835232</v>
      </c>
      <c r="E7475" s="7">
        <v>3804491.8848752957</v>
      </c>
      <c r="F7475" s="7">
        <v>-7468944.6923696091</v>
      </c>
      <c r="G7475" s="7">
        <v>-36531343.700459644</v>
      </c>
      <c r="H7475" s="7">
        <v>-73106510.18329376</v>
      </c>
    </row>
    <row r="7476" spans="1:8" x14ac:dyDescent="0.2">
      <c r="A7476" s="10">
        <v>7470</v>
      </c>
      <c r="B7476" s="7">
        <v>3850000</v>
      </c>
      <c r="C7476" s="7">
        <v>9447462.3375497758</v>
      </c>
      <c r="D7476" s="7">
        <v>21193796.039006136</v>
      </c>
      <c r="E7476" s="7">
        <v>43933585.352127865</v>
      </c>
      <c r="F7476" s="7">
        <v>76307263.421644911</v>
      </c>
      <c r="G7476" s="7">
        <v>159928102.97392112</v>
      </c>
      <c r="H7476" s="7">
        <v>268405415.13041216</v>
      </c>
    </row>
    <row r="7477" spans="1:8" x14ac:dyDescent="0.2">
      <c r="A7477" s="10">
        <v>7471</v>
      </c>
      <c r="B7477" s="7">
        <v>3850000</v>
      </c>
      <c r="C7477" s="7">
        <v>8980887.7921930011</v>
      </c>
      <c r="D7477" s="7">
        <v>19937646.1838459</v>
      </c>
      <c r="E7477" s="7">
        <v>33332277.085421517</v>
      </c>
      <c r="F7477" s="7">
        <v>62933261.738669485</v>
      </c>
      <c r="G7477" s="7">
        <v>175566400.79393858</v>
      </c>
      <c r="H7477" s="7">
        <v>213055772.85415637</v>
      </c>
    </row>
    <row r="7478" spans="1:8" x14ac:dyDescent="0.2">
      <c r="A7478" s="10">
        <v>7472</v>
      </c>
      <c r="B7478" s="7">
        <v>3850000</v>
      </c>
      <c r="C7478" s="7">
        <v>12997444.875053842</v>
      </c>
      <c r="D7478" s="7">
        <v>21691893.499265894</v>
      </c>
      <c r="E7478" s="7">
        <v>45225060.092488773</v>
      </c>
      <c r="F7478" s="7">
        <v>118698728.23529515</v>
      </c>
      <c r="G7478" s="7">
        <v>257123883.01618177</v>
      </c>
      <c r="H7478" s="7">
        <v>435797333.5059911</v>
      </c>
    </row>
    <row r="7479" spans="1:8" x14ac:dyDescent="0.2">
      <c r="A7479" s="10">
        <v>7473</v>
      </c>
      <c r="B7479" s="7">
        <v>3850000</v>
      </c>
      <c r="C7479" s="7">
        <v>13236324.431922587</v>
      </c>
      <c r="D7479" s="7">
        <v>21043760.041770503</v>
      </c>
      <c r="E7479" s="7">
        <v>26407813.771312494</v>
      </c>
      <c r="F7479" s="7">
        <v>34548594.37180604</v>
      </c>
      <c r="G7479" s="7">
        <v>62022801.89588213</v>
      </c>
      <c r="H7479" s="7">
        <v>79367370.632169768</v>
      </c>
    </row>
    <row r="7480" spans="1:8" x14ac:dyDescent="0.2">
      <c r="A7480" s="10">
        <v>7474</v>
      </c>
      <c r="B7480" s="7">
        <v>3850000</v>
      </c>
      <c r="C7480" s="7">
        <v>8603632.910108272</v>
      </c>
      <c r="D7480" s="7">
        <v>14920349.436867241</v>
      </c>
      <c r="E7480" s="7">
        <v>22806245.340474501</v>
      </c>
      <c r="F7480" s="7">
        <v>47774624.720946647</v>
      </c>
      <c r="G7480" s="7">
        <v>77622977.046509787</v>
      </c>
      <c r="H7480" s="7">
        <v>103712392.93118475</v>
      </c>
    </row>
    <row r="7481" spans="1:8" x14ac:dyDescent="0.2">
      <c r="A7481" s="10">
        <v>7475</v>
      </c>
      <c r="B7481" s="7">
        <v>3850000</v>
      </c>
      <c r="C7481" s="7">
        <v>14949838.968429219</v>
      </c>
      <c r="D7481" s="7">
        <v>32147968.521644309</v>
      </c>
      <c r="E7481" s="7">
        <v>69658839.496037513</v>
      </c>
      <c r="F7481" s="7">
        <v>125275802.78485668</v>
      </c>
      <c r="G7481" s="7">
        <v>363169845.71301937</v>
      </c>
      <c r="H7481" s="7">
        <v>641009244.22677147</v>
      </c>
    </row>
    <row r="7482" spans="1:8" x14ac:dyDescent="0.2">
      <c r="A7482" s="10">
        <v>7476</v>
      </c>
      <c r="B7482" s="7">
        <v>3850000</v>
      </c>
      <c r="C7482" s="7">
        <v>12784533.970471486</v>
      </c>
      <c r="D7482" s="7">
        <v>26485250.852165457</v>
      </c>
      <c r="E7482" s="7">
        <v>45069417.587136626</v>
      </c>
      <c r="F7482" s="7">
        <v>111654395.89891058</v>
      </c>
      <c r="G7482" s="7">
        <v>237997534.11796182</v>
      </c>
      <c r="H7482" s="7">
        <v>397336382.21805263</v>
      </c>
    </row>
    <row r="7483" spans="1:8" x14ac:dyDescent="0.2">
      <c r="A7483" s="10">
        <v>7477</v>
      </c>
      <c r="B7483" s="7">
        <v>3850000</v>
      </c>
      <c r="C7483" s="7">
        <v>10810876.218395919</v>
      </c>
      <c r="D7483" s="7">
        <v>22049509.571184337</v>
      </c>
      <c r="E7483" s="7">
        <v>40557955.468594342</v>
      </c>
      <c r="F7483" s="7">
        <v>100992517.84569973</v>
      </c>
      <c r="G7483" s="7">
        <v>193971461.06577912</v>
      </c>
      <c r="H7483" s="7">
        <v>242808131.58629894</v>
      </c>
    </row>
    <row r="7484" spans="1:8" x14ac:dyDescent="0.2">
      <c r="A7484" s="10">
        <v>7478</v>
      </c>
      <c r="B7484" s="7">
        <v>3850000</v>
      </c>
      <c r="C7484" s="7">
        <v>9953465.094966542</v>
      </c>
      <c r="D7484" s="7">
        <v>22000997.421652243</v>
      </c>
      <c r="E7484" s="7">
        <v>42789697.903960809</v>
      </c>
      <c r="F7484" s="7">
        <v>111073441.16091433</v>
      </c>
      <c r="G7484" s="7">
        <v>246404866.78526521</v>
      </c>
      <c r="H7484" s="7">
        <v>372292665.54119015</v>
      </c>
    </row>
    <row r="7485" spans="1:8" x14ac:dyDescent="0.2">
      <c r="A7485" s="10">
        <v>7479</v>
      </c>
      <c r="B7485" s="7">
        <v>3850000</v>
      </c>
      <c r="C7485" s="7">
        <v>8579540.4174964614</v>
      </c>
      <c r="D7485" s="7">
        <v>12750712.717544559</v>
      </c>
      <c r="E7485" s="7">
        <v>13772483.658082779</v>
      </c>
      <c r="F7485" s="7">
        <v>17246178.03273949</v>
      </c>
      <c r="G7485" s="7">
        <v>29646952.854680568</v>
      </c>
      <c r="H7485" s="7">
        <v>31633745.952826891</v>
      </c>
    </row>
    <row r="7486" spans="1:8" x14ac:dyDescent="0.2">
      <c r="A7486" s="10">
        <v>7480</v>
      </c>
      <c r="B7486" s="7">
        <v>3850000</v>
      </c>
      <c r="C7486" s="7">
        <v>8170993.4368185122</v>
      </c>
      <c r="D7486" s="7">
        <v>21874830.146078423</v>
      </c>
      <c r="E7486" s="7">
        <v>36294623.081908256</v>
      </c>
      <c r="F7486" s="7">
        <v>92020269.45847252</v>
      </c>
      <c r="G7486" s="7">
        <v>232808307.38517076</v>
      </c>
      <c r="H7486" s="7">
        <v>379643301.42872804</v>
      </c>
    </row>
    <row r="7487" spans="1:8" x14ac:dyDescent="0.2">
      <c r="A7487" s="10">
        <v>7481</v>
      </c>
      <c r="B7487" s="7">
        <v>3850000</v>
      </c>
      <c r="C7487" s="7">
        <v>8770942.611664772</v>
      </c>
      <c r="D7487" s="7">
        <v>11250452.72425193</v>
      </c>
      <c r="E7487" s="7">
        <v>11434792.214117959</v>
      </c>
      <c r="F7487" s="7">
        <v>19090371.821099181</v>
      </c>
      <c r="G7487" s="7">
        <v>28820009.135328386</v>
      </c>
      <c r="H7487" s="7">
        <v>35543868.164250433</v>
      </c>
    </row>
    <row r="7488" spans="1:8" x14ac:dyDescent="0.2">
      <c r="A7488" s="10">
        <v>7482</v>
      </c>
      <c r="B7488" s="7">
        <v>3850000</v>
      </c>
      <c r="C7488" s="7">
        <v>10766345.165276881</v>
      </c>
      <c r="D7488" s="7">
        <v>13971732.571962517</v>
      </c>
      <c r="E7488" s="7">
        <v>19818954.605470307</v>
      </c>
      <c r="F7488" s="7">
        <v>38861806.155625954</v>
      </c>
      <c r="G7488" s="7">
        <v>65593694.04197447</v>
      </c>
      <c r="H7488" s="7">
        <v>91375838.141956449</v>
      </c>
    </row>
    <row r="7489" spans="1:8" x14ac:dyDescent="0.2">
      <c r="A7489" s="10">
        <v>7483</v>
      </c>
      <c r="B7489" s="7">
        <v>3850000</v>
      </c>
      <c r="C7489" s="7">
        <v>13513897.327311188</v>
      </c>
      <c r="D7489" s="7">
        <v>29417959.571364529</v>
      </c>
      <c r="E7489" s="7">
        <v>57563687.737057954</v>
      </c>
      <c r="F7489" s="7">
        <v>204175626.61415344</v>
      </c>
      <c r="G7489" s="7">
        <v>392212723.1496135</v>
      </c>
      <c r="H7489" s="7">
        <v>560690049.49080968</v>
      </c>
    </row>
    <row r="7490" spans="1:8" x14ac:dyDescent="0.2">
      <c r="A7490" s="10">
        <v>7484</v>
      </c>
      <c r="B7490" s="7">
        <v>3850000</v>
      </c>
      <c r="C7490" s="7">
        <v>9774798.2708105929</v>
      </c>
      <c r="D7490" s="7">
        <v>27909015.78590329</v>
      </c>
      <c r="E7490" s="7">
        <v>56745891.100873888</v>
      </c>
      <c r="F7490" s="7">
        <v>150374213.69925371</v>
      </c>
      <c r="G7490" s="7">
        <v>356152215.59784728</v>
      </c>
      <c r="H7490" s="7">
        <v>616542120.08987463</v>
      </c>
    </row>
    <row r="7491" spans="1:8" x14ac:dyDescent="0.2">
      <c r="A7491" s="10">
        <v>7485</v>
      </c>
      <c r="B7491" s="7">
        <v>3850000</v>
      </c>
      <c r="C7491" s="7">
        <v>9538888.6194576807</v>
      </c>
      <c r="D7491" s="7">
        <v>19531904.49766434</v>
      </c>
      <c r="E7491" s="7">
        <v>30786019.907738291</v>
      </c>
      <c r="F7491" s="7">
        <v>37981588.248502716</v>
      </c>
      <c r="G7491" s="7">
        <v>46519377.468789048</v>
      </c>
      <c r="H7491" s="7">
        <v>49119915.7288303</v>
      </c>
    </row>
    <row r="7492" spans="1:8" x14ac:dyDescent="0.2">
      <c r="A7492" s="10">
        <v>7486</v>
      </c>
      <c r="B7492" s="7">
        <v>3850000</v>
      </c>
      <c r="C7492" s="7">
        <v>8988081.6745332889</v>
      </c>
      <c r="D7492" s="7">
        <v>16141104.04637523</v>
      </c>
      <c r="E7492" s="7">
        <v>37145943.515585497</v>
      </c>
      <c r="F7492" s="7">
        <v>80455271.131830871</v>
      </c>
      <c r="G7492" s="7">
        <v>167302643.84008712</v>
      </c>
      <c r="H7492" s="7">
        <v>211210629.74263543</v>
      </c>
    </row>
    <row r="7493" spans="1:8" x14ac:dyDescent="0.2">
      <c r="A7493" s="10">
        <v>7487</v>
      </c>
      <c r="B7493" s="7">
        <v>3850000</v>
      </c>
      <c r="C7493" s="7">
        <v>9990490.9472394884</v>
      </c>
      <c r="D7493" s="7">
        <v>24934891.232495464</v>
      </c>
      <c r="E7493" s="7">
        <v>34469862.0225133</v>
      </c>
      <c r="F7493" s="7">
        <v>57475897.991326541</v>
      </c>
      <c r="G7493" s="7">
        <v>109502544.94949785</v>
      </c>
      <c r="H7493" s="7">
        <v>136098648.98069412</v>
      </c>
    </row>
    <row r="7494" spans="1:8" x14ac:dyDescent="0.2">
      <c r="A7494" s="10">
        <v>7488</v>
      </c>
      <c r="B7494" s="7">
        <v>3850000</v>
      </c>
      <c r="C7494" s="7">
        <v>8536220.5430693533</v>
      </c>
      <c r="D7494" s="7">
        <v>18656762.781484026</v>
      </c>
      <c r="E7494" s="7">
        <v>32758957.182958871</v>
      </c>
      <c r="F7494" s="7">
        <v>70555105.652258843</v>
      </c>
      <c r="G7494" s="7">
        <v>213774304.1475496</v>
      </c>
      <c r="H7494" s="7">
        <v>294229916.38318634</v>
      </c>
    </row>
    <row r="7495" spans="1:8" x14ac:dyDescent="0.2">
      <c r="A7495" s="10">
        <v>7489</v>
      </c>
      <c r="B7495" s="7">
        <v>3850000</v>
      </c>
      <c r="C7495" s="7">
        <v>10824027.038211901</v>
      </c>
      <c r="D7495" s="7">
        <v>12513590.236303944</v>
      </c>
      <c r="E7495" s="7">
        <v>15763223.094471384</v>
      </c>
      <c r="F7495" s="7">
        <v>26398722.845696729</v>
      </c>
      <c r="G7495" s="7">
        <v>58885854.882403255</v>
      </c>
      <c r="H7495" s="7">
        <v>92874302.257619441</v>
      </c>
    </row>
    <row r="7496" spans="1:8" x14ac:dyDescent="0.2">
      <c r="A7496" s="10">
        <v>7490</v>
      </c>
      <c r="B7496" s="7">
        <v>3850000</v>
      </c>
      <c r="C7496" s="7">
        <v>9674802.4181677662</v>
      </c>
      <c r="D7496" s="7">
        <v>12958316.368887108</v>
      </c>
      <c r="E7496" s="7">
        <v>22463688.255589396</v>
      </c>
      <c r="F7496" s="7">
        <v>41881960.740960471</v>
      </c>
      <c r="G7496" s="7">
        <v>68383701.986997262</v>
      </c>
      <c r="H7496" s="7">
        <v>106824022.78793517</v>
      </c>
    </row>
    <row r="7497" spans="1:8" x14ac:dyDescent="0.2">
      <c r="A7497" s="10">
        <v>7491</v>
      </c>
      <c r="B7497" s="7">
        <v>3850000</v>
      </c>
      <c r="C7497" s="7">
        <v>11782180.662727477</v>
      </c>
      <c r="D7497" s="7">
        <v>24753568.234555684</v>
      </c>
      <c r="E7497" s="7">
        <v>26745525.620113209</v>
      </c>
      <c r="F7497" s="7">
        <v>37770727.539663389</v>
      </c>
      <c r="G7497" s="7">
        <v>80080979.321195066</v>
      </c>
      <c r="H7497" s="7">
        <v>119189425.51372354</v>
      </c>
    </row>
    <row r="7498" spans="1:8" x14ac:dyDescent="0.2">
      <c r="A7498" s="10">
        <v>7492</v>
      </c>
      <c r="B7498" s="7">
        <v>3850000</v>
      </c>
      <c r="C7498" s="7">
        <v>10898456.693315871</v>
      </c>
      <c r="D7498" s="7">
        <v>26612409.361120537</v>
      </c>
      <c r="E7498" s="7">
        <v>65332245.432022184</v>
      </c>
      <c r="F7498" s="7">
        <v>133350930.16642568</v>
      </c>
      <c r="G7498" s="7">
        <v>353406115.6886608</v>
      </c>
      <c r="H7498" s="7">
        <v>380352802.36428368</v>
      </c>
    </row>
    <row r="7499" spans="1:8" x14ac:dyDescent="0.2">
      <c r="A7499" s="10">
        <v>7493</v>
      </c>
      <c r="B7499" s="7">
        <v>3850000</v>
      </c>
      <c r="C7499" s="7">
        <v>7983387.8304626839</v>
      </c>
      <c r="D7499" s="7">
        <v>13992354.649836577</v>
      </c>
      <c r="E7499" s="7">
        <v>26435941.985901937</v>
      </c>
      <c r="F7499" s="7">
        <v>37104251.122841418</v>
      </c>
      <c r="G7499" s="7">
        <v>81717886.014267713</v>
      </c>
      <c r="H7499" s="7">
        <v>139020973.72018868</v>
      </c>
    </row>
    <row r="7500" spans="1:8" x14ac:dyDescent="0.2">
      <c r="A7500" s="10">
        <v>7494</v>
      </c>
      <c r="B7500" s="7">
        <v>3850000</v>
      </c>
      <c r="C7500" s="7">
        <v>10885158.498010477</v>
      </c>
      <c r="D7500" s="7">
        <v>19427908.437704608</v>
      </c>
      <c r="E7500" s="7">
        <v>40817443.975018218</v>
      </c>
      <c r="F7500" s="7">
        <v>86334014.13375558</v>
      </c>
      <c r="G7500" s="7">
        <v>214506843.48104969</v>
      </c>
      <c r="H7500" s="7">
        <v>349053434.28032875</v>
      </c>
    </row>
    <row r="7501" spans="1:8" x14ac:dyDescent="0.2">
      <c r="A7501" s="10">
        <v>7495</v>
      </c>
      <c r="B7501" s="7">
        <v>3850000</v>
      </c>
      <c r="C7501" s="7">
        <v>14358542.04690421</v>
      </c>
      <c r="D7501" s="7">
        <v>27743680.981892586</v>
      </c>
      <c r="E7501" s="7">
        <v>68831587.140024066</v>
      </c>
      <c r="F7501" s="7">
        <v>142345654.52775612</v>
      </c>
      <c r="G7501" s="7">
        <v>203017695.79113221</v>
      </c>
      <c r="H7501" s="7">
        <v>270639556.94404024</v>
      </c>
    </row>
    <row r="7502" spans="1:8" x14ac:dyDescent="0.2">
      <c r="A7502" s="10">
        <v>7496</v>
      </c>
      <c r="B7502" s="7">
        <v>3850000</v>
      </c>
      <c r="C7502" s="7">
        <v>12053273.279083882</v>
      </c>
      <c r="D7502" s="7">
        <v>26273146.794001721</v>
      </c>
      <c r="E7502" s="7">
        <v>41848344.071382388</v>
      </c>
      <c r="F7502" s="7">
        <v>75524687.131383985</v>
      </c>
      <c r="G7502" s="7">
        <v>200836766.13402021</v>
      </c>
      <c r="H7502" s="7">
        <v>283831767.65205711</v>
      </c>
    </row>
    <row r="7503" spans="1:8" x14ac:dyDescent="0.2">
      <c r="A7503" s="10">
        <v>7497</v>
      </c>
      <c r="B7503" s="7">
        <v>3850000</v>
      </c>
      <c r="C7503" s="7">
        <v>8899632.3424342126</v>
      </c>
      <c r="D7503" s="7">
        <v>14248315.26609404</v>
      </c>
      <c r="E7503" s="7">
        <v>21991615.111406058</v>
      </c>
      <c r="F7503" s="7">
        <v>36844881.603286691</v>
      </c>
      <c r="G7503" s="7">
        <v>71730815.836614504</v>
      </c>
      <c r="H7503" s="7">
        <v>111616004.03695461</v>
      </c>
    </row>
    <row r="7504" spans="1:8" x14ac:dyDescent="0.2">
      <c r="A7504" s="10">
        <v>7498</v>
      </c>
      <c r="B7504" s="7">
        <v>3850000</v>
      </c>
      <c r="C7504" s="7">
        <v>12755593.559010359</v>
      </c>
      <c r="D7504" s="7">
        <v>22355506.176369924</v>
      </c>
      <c r="E7504" s="7">
        <v>37607867.227147371</v>
      </c>
      <c r="F7504" s="7">
        <v>74288778.502462626</v>
      </c>
      <c r="G7504" s="7">
        <v>144726227.1248301</v>
      </c>
      <c r="H7504" s="7">
        <v>224277255.98417729</v>
      </c>
    </row>
    <row r="7505" spans="1:8" x14ac:dyDescent="0.2">
      <c r="A7505" s="10">
        <v>7499</v>
      </c>
      <c r="B7505" s="7">
        <v>3850000</v>
      </c>
      <c r="C7505" s="7">
        <v>11709227.364446737</v>
      </c>
      <c r="D7505" s="7">
        <v>20891890.947536372</v>
      </c>
      <c r="E7505" s="7">
        <v>37805649.311877951</v>
      </c>
      <c r="F7505" s="7">
        <v>50238976.338294551</v>
      </c>
      <c r="G7505" s="7">
        <v>47740479.543092169</v>
      </c>
      <c r="H7505" s="7">
        <v>56730780.717562757</v>
      </c>
    </row>
    <row r="7506" spans="1:8" x14ac:dyDescent="0.2">
      <c r="A7506" s="10">
        <v>7500</v>
      </c>
      <c r="B7506" s="7">
        <v>3850000</v>
      </c>
      <c r="C7506" s="7">
        <v>10775981.091451868</v>
      </c>
      <c r="D7506" s="7">
        <v>28892053.092438981</v>
      </c>
      <c r="E7506" s="7">
        <v>47369255.746309116</v>
      </c>
      <c r="F7506" s="7">
        <v>131061315.83239365</v>
      </c>
      <c r="G7506" s="7">
        <v>292322566.01065695</v>
      </c>
      <c r="H7506" s="7">
        <v>542717719.54608786</v>
      </c>
    </row>
    <row r="7507" spans="1:8" x14ac:dyDescent="0.2">
      <c r="A7507" s="10">
        <v>7501</v>
      </c>
      <c r="B7507" s="7">
        <v>3850000</v>
      </c>
      <c r="C7507" s="7">
        <v>8462703.4659478441</v>
      </c>
      <c r="D7507" s="7">
        <v>14894931.098505773</v>
      </c>
      <c r="E7507" s="7">
        <v>29878067.189574666</v>
      </c>
      <c r="F7507" s="7">
        <v>64130643.888020866</v>
      </c>
      <c r="G7507" s="7">
        <v>126045287.04924333</v>
      </c>
      <c r="H7507" s="7">
        <v>149577847.09475315</v>
      </c>
    </row>
    <row r="7508" spans="1:8" x14ac:dyDescent="0.2">
      <c r="A7508" s="10">
        <v>7502</v>
      </c>
      <c r="B7508" s="7">
        <v>3850000</v>
      </c>
      <c r="C7508" s="7">
        <v>11527863.643980257</v>
      </c>
      <c r="D7508" s="7">
        <v>24817539.388230912</v>
      </c>
      <c r="E7508" s="7">
        <v>34980142.791686051</v>
      </c>
      <c r="F7508" s="7">
        <v>91416335.89690429</v>
      </c>
      <c r="G7508" s="7">
        <v>225914466.89825797</v>
      </c>
      <c r="H7508" s="7">
        <v>301905632.52400208</v>
      </c>
    </row>
    <row r="7509" spans="1:8" x14ac:dyDescent="0.2">
      <c r="A7509" s="10">
        <v>7503</v>
      </c>
      <c r="B7509" s="7">
        <v>3850000</v>
      </c>
      <c r="C7509" s="7">
        <v>11458123.474368969</v>
      </c>
      <c r="D7509" s="7">
        <v>22332472.534092743</v>
      </c>
      <c r="E7509" s="7">
        <v>35943812.961012013</v>
      </c>
      <c r="F7509" s="7">
        <v>86800693.74757354</v>
      </c>
      <c r="G7509" s="7">
        <v>201254875.1473484</v>
      </c>
      <c r="H7509" s="7">
        <v>252880608.62349305</v>
      </c>
    </row>
    <row r="7510" spans="1:8" x14ac:dyDescent="0.2">
      <c r="A7510" s="10">
        <v>7504</v>
      </c>
      <c r="B7510" s="7">
        <v>3850000</v>
      </c>
      <c r="C7510" s="7">
        <v>11060926.793788807</v>
      </c>
      <c r="D7510" s="7">
        <v>22452194.637595505</v>
      </c>
      <c r="E7510" s="7">
        <v>54633368.456835449</v>
      </c>
      <c r="F7510" s="7">
        <v>148623886.30005842</v>
      </c>
      <c r="G7510" s="7">
        <v>324215450.65763885</v>
      </c>
      <c r="H7510" s="7">
        <v>503494960.53624284</v>
      </c>
    </row>
    <row r="7511" spans="1:8" x14ac:dyDescent="0.2">
      <c r="A7511" s="10">
        <v>7505</v>
      </c>
      <c r="B7511" s="7">
        <v>3850000</v>
      </c>
      <c r="C7511" s="7">
        <v>12000523.486981109</v>
      </c>
      <c r="D7511" s="7">
        <v>26086268.692585416</v>
      </c>
      <c r="E7511" s="7">
        <v>49384347.453741804</v>
      </c>
      <c r="F7511" s="7">
        <v>107798244.24995044</v>
      </c>
      <c r="G7511" s="7">
        <v>353400725.64555782</v>
      </c>
      <c r="H7511" s="7">
        <v>649022067.50165617</v>
      </c>
    </row>
    <row r="7512" spans="1:8" x14ac:dyDescent="0.2">
      <c r="A7512" s="10">
        <v>7506</v>
      </c>
      <c r="B7512" s="7">
        <v>3850000</v>
      </c>
      <c r="C7512" s="7">
        <v>13317009.249066748</v>
      </c>
      <c r="D7512" s="7">
        <v>21330267.109511741</v>
      </c>
      <c r="E7512" s="7">
        <v>42633373.62400227</v>
      </c>
      <c r="F7512" s="7">
        <v>73511843.580313206</v>
      </c>
      <c r="G7512" s="7">
        <v>171675179.81642321</v>
      </c>
      <c r="H7512" s="7">
        <v>250264369.60748106</v>
      </c>
    </row>
    <row r="7513" spans="1:8" x14ac:dyDescent="0.2">
      <c r="A7513" s="10">
        <v>7507</v>
      </c>
      <c r="B7513" s="7">
        <v>3850000</v>
      </c>
      <c r="C7513" s="7">
        <v>12064195.512330327</v>
      </c>
      <c r="D7513" s="7">
        <v>31969536.781912655</v>
      </c>
      <c r="E7513" s="7">
        <v>60230539.229295596</v>
      </c>
      <c r="F7513" s="7">
        <v>88921390.171510428</v>
      </c>
      <c r="G7513" s="7">
        <v>137931873.26057643</v>
      </c>
      <c r="H7513" s="7">
        <v>216394751.42772979</v>
      </c>
    </row>
    <row r="7514" spans="1:8" x14ac:dyDescent="0.2">
      <c r="A7514" s="10">
        <v>7508</v>
      </c>
      <c r="B7514" s="7">
        <v>3850000</v>
      </c>
      <c r="C7514" s="7">
        <v>7531919.1466769669</v>
      </c>
      <c r="D7514" s="7">
        <v>10833652.114877578</v>
      </c>
      <c r="E7514" s="7">
        <v>14865860.524342779</v>
      </c>
      <c r="F7514" s="7">
        <v>23188197.555120807</v>
      </c>
      <c r="G7514" s="7">
        <v>31703841.581218831</v>
      </c>
      <c r="H7514" s="7">
        <v>35260632.068590425</v>
      </c>
    </row>
    <row r="7515" spans="1:8" x14ac:dyDescent="0.2">
      <c r="A7515" s="10">
        <v>7509</v>
      </c>
      <c r="B7515" s="7">
        <v>3850000</v>
      </c>
      <c r="C7515" s="7">
        <v>7390150.524363013</v>
      </c>
      <c r="D7515" s="7">
        <v>8357758.6542183971</v>
      </c>
      <c r="E7515" s="7">
        <v>8644935.1655828934</v>
      </c>
      <c r="F7515" s="7">
        <v>12489129.322099488</v>
      </c>
      <c r="G7515" s="7">
        <v>12270748.856374668</v>
      </c>
      <c r="H7515" s="7">
        <v>10515828.770442467</v>
      </c>
    </row>
    <row r="7516" spans="1:8" x14ac:dyDescent="0.2">
      <c r="A7516" s="10">
        <v>7510</v>
      </c>
      <c r="B7516" s="7">
        <v>3850000</v>
      </c>
      <c r="C7516" s="7">
        <v>12808404.840351287</v>
      </c>
      <c r="D7516" s="7">
        <v>29360573.120340869</v>
      </c>
      <c r="E7516" s="7">
        <v>59681246.616723478</v>
      </c>
      <c r="F7516" s="7">
        <v>106064586.25252026</v>
      </c>
      <c r="G7516" s="7">
        <v>149696281.51588666</v>
      </c>
      <c r="H7516" s="7">
        <v>180824270.88002175</v>
      </c>
    </row>
    <row r="7517" spans="1:8" x14ac:dyDescent="0.2">
      <c r="A7517" s="10">
        <v>7511</v>
      </c>
      <c r="B7517" s="7">
        <v>3850000</v>
      </c>
      <c r="C7517" s="7">
        <v>10431790.595234629</v>
      </c>
      <c r="D7517" s="7">
        <v>18336946.784761745</v>
      </c>
      <c r="E7517" s="7">
        <v>22611439.141825259</v>
      </c>
      <c r="F7517" s="7">
        <v>21794238.465287119</v>
      </c>
      <c r="G7517" s="7">
        <v>31057830.425128669</v>
      </c>
      <c r="H7517" s="7">
        <v>40192850.431014888</v>
      </c>
    </row>
    <row r="7518" spans="1:8" x14ac:dyDescent="0.2">
      <c r="A7518" s="10">
        <v>7512</v>
      </c>
      <c r="B7518" s="7">
        <v>3850000</v>
      </c>
      <c r="C7518" s="7">
        <v>10484509.959899725</v>
      </c>
      <c r="D7518" s="7">
        <v>18955100.57726045</v>
      </c>
      <c r="E7518" s="7">
        <v>42542828.743854254</v>
      </c>
      <c r="F7518" s="7">
        <v>80100377.762548059</v>
      </c>
      <c r="G7518" s="7">
        <v>197122064.26513577</v>
      </c>
      <c r="H7518" s="7">
        <v>339751452.76512921</v>
      </c>
    </row>
    <row r="7519" spans="1:8" x14ac:dyDescent="0.2">
      <c r="A7519" s="10">
        <v>7513</v>
      </c>
      <c r="B7519" s="7">
        <v>3850000</v>
      </c>
      <c r="C7519" s="7">
        <v>9242021.0156120025</v>
      </c>
      <c r="D7519" s="7">
        <v>15968778.98959614</v>
      </c>
      <c r="E7519" s="7">
        <v>28796201.380090028</v>
      </c>
      <c r="F7519" s="7">
        <v>43139644.06480398</v>
      </c>
      <c r="G7519" s="7">
        <v>98595676.409406021</v>
      </c>
      <c r="H7519" s="7">
        <v>174397763.93136668</v>
      </c>
    </row>
    <row r="7520" spans="1:8" x14ac:dyDescent="0.2">
      <c r="A7520" s="10">
        <v>7514</v>
      </c>
      <c r="B7520" s="7">
        <v>3850000</v>
      </c>
      <c r="C7520" s="7">
        <v>13503502.956163267</v>
      </c>
      <c r="D7520" s="7">
        <v>25301442.22623311</v>
      </c>
      <c r="E7520" s="7">
        <v>63101760.239022091</v>
      </c>
      <c r="F7520" s="7">
        <v>125184464.99597624</v>
      </c>
      <c r="G7520" s="7">
        <v>193457146.63295767</v>
      </c>
      <c r="H7520" s="7">
        <v>286204127.87005442</v>
      </c>
    </row>
    <row r="7521" spans="1:8" x14ac:dyDescent="0.2">
      <c r="A7521" s="10">
        <v>7515</v>
      </c>
      <c r="B7521" s="7">
        <v>3850000</v>
      </c>
      <c r="C7521" s="7">
        <v>10202380.691462144</v>
      </c>
      <c r="D7521" s="7">
        <v>19740946.348653071</v>
      </c>
      <c r="E7521" s="7">
        <v>37470859.941292286</v>
      </c>
      <c r="F7521" s="7">
        <v>77406842.977245376</v>
      </c>
      <c r="G7521" s="7">
        <v>171331395.76926777</v>
      </c>
      <c r="H7521" s="7">
        <v>231365948.77590311</v>
      </c>
    </row>
    <row r="7522" spans="1:8" x14ac:dyDescent="0.2">
      <c r="A7522" s="10">
        <v>7516</v>
      </c>
      <c r="B7522" s="7">
        <v>3850000</v>
      </c>
      <c r="C7522" s="7">
        <v>9423554.2039770335</v>
      </c>
      <c r="D7522" s="7">
        <v>15654623.904889844</v>
      </c>
      <c r="E7522" s="7">
        <v>20042527.119722113</v>
      </c>
      <c r="F7522" s="7">
        <v>29116304.784806874</v>
      </c>
      <c r="G7522" s="7">
        <v>58211349.550338998</v>
      </c>
      <c r="H7522" s="7">
        <v>126043763.67757283</v>
      </c>
    </row>
    <row r="7523" spans="1:8" x14ac:dyDescent="0.2">
      <c r="A7523" s="10">
        <v>7517</v>
      </c>
      <c r="B7523" s="7">
        <v>3850000</v>
      </c>
      <c r="C7523" s="7">
        <v>11430888.648594458</v>
      </c>
      <c r="D7523" s="7">
        <v>32951736.181066439</v>
      </c>
      <c r="E7523" s="7">
        <v>66599065.958456069</v>
      </c>
      <c r="F7523" s="7">
        <v>126874765.85644403</v>
      </c>
      <c r="G7523" s="7">
        <v>232529172.48414004</v>
      </c>
      <c r="H7523" s="7">
        <v>382451181.28632426</v>
      </c>
    </row>
    <row r="7524" spans="1:8" x14ac:dyDescent="0.2">
      <c r="A7524" s="10">
        <v>7518</v>
      </c>
      <c r="B7524" s="7">
        <v>3850000</v>
      </c>
      <c r="C7524" s="7">
        <v>14088891.202800037</v>
      </c>
      <c r="D7524" s="7">
        <v>29029713.122103438</v>
      </c>
      <c r="E7524" s="7">
        <v>59897056.819268629</v>
      </c>
      <c r="F7524" s="7">
        <v>158601793.16557321</v>
      </c>
      <c r="G7524" s="7">
        <v>289627838.52858061</v>
      </c>
      <c r="H7524" s="7">
        <v>391645623.27143204</v>
      </c>
    </row>
    <row r="7525" spans="1:8" x14ac:dyDescent="0.2">
      <c r="A7525" s="10">
        <v>7519</v>
      </c>
      <c r="B7525" s="7">
        <v>3850000</v>
      </c>
      <c r="C7525" s="7">
        <v>11062521.510105651</v>
      </c>
      <c r="D7525" s="7">
        <v>17315381.831440203</v>
      </c>
      <c r="E7525" s="7">
        <v>30010631.734384462</v>
      </c>
      <c r="F7525" s="7">
        <v>54170193.59516117</v>
      </c>
      <c r="G7525" s="7">
        <v>119118930.53845179</v>
      </c>
      <c r="H7525" s="7">
        <v>155519091.80740449</v>
      </c>
    </row>
    <row r="7526" spans="1:8" x14ac:dyDescent="0.2">
      <c r="A7526" s="10">
        <v>7520</v>
      </c>
      <c r="B7526" s="7">
        <v>3850000</v>
      </c>
      <c r="C7526" s="7">
        <v>8991724.0872819107</v>
      </c>
      <c r="D7526" s="7">
        <v>19530220.181313921</v>
      </c>
      <c r="E7526" s="7">
        <v>39827921.007061034</v>
      </c>
      <c r="F7526" s="7">
        <v>82207363.846479401</v>
      </c>
      <c r="G7526" s="7">
        <v>215818697.55258542</v>
      </c>
      <c r="H7526" s="7">
        <v>399559574.92170489</v>
      </c>
    </row>
    <row r="7527" spans="1:8" x14ac:dyDescent="0.2">
      <c r="A7527" s="10">
        <v>7521</v>
      </c>
      <c r="B7527" s="7">
        <v>3850000</v>
      </c>
      <c r="C7527" s="7">
        <v>10053513.452577472</v>
      </c>
      <c r="D7527" s="7">
        <v>17608393.738848381</v>
      </c>
      <c r="E7527" s="7">
        <v>24064634.971377216</v>
      </c>
      <c r="F7527" s="7">
        <v>42786815.157314859</v>
      </c>
      <c r="G7527" s="7">
        <v>94817871.214141414</v>
      </c>
      <c r="H7527" s="7">
        <v>143026943.15015706</v>
      </c>
    </row>
    <row r="7528" spans="1:8" x14ac:dyDescent="0.2">
      <c r="A7528" s="10">
        <v>7522</v>
      </c>
      <c r="B7528" s="7">
        <v>3850000</v>
      </c>
      <c r="C7528" s="7">
        <v>12984418.873632507</v>
      </c>
      <c r="D7528" s="7">
        <v>34103290.506436706</v>
      </c>
      <c r="E7528" s="7">
        <v>65659325.005360037</v>
      </c>
      <c r="F7528" s="7">
        <v>149625272.80457258</v>
      </c>
      <c r="G7528" s="7">
        <v>393288018.73074234</v>
      </c>
      <c r="H7528" s="7">
        <v>624402596.37512851</v>
      </c>
    </row>
    <row r="7529" spans="1:8" x14ac:dyDescent="0.2">
      <c r="A7529" s="10">
        <v>7523</v>
      </c>
      <c r="B7529" s="7">
        <v>3850000</v>
      </c>
      <c r="C7529" s="7">
        <v>11249740.31561877</v>
      </c>
      <c r="D7529" s="7">
        <v>15984836.759109925</v>
      </c>
      <c r="E7529" s="7">
        <v>13744184.688657098</v>
      </c>
      <c r="F7529" s="7">
        <v>13049697.316629356</v>
      </c>
      <c r="G7529" s="7">
        <v>12152061.34658727</v>
      </c>
      <c r="H7529" s="7">
        <v>11578762.578609375</v>
      </c>
    </row>
    <row r="7530" spans="1:8" x14ac:dyDescent="0.2">
      <c r="A7530" s="10">
        <v>7524</v>
      </c>
      <c r="B7530" s="7">
        <v>3850000</v>
      </c>
      <c r="C7530" s="7">
        <v>12503877.470253911</v>
      </c>
      <c r="D7530" s="7">
        <v>26820667.518703848</v>
      </c>
      <c r="E7530" s="7">
        <v>61973393.517341599</v>
      </c>
      <c r="F7530" s="7">
        <v>113097408.13907711</v>
      </c>
      <c r="G7530" s="7">
        <v>382656300.17498827</v>
      </c>
      <c r="H7530" s="7">
        <v>615717238.46321607</v>
      </c>
    </row>
    <row r="7531" spans="1:8" x14ac:dyDescent="0.2">
      <c r="A7531" s="10">
        <v>7525</v>
      </c>
      <c r="B7531" s="7">
        <v>3850000</v>
      </c>
      <c r="C7531" s="7">
        <v>8536593.9685404561</v>
      </c>
      <c r="D7531" s="7">
        <v>17532404.491785783</v>
      </c>
      <c r="E7531" s="7">
        <v>34325117.653272286</v>
      </c>
      <c r="F7531" s="7">
        <v>59701757.173149578</v>
      </c>
      <c r="G7531" s="7">
        <v>102148898.01466438</v>
      </c>
      <c r="H7531" s="7">
        <v>140346155.25591928</v>
      </c>
    </row>
    <row r="7532" spans="1:8" x14ac:dyDescent="0.2">
      <c r="A7532" s="10">
        <v>7526</v>
      </c>
      <c r="B7532" s="7">
        <v>3850000</v>
      </c>
      <c r="C7532" s="7">
        <v>12996026.724491246</v>
      </c>
      <c r="D7532" s="7">
        <v>26156789.098175216</v>
      </c>
      <c r="E7532" s="7">
        <v>44699657.422902256</v>
      </c>
      <c r="F7532" s="7">
        <v>90797595.89486596</v>
      </c>
      <c r="G7532" s="7">
        <v>272431128.89085925</v>
      </c>
      <c r="H7532" s="7">
        <v>330392618.30649573</v>
      </c>
    </row>
    <row r="7533" spans="1:8" x14ac:dyDescent="0.2">
      <c r="A7533" s="10">
        <v>7527</v>
      </c>
      <c r="B7533" s="7">
        <v>3850000</v>
      </c>
      <c r="C7533" s="7">
        <v>12420017.28614286</v>
      </c>
      <c r="D7533" s="7">
        <v>27008865.95647274</v>
      </c>
      <c r="E7533" s="7">
        <v>44521985.354323439</v>
      </c>
      <c r="F7533" s="7">
        <v>86857093.663433388</v>
      </c>
      <c r="G7533" s="7">
        <v>164219825.39560831</v>
      </c>
      <c r="H7533" s="7">
        <v>331631374.54053903</v>
      </c>
    </row>
    <row r="7534" spans="1:8" x14ac:dyDescent="0.2">
      <c r="A7534" s="10">
        <v>7528</v>
      </c>
      <c r="B7534" s="7">
        <v>3850000</v>
      </c>
      <c r="C7534" s="7">
        <v>11520394.96004222</v>
      </c>
      <c r="D7534" s="7">
        <v>20312986.795176584</v>
      </c>
      <c r="E7534" s="7">
        <v>41601702.324728027</v>
      </c>
      <c r="F7534" s="7">
        <v>55580218.39647755</v>
      </c>
      <c r="G7534" s="7">
        <v>169094769.98949</v>
      </c>
      <c r="H7534" s="7">
        <v>181266431.62949583</v>
      </c>
    </row>
    <row r="7535" spans="1:8" x14ac:dyDescent="0.2">
      <c r="A7535" s="10">
        <v>7529</v>
      </c>
      <c r="B7535" s="7">
        <v>3850000</v>
      </c>
      <c r="C7535" s="7">
        <v>13524851.143717116</v>
      </c>
      <c r="D7535" s="7">
        <v>32149407.568428129</v>
      </c>
      <c r="E7535" s="7">
        <v>65288590.981748566</v>
      </c>
      <c r="F7535" s="7">
        <v>164120843.97655457</v>
      </c>
      <c r="G7535" s="7">
        <v>360608732.80404913</v>
      </c>
      <c r="H7535" s="7">
        <v>595325642.46338868</v>
      </c>
    </row>
    <row r="7536" spans="1:8" x14ac:dyDescent="0.2">
      <c r="A7536" s="10">
        <v>7530</v>
      </c>
      <c r="B7536" s="7">
        <v>3850000</v>
      </c>
      <c r="C7536" s="7">
        <v>8942256.3248737324</v>
      </c>
      <c r="D7536" s="7">
        <v>6509254.5531601086</v>
      </c>
      <c r="E7536" s="7">
        <v>3640126.6420981912</v>
      </c>
      <c r="F7536" s="7">
        <v>-414654.25406222051</v>
      </c>
      <c r="G7536" s="7">
        <v>-13911591.894550493</v>
      </c>
      <c r="H7536" s="7">
        <v>-24452534.915853657</v>
      </c>
    </row>
    <row r="7537" spans="1:8" x14ac:dyDescent="0.2">
      <c r="A7537" s="10">
        <v>7531</v>
      </c>
      <c r="B7537" s="7">
        <v>3850000</v>
      </c>
      <c r="C7537" s="7">
        <v>9125248.6849075314</v>
      </c>
      <c r="D7537" s="7">
        <v>16647832.481437411</v>
      </c>
      <c r="E7537" s="7">
        <v>26470807.580802731</v>
      </c>
      <c r="F7537" s="7">
        <v>50751238.597462922</v>
      </c>
      <c r="G7537" s="7">
        <v>74864048.302602902</v>
      </c>
      <c r="H7537" s="7">
        <v>106067574.20170476</v>
      </c>
    </row>
    <row r="7538" spans="1:8" x14ac:dyDescent="0.2">
      <c r="A7538" s="10">
        <v>7532</v>
      </c>
      <c r="B7538" s="7">
        <v>3850000</v>
      </c>
      <c r="C7538" s="7">
        <v>9644058.6952250991</v>
      </c>
      <c r="D7538" s="7">
        <v>10223835.22189692</v>
      </c>
      <c r="E7538" s="7">
        <v>11372359.845116906</v>
      </c>
      <c r="F7538" s="7">
        <v>13640975.785258437</v>
      </c>
      <c r="G7538" s="7">
        <v>7257291.1883705119</v>
      </c>
      <c r="H7538" s="7">
        <v>2229742.1623149277</v>
      </c>
    </row>
    <row r="7539" spans="1:8" x14ac:dyDescent="0.2">
      <c r="A7539" s="10">
        <v>7533</v>
      </c>
      <c r="B7539" s="7">
        <v>3850000</v>
      </c>
      <c r="C7539" s="7">
        <v>10389248.513345443</v>
      </c>
      <c r="D7539" s="7">
        <v>26276850.923573606</v>
      </c>
      <c r="E7539" s="7">
        <v>25369804.37526327</v>
      </c>
      <c r="F7539" s="7">
        <v>50526004.505962268</v>
      </c>
      <c r="G7539" s="7">
        <v>76689886.146411464</v>
      </c>
      <c r="H7539" s="7">
        <v>88356866.286222473</v>
      </c>
    </row>
    <row r="7540" spans="1:8" x14ac:dyDescent="0.2">
      <c r="A7540" s="10">
        <v>7534</v>
      </c>
      <c r="B7540" s="7">
        <v>3850000</v>
      </c>
      <c r="C7540" s="7">
        <v>9847300.1944488827</v>
      </c>
      <c r="D7540" s="7">
        <v>18300861.312890753</v>
      </c>
      <c r="E7540" s="7">
        <v>33864007.961440541</v>
      </c>
      <c r="F7540" s="7">
        <v>62826050.747584626</v>
      </c>
      <c r="G7540" s="7">
        <v>109728673.61974432</v>
      </c>
      <c r="H7540" s="7">
        <v>119817375.1667785</v>
      </c>
    </row>
    <row r="7541" spans="1:8" x14ac:dyDescent="0.2">
      <c r="A7541" s="10">
        <v>7535</v>
      </c>
      <c r="B7541" s="7">
        <v>3850000</v>
      </c>
      <c r="C7541" s="7">
        <v>13562652.679157486</v>
      </c>
      <c r="D7541" s="7">
        <v>33567707.907001086</v>
      </c>
      <c r="E7541" s="7">
        <v>52003823.177140892</v>
      </c>
      <c r="F7541" s="7">
        <v>98888469.017191231</v>
      </c>
      <c r="G7541" s="7">
        <v>298500544.6515404</v>
      </c>
      <c r="H7541" s="7">
        <v>443041315.41015416</v>
      </c>
    </row>
    <row r="7542" spans="1:8" x14ac:dyDescent="0.2">
      <c r="A7542" s="10">
        <v>7536</v>
      </c>
      <c r="B7542" s="7">
        <v>3850000</v>
      </c>
      <c r="C7542" s="7">
        <v>12796669.990678549</v>
      </c>
      <c r="D7542" s="7">
        <v>23880735.847135145</v>
      </c>
      <c r="E7542" s="7">
        <v>39844991.771066993</v>
      </c>
      <c r="F7542" s="7">
        <v>83367411.185446769</v>
      </c>
      <c r="G7542" s="7">
        <v>122142115.12434915</v>
      </c>
      <c r="H7542" s="7">
        <v>195292233.00981879</v>
      </c>
    </row>
    <row r="7543" spans="1:8" x14ac:dyDescent="0.2">
      <c r="A7543" s="10">
        <v>7537</v>
      </c>
      <c r="B7543" s="7">
        <v>3850000</v>
      </c>
      <c r="C7543" s="7">
        <v>12410592.597968176</v>
      </c>
      <c r="D7543" s="7">
        <v>42330546.829979211</v>
      </c>
      <c r="E7543" s="7">
        <v>85349862.019219369</v>
      </c>
      <c r="F7543" s="7">
        <v>147323660.88196588</v>
      </c>
      <c r="G7543" s="7">
        <v>426714572.06364048</v>
      </c>
      <c r="H7543" s="7">
        <v>698662052.50838971</v>
      </c>
    </row>
    <row r="7544" spans="1:8" x14ac:dyDescent="0.2">
      <c r="A7544" s="10">
        <v>7538</v>
      </c>
      <c r="B7544" s="7">
        <v>3850000</v>
      </c>
      <c r="C7544" s="7">
        <v>13465318.68832944</v>
      </c>
      <c r="D7544" s="7">
        <v>35140947.457067922</v>
      </c>
      <c r="E7544" s="7">
        <v>59651153.159988344</v>
      </c>
      <c r="F7544" s="7">
        <v>115038788.79227175</v>
      </c>
      <c r="G7544" s="7">
        <v>296041436.00975585</v>
      </c>
      <c r="H7544" s="7">
        <v>409654265.2054317</v>
      </c>
    </row>
    <row r="7545" spans="1:8" x14ac:dyDescent="0.2">
      <c r="A7545" s="10">
        <v>7539</v>
      </c>
      <c r="B7545" s="7">
        <v>3850000</v>
      </c>
      <c r="C7545" s="7">
        <v>8542339.4719465449</v>
      </c>
      <c r="D7545" s="7">
        <v>16499404.57250583</v>
      </c>
      <c r="E7545" s="7">
        <v>29560225.221527055</v>
      </c>
      <c r="F7545" s="7">
        <v>62759968.218277924</v>
      </c>
      <c r="G7545" s="7">
        <v>150376960.67831331</v>
      </c>
      <c r="H7545" s="7">
        <v>261300112.72169632</v>
      </c>
    </row>
    <row r="7546" spans="1:8" x14ac:dyDescent="0.2">
      <c r="A7546" s="10">
        <v>7540</v>
      </c>
      <c r="B7546" s="7">
        <v>3850000</v>
      </c>
      <c r="C7546" s="7">
        <v>8447034.9691066463</v>
      </c>
      <c r="D7546" s="7">
        <v>15075720.056527711</v>
      </c>
      <c r="E7546" s="7">
        <v>26505296.776370075</v>
      </c>
      <c r="F7546" s="7">
        <v>34626024.085898697</v>
      </c>
      <c r="G7546" s="7">
        <v>50711418.519610845</v>
      </c>
      <c r="H7546" s="7">
        <v>75889811.475710213</v>
      </c>
    </row>
    <row r="7547" spans="1:8" x14ac:dyDescent="0.2">
      <c r="A7547" s="10">
        <v>7541</v>
      </c>
      <c r="B7547" s="7">
        <v>3850000</v>
      </c>
      <c r="C7547" s="7">
        <v>10693450.424860172</v>
      </c>
      <c r="D7547" s="7">
        <v>23247756.765712015</v>
      </c>
      <c r="E7547" s="7">
        <v>31188026.949284688</v>
      </c>
      <c r="F7547" s="7">
        <v>54957405.300054863</v>
      </c>
      <c r="G7547" s="7">
        <v>100747965.13348986</v>
      </c>
      <c r="H7547" s="7">
        <v>144521012.39450836</v>
      </c>
    </row>
    <row r="7548" spans="1:8" x14ac:dyDescent="0.2">
      <c r="A7548" s="10">
        <v>7542</v>
      </c>
      <c r="B7548" s="7">
        <v>3850000</v>
      </c>
      <c r="C7548" s="7">
        <v>13191799.436634634</v>
      </c>
      <c r="D7548" s="7">
        <v>26108469.151165329</v>
      </c>
      <c r="E7548" s="7">
        <v>76435713.20204559</v>
      </c>
      <c r="F7548" s="7">
        <v>157055495.60935903</v>
      </c>
      <c r="G7548" s="7">
        <v>322105880.24086678</v>
      </c>
      <c r="H7548" s="7">
        <v>614806218.79306746</v>
      </c>
    </row>
    <row r="7549" spans="1:8" x14ac:dyDescent="0.2">
      <c r="A7549" s="10">
        <v>7543</v>
      </c>
      <c r="B7549" s="7">
        <v>3850000</v>
      </c>
      <c r="C7549" s="7">
        <v>11469710.093889812</v>
      </c>
      <c r="D7549" s="7">
        <v>25413749.17751985</v>
      </c>
      <c r="E7549" s="7">
        <v>60421272.408900693</v>
      </c>
      <c r="F7549" s="7">
        <v>169989785.41828269</v>
      </c>
      <c r="G7549" s="7">
        <v>420946600.73696315</v>
      </c>
      <c r="H7549" s="7">
        <v>639886922.03808928</v>
      </c>
    </row>
    <row r="7550" spans="1:8" x14ac:dyDescent="0.2">
      <c r="A7550" s="10">
        <v>7544</v>
      </c>
      <c r="B7550" s="7">
        <v>3850000</v>
      </c>
      <c r="C7550" s="7">
        <v>10593941.38321746</v>
      </c>
      <c r="D7550" s="7">
        <v>20644067.708647881</v>
      </c>
      <c r="E7550" s="7">
        <v>47371418.134251654</v>
      </c>
      <c r="F7550" s="7">
        <v>71944089.476969898</v>
      </c>
      <c r="G7550" s="7">
        <v>137711368.83043304</v>
      </c>
      <c r="H7550" s="7">
        <v>212752458.56547722</v>
      </c>
    </row>
    <row r="7551" spans="1:8" x14ac:dyDescent="0.2">
      <c r="A7551" s="10">
        <v>7545</v>
      </c>
      <c r="B7551" s="7">
        <v>3850000</v>
      </c>
      <c r="C7551" s="7">
        <v>11886355.844505601</v>
      </c>
      <c r="D7551" s="7">
        <v>27271154.347075582</v>
      </c>
      <c r="E7551" s="7">
        <v>72539139.044372216</v>
      </c>
      <c r="F7551" s="7">
        <v>212571388.17849508</v>
      </c>
      <c r="G7551" s="7">
        <v>559094923.25790286</v>
      </c>
      <c r="H7551" s="7">
        <v>976336648.17264009</v>
      </c>
    </row>
    <row r="7552" spans="1:8" x14ac:dyDescent="0.2">
      <c r="A7552" s="10">
        <v>7546</v>
      </c>
      <c r="B7552" s="7">
        <v>3850000</v>
      </c>
      <c r="C7552" s="7">
        <v>10991225.134039557</v>
      </c>
      <c r="D7552" s="7">
        <v>18226823.496232413</v>
      </c>
      <c r="E7552" s="7">
        <v>28482794.806483261</v>
      </c>
      <c r="F7552" s="7">
        <v>52022241.73608721</v>
      </c>
      <c r="G7552" s="7">
        <v>112576835.28583834</v>
      </c>
      <c r="H7552" s="7">
        <v>154771134.80511057</v>
      </c>
    </row>
    <row r="7553" spans="1:8" x14ac:dyDescent="0.2">
      <c r="A7553" s="10">
        <v>7547</v>
      </c>
      <c r="B7553" s="7">
        <v>3850000</v>
      </c>
      <c r="C7553" s="7">
        <v>9495644.228537159</v>
      </c>
      <c r="D7553" s="7">
        <v>17284839.930045165</v>
      </c>
      <c r="E7553" s="7">
        <v>39052327.814631186</v>
      </c>
      <c r="F7553" s="7">
        <v>62937527.541373372</v>
      </c>
      <c r="G7553" s="7">
        <v>129743538.49841368</v>
      </c>
      <c r="H7553" s="7">
        <v>178231846.28233537</v>
      </c>
    </row>
    <row r="7554" spans="1:8" x14ac:dyDescent="0.2">
      <c r="A7554" s="10">
        <v>7548</v>
      </c>
      <c r="B7554" s="7">
        <v>3850000</v>
      </c>
      <c r="C7554" s="7">
        <v>11603074.710595489</v>
      </c>
      <c r="D7554" s="7">
        <v>33869174.967102304</v>
      </c>
      <c r="E7554" s="7">
        <v>74104173.655647084</v>
      </c>
      <c r="F7554" s="7">
        <v>167940847.4684267</v>
      </c>
      <c r="G7554" s="7">
        <v>457266296.89412671</v>
      </c>
      <c r="H7554" s="7">
        <v>662382222.7346313</v>
      </c>
    </row>
    <row r="7555" spans="1:8" x14ac:dyDescent="0.2">
      <c r="A7555" s="10">
        <v>7549</v>
      </c>
      <c r="B7555" s="7">
        <v>3850000</v>
      </c>
      <c r="C7555" s="7">
        <v>12750071.81282891</v>
      </c>
      <c r="D7555" s="7">
        <v>26338956.4097252</v>
      </c>
      <c r="E7555" s="7">
        <v>42479573.981063932</v>
      </c>
      <c r="F7555" s="7">
        <v>74960908.380282283</v>
      </c>
      <c r="G7555" s="7">
        <v>173514428.64265123</v>
      </c>
      <c r="H7555" s="7">
        <v>268972666.50931007</v>
      </c>
    </row>
    <row r="7556" spans="1:8" x14ac:dyDescent="0.2">
      <c r="A7556" s="10">
        <v>7550</v>
      </c>
      <c r="B7556" s="7">
        <v>3850000</v>
      </c>
      <c r="C7556" s="7">
        <v>12089152.284409732</v>
      </c>
      <c r="D7556" s="7">
        <v>25031904.204471782</v>
      </c>
      <c r="E7556" s="7">
        <v>39571977.187745258</v>
      </c>
      <c r="F7556" s="7">
        <v>102563439.3958132</v>
      </c>
      <c r="G7556" s="7">
        <v>254173588.46210933</v>
      </c>
      <c r="H7556" s="7">
        <v>380604773.10966235</v>
      </c>
    </row>
    <row r="7557" spans="1:8" x14ac:dyDescent="0.2">
      <c r="A7557" s="10">
        <v>7551</v>
      </c>
      <c r="B7557" s="7">
        <v>3850000</v>
      </c>
      <c r="C7557" s="7">
        <v>8022379.6727983896</v>
      </c>
      <c r="D7557" s="7">
        <v>15284443.855483443</v>
      </c>
      <c r="E7557" s="7">
        <v>22108318.221817713</v>
      </c>
      <c r="F7557" s="7">
        <v>36971759.75691098</v>
      </c>
      <c r="G7557" s="7">
        <v>80070899.804158598</v>
      </c>
      <c r="H7557" s="7">
        <v>88294266.522844568</v>
      </c>
    </row>
    <row r="7558" spans="1:8" x14ac:dyDescent="0.2">
      <c r="A7558" s="10">
        <v>7552</v>
      </c>
      <c r="B7558" s="7">
        <v>3850000</v>
      </c>
      <c r="C7558" s="7">
        <v>15247288.49774058</v>
      </c>
      <c r="D7558" s="7">
        <v>38193266.054079957</v>
      </c>
      <c r="E7558" s="7">
        <v>89208419.324812651</v>
      </c>
      <c r="F7558" s="7">
        <v>237064047.34787193</v>
      </c>
      <c r="G7558" s="7">
        <v>718632199.65733016</v>
      </c>
      <c r="H7558" s="7">
        <v>1070887220.2699809</v>
      </c>
    </row>
    <row r="7559" spans="1:8" x14ac:dyDescent="0.2">
      <c r="A7559" s="10">
        <v>7553</v>
      </c>
      <c r="B7559" s="7">
        <v>3850000</v>
      </c>
      <c r="C7559" s="7">
        <v>10525867.709960751</v>
      </c>
      <c r="D7559" s="7">
        <v>18908904.576126996</v>
      </c>
      <c r="E7559" s="7">
        <v>36020004.433518961</v>
      </c>
      <c r="F7559" s="7">
        <v>52644957.655782014</v>
      </c>
      <c r="G7559" s="7">
        <v>126809202.02295098</v>
      </c>
      <c r="H7559" s="7">
        <v>151068143.31230587</v>
      </c>
    </row>
    <row r="7560" spans="1:8" x14ac:dyDescent="0.2">
      <c r="A7560" s="10">
        <v>7554</v>
      </c>
      <c r="B7560" s="7">
        <v>3850000</v>
      </c>
      <c r="C7560" s="7">
        <v>11240971.622624764</v>
      </c>
      <c r="D7560" s="7">
        <v>31765333.897078276</v>
      </c>
      <c r="E7560" s="7">
        <v>72195179.914001152</v>
      </c>
      <c r="F7560" s="7">
        <v>142526143.59418222</v>
      </c>
      <c r="G7560" s="7">
        <v>227389299.45799124</v>
      </c>
      <c r="H7560" s="7">
        <v>339023597.12629873</v>
      </c>
    </row>
    <row r="7561" spans="1:8" x14ac:dyDescent="0.2">
      <c r="A7561" s="10">
        <v>7555</v>
      </c>
      <c r="B7561" s="7">
        <v>3850000</v>
      </c>
      <c r="C7561" s="7">
        <v>10938375.743808793</v>
      </c>
      <c r="D7561" s="7">
        <v>19829705.851337284</v>
      </c>
      <c r="E7561" s="7">
        <v>48879191.254073173</v>
      </c>
      <c r="F7561" s="7">
        <v>118575849.2059854</v>
      </c>
      <c r="G7561" s="7">
        <v>215689640.52417526</v>
      </c>
      <c r="H7561" s="7">
        <v>351233556.22613657</v>
      </c>
    </row>
    <row r="7562" spans="1:8" x14ac:dyDescent="0.2">
      <c r="A7562" s="10">
        <v>7556</v>
      </c>
      <c r="B7562" s="7">
        <v>3850000</v>
      </c>
      <c r="C7562" s="7">
        <v>6434888.1521654725</v>
      </c>
      <c r="D7562" s="7">
        <v>15715244.429553248</v>
      </c>
      <c r="E7562" s="7">
        <v>28697433.306064609</v>
      </c>
      <c r="F7562" s="7">
        <v>55351345.553254709</v>
      </c>
      <c r="G7562" s="7">
        <v>83083882.372640818</v>
      </c>
      <c r="H7562" s="7">
        <v>134826548.18206891</v>
      </c>
    </row>
    <row r="7563" spans="1:8" x14ac:dyDescent="0.2">
      <c r="A7563" s="10">
        <v>7557</v>
      </c>
      <c r="B7563" s="7">
        <v>3850000</v>
      </c>
      <c r="C7563" s="7">
        <v>11689579.169427849</v>
      </c>
      <c r="D7563" s="7">
        <v>21874212.034389231</v>
      </c>
      <c r="E7563" s="7">
        <v>22756539.022309966</v>
      </c>
      <c r="F7563" s="7">
        <v>48526074.100274645</v>
      </c>
      <c r="G7563" s="7">
        <v>96644442.846530333</v>
      </c>
      <c r="H7563" s="7">
        <v>150054515.86624774</v>
      </c>
    </row>
    <row r="7564" spans="1:8" x14ac:dyDescent="0.2">
      <c r="A7564" s="10">
        <v>7558</v>
      </c>
      <c r="B7564" s="7">
        <v>3850000</v>
      </c>
      <c r="C7564" s="7">
        <v>7549916.2203344302</v>
      </c>
      <c r="D7564" s="7">
        <v>14575755.809433464</v>
      </c>
      <c r="E7564" s="7">
        <v>19131066.031675462</v>
      </c>
      <c r="F7564" s="7">
        <v>41697936.953165606</v>
      </c>
      <c r="G7564" s="7">
        <v>72629682.235277638</v>
      </c>
      <c r="H7564" s="7">
        <v>105357609.43543918</v>
      </c>
    </row>
    <row r="7565" spans="1:8" x14ac:dyDescent="0.2">
      <c r="A7565" s="10">
        <v>7559</v>
      </c>
      <c r="B7565" s="7">
        <v>3850000</v>
      </c>
      <c r="C7565" s="7">
        <v>11003299.826209817</v>
      </c>
      <c r="D7565" s="7">
        <v>23114077.562097613</v>
      </c>
      <c r="E7565" s="7">
        <v>35674334.949020617</v>
      </c>
      <c r="F7565" s="7">
        <v>56404651.956940934</v>
      </c>
      <c r="G7565" s="7">
        <v>86288378.27947101</v>
      </c>
      <c r="H7565" s="7">
        <v>155500231.99373677</v>
      </c>
    </row>
    <row r="7566" spans="1:8" x14ac:dyDescent="0.2">
      <c r="A7566" s="10">
        <v>7560</v>
      </c>
      <c r="B7566" s="7">
        <v>3850000</v>
      </c>
      <c r="C7566" s="7">
        <v>9645357.2328132242</v>
      </c>
      <c r="D7566" s="7">
        <v>23502977.459633477</v>
      </c>
      <c r="E7566" s="7">
        <v>48543822.481493324</v>
      </c>
      <c r="F7566" s="7">
        <v>72756771.456290811</v>
      </c>
      <c r="G7566" s="7">
        <v>136661827.52440643</v>
      </c>
      <c r="H7566" s="7">
        <v>217224307.29634982</v>
      </c>
    </row>
    <row r="7567" spans="1:8" x14ac:dyDescent="0.2">
      <c r="A7567" s="10">
        <v>7561</v>
      </c>
      <c r="B7567" s="7">
        <v>3850000</v>
      </c>
      <c r="C7567" s="7">
        <v>8207766.4855433423</v>
      </c>
      <c r="D7567" s="7">
        <v>18535338.971141212</v>
      </c>
      <c r="E7567" s="7">
        <v>42360059.859520651</v>
      </c>
      <c r="F7567" s="7">
        <v>77583418.192762017</v>
      </c>
      <c r="G7567" s="7">
        <v>170774941.3490203</v>
      </c>
      <c r="H7567" s="7">
        <v>309557925.29938847</v>
      </c>
    </row>
    <row r="7568" spans="1:8" x14ac:dyDescent="0.2">
      <c r="A7568" s="10">
        <v>7562</v>
      </c>
      <c r="B7568" s="7">
        <v>3850000</v>
      </c>
      <c r="C7568" s="7">
        <v>13485933.803997103</v>
      </c>
      <c r="D7568" s="7">
        <v>30167468.601838689</v>
      </c>
      <c r="E7568" s="7">
        <v>41471463.314458057</v>
      </c>
      <c r="F7568" s="7">
        <v>95321693.042330325</v>
      </c>
      <c r="G7568" s="7">
        <v>173206149.89294967</v>
      </c>
      <c r="H7568" s="7">
        <v>249316316.8509534</v>
      </c>
    </row>
    <row r="7569" spans="1:8" x14ac:dyDescent="0.2">
      <c r="A7569" s="10">
        <v>7563</v>
      </c>
      <c r="B7569" s="7">
        <v>3850000</v>
      </c>
      <c r="C7569" s="7">
        <v>12216286.908147028</v>
      </c>
      <c r="D7569" s="7">
        <v>20016393.982930847</v>
      </c>
      <c r="E7569" s="7">
        <v>42467568.260936789</v>
      </c>
      <c r="F7569" s="7">
        <v>78210661.291373551</v>
      </c>
      <c r="G7569" s="7">
        <v>158849930.39123377</v>
      </c>
      <c r="H7569" s="7">
        <v>225006203.03230137</v>
      </c>
    </row>
    <row r="7570" spans="1:8" x14ac:dyDescent="0.2">
      <c r="A7570" s="10">
        <v>7564</v>
      </c>
      <c r="B7570" s="7">
        <v>3850000</v>
      </c>
      <c r="C7570" s="7">
        <v>12257839.140770815</v>
      </c>
      <c r="D7570" s="7">
        <v>18662819.315866929</v>
      </c>
      <c r="E7570" s="7">
        <v>21781850.82427264</v>
      </c>
      <c r="F7570" s="7">
        <v>34162681.391779378</v>
      </c>
      <c r="G7570" s="7">
        <v>49537621.73153767</v>
      </c>
      <c r="H7570" s="7">
        <v>61058853.364401713</v>
      </c>
    </row>
    <row r="7571" spans="1:8" x14ac:dyDescent="0.2">
      <c r="A7571" s="10">
        <v>7565</v>
      </c>
      <c r="B7571" s="7">
        <v>3850000</v>
      </c>
      <c r="C7571" s="7">
        <v>11967774.761106124</v>
      </c>
      <c r="D7571" s="7">
        <v>25017285.356880702</v>
      </c>
      <c r="E7571" s="7">
        <v>59151375.585272193</v>
      </c>
      <c r="F7571" s="7">
        <v>105975600.09669974</v>
      </c>
      <c r="G7571" s="7">
        <v>249497807.95522472</v>
      </c>
      <c r="H7571" s="7">
        <v>323344142.22267741</v>
      </c>
    </row>
    <row r="7572" spans="1:8" x14ac:dyDescent="0.2">
      <c r="A7572" s="10">
        <v>7566</v>
      </c>
      <c r="B7572" s="7">
        <v>3850000</v>
      </c>
      <c r="C7572" s="7">
        <v>8130318.490535127</v>
      </c>
      <c r="D7572" s="7">
        <v>18101867.905858278</v>
      </c>
      <c r="E7572" s="7">
        <v>33210615.661480382</v>
      </c>
      <c r="F7572" s="7">
        <v>75380922.059555769</v>
      </c>
      <c r="G7572" s="7">
        <v>161972642.68399936</v>
      </c>
      <c r="H7572" s="7">
        <v>207913524.58730888</v>
      </c>
    </row>
    <row r="7573" spans="1:8" x14ac:dyDescent="0.2">
      <c r="A7573" s="10">
        <v>7567</v>
      </c>
      <c r="B7573" s="7">
        <v>3850000</v>
      </c>
      <c r="C7573" s="7">
        <v>9146087.6301607899</v>
      </c>
      <c r="D7573" s="7">
        <v>15581483.362833645</v>
      </c>
      <c r="E7573" s="7">
        <v>22619859.212028813</v>
      </c>
      <c r="F7573" s="7">
        <v>43365116.818809979</v>
      </c>
      <c r="G7573" s="7">
        <v>81183911.896273881</v>
      </c>
      <c r="H7573" s="7">
        <v>108287389.48244505</v>
      </c>
    </row>
    <row r="7574" spans="1:8" x14ac:dyDescent="0.2">
      <c r="A7574" s="10">
        <v>7568</v>
      </c>
      <c r="B7574" s="7">
        <v>3850000</v>
      </c>
      <c r="C7574" s="7">
        <v>7427137.454723632</v>
      </c>
      <c r="D7574" s="7">
        <v>17303565.406138845</v>
      </c>
      <c r="E7574" s="7">
        <v>45028338.381464802</v>
      </c>
      <c r="F7574" s="7">
        <v>82311656.093409091</v>
      </c>
      <c r="G7574" s="7">
        <v>168637981.55697384</v>
      </c>
      <c r="H7574" s="7">
        <v>239333096.67675489</v>
      </c>
    </row>
    <row r="7575" spans="1:8" x14ac:dyDescent="0.2">
      <c r="A7575" s="10">
        <v>7569</v>
      </c>
      <c r="B7575" s="7">
        <v>3850000</v>
      </c>
      <c r="C7575" s="7">
        <v>12483551.295803726</v>
      </c>
      <c r="D7575" s="7">
        <v>27950827.884091198</v>
      </c>
      <c r="E7575" s="7">
        <v>44765738.307583362</v>
      </c>
      <c r="F7575" s="7">
        <v>95646162.799133405</v>
      </c>
      <c r="G7575" s="7">
        <v>187033125.09851635</v>
      </c>
      <c r="H7575" s="7">
        <v>192282064.05588824</v>
      </c>
    </row>
    <row r="7576" spans="1:8" x14ac:dyDescent="0.2">
      <c r="A7576" s="10">
        <v>7570</v>
      </c>
      <c r="B7576" s="7">
        <v>3850000</v>
      </c>
      <c r="C7576" s="7">
        <v>11597658.022388749</v>
      </c>
      <c r="D7576" s="7">
        <v>20039958.924780518</v>
      </c>
      <c r="E7576" s="7">
        <v>42275776.831768274</v>
      </c>
      <c r="F7576" s="7">
        <v>73262278.693811253</v>
      </c>
      <c r="G7576" s="7">
        <v>164157283.49136627</v>
      </c>
      <c r="H7576" s="7">
        <v>224611886.03545523</v>
      </c>
    </row>
    <row r="7577" spans="1:8" x14ac:dyDescent="0.2">
      <c r="A7577" s="10">
        <v>7571</v>
      </c>
      <c r="B7577" s="7">
        <v>3850000</v>
      </c>
      <c r="C7577" s="7">
        <v>9286565.8530471027</v>
      </c>
      <c r="D7577" s="7">
        <v>29634790.93681173</v>
      </c>
      <c r="E7577" s="7">
        <v>58720356.992957503</v>
      </c>
      <c r="F7577" s="7">
        <v>97200893.321122319</v>
      </c>
      <c r="G7577" s="7">
        <v>203234629.13995773</v>
      </c>
      <c r="H7577" s="7">
        <v>273842124.77108347</v>
      </c>
    </row>
    <row r="7578" spans="1:8" x14ac:dyDescent="0.2">
      <c r="A7578" s="10">
        <v>7572</v>
      </c>
      <c r="B7578" s="7">
        <v>3850000</v>
      </c>
      <c r="C7578" s="7">
        <v>12070366.232705135</v>
      </c>
      <c r="D7578" s="7">
        <v>21525017.195605461</v>
      </c>
      <c r="E7578" s="7">
        <v>33080076.435572457</v>
      </c>
      <c r="F7578" s="7">
        <v>54858979.419774204</v>
      </c>
      <c r="G7578" s="7">
        <v>78951740.611420065</v>
      </c>
      <c r="H7578" s="7">
        <v>92721789.587546915</v>
      </c>
    </row>
    <row r="7579" spans="1:8" x14ac:dyDescent="0.2">
      <c r="A7579" s="10">
        <v>7573</v>
      </c>
      <c r="B7579" s="7">
        <v>3850000</v>
      </c>
      <c r="C7579" s="7">
        <v>9676241.0196587443</v>
      </c>
      <c r="D7579" s="7">
        <v>16261618.632171921</v>
      </c>
      <c r="E7579" s="7">
        <v>29211941.352133512</v>
      </c>
      <c r="F7579" s="7">
        <v>43011283.92029877</v>
      </c>
      <c r="G7579" s="7">
        <v>63553502.76574304</v>
      </c>
      <c r="H7579" s="7">
        <v>87069515.453507811</v>
      </c>
    </row>
    <row r="7580" spans="1:8" x14ac:dyDescent="0.2">
      <c r="A7580" s="10">
        <v>7574</v>
      </c>
      <c r="B7580" s="7">
        <v>3850000</v>
      </c>
      <c r="C7580" s="7">
        <v>11028882.917892005</v>
      </c>
      <c r="D7580" s="7">
        <v>27689516.195822757</v>
      </c>
      <c r="E7580" s="7">
        <v>48112740.617740169</v>
      </c>
      <c r="F7580" s="7">
        <v>75380666.7530967</v>
      </c>
      <c r="G7580" s="7">
        <v>167075561.54462525</v>
      </c>
      <c r="H7580" s="7">
        <v>262256320.35192406</v>
      </c>
    </row>
    <row r="7581" spans="1:8" x14ac:dyDescent="0.2">
      <c r="A7581" s="10">
        <v>7575</v>
      </c>
      <c r="B7581" s="7">
        <v>3850000</v>
      </c>
      <c r="C7581" s="7">
        <v>14171239.562743794</v>
      </c>
      <c r="D7581" s="7">
        <v>18306975.402231753</v>
      </c>
      <c r="E7581" s="7">
        <v>24761275.816634148</v>
      </c>
      <c r="F7581" s="7">
        <v>31055109.080307703</v>
      </c>
      <c r="G7581" s="7">
        <v>50820872.595636539</v>
      </c>
      <c r="H7581" s="7">
        <v>65562988.726805225</v>
      </c>
    </row>
    <row r="7582" spans="1:8" x14ac:dyDescent="0.2">
      <c r="A7582" s="10">
        <v>7576</v>
      </c>
      <c r="B7582" s="7">
        <v>3850000</v>
      </c>
      <c r="C7582" s="7">
        <v>10117061.348624561</v>
      </c>
      <c r="D7582" s="7">
        <v>18535625.52687066</v>
      </c>
      <c r="E7582" s="7">
        <v>27556371.18057552</v>
      </c>
      <c r="F7582" s="7">
        <v>43606553.885366932</v>
      </c>
      <c r="G7582" s="7">
        <v>65828570.432350889</v>
      </c>
      <c r="H7582" s="7">
        <v>82875211.012421697</v>
      </c>
    </row>
    <row r="7583" spans="1:8" x14ac:dyDescent="0.2">
      <c r="A7583" s="10">
        <v>7577</v>
      </c>
      <c r="B7583" s="7">
        <v>3850000</v>
      </c>
      <c r="C7583" s="7">
        <v>10049459.093524367</v>
      </c>
      <c r="D7583" s="7">
        <v>21250833.491882544</v>
      </c>
      <c r="E7583" s="7">
        <v>38095205.06993781</v>
      </c>
      <c r="F7583" s="7">
        <v>37791357.291175216</v>
      </c>
      <c r="G7583" s="7">
        <v>61013552.149827406</v>
      </c>
      <c r="H7583" s="7">
        <v>87350993.957077324</v>
      </c>
    </row>
    <row r="7584" spans="1:8" x14ac:dyDescent="0.2">
      <c r="A7584" s="10">
        <v>7578</v>
      </c>
      <c r="B7584" s="7">
        <v>3850000</v>
      </c>
      <c r="C7584" s="7">
        <v>8566550.9496665522</v>
      </c>
      <c r="D7584" s="7">
        <v>19599340.405702356</v>
      </c>
      <c r="E7584" s="7">
        <v>36975996.88797088</v>
      </c>
      <c r="F7584" s="7">
        <v>69323209.327782124</v>
      </c>
      <c r="G7584" s="7">
        <v>187032168.43156487</v>
      </c>
      <c r="H7584" s="7">
        <v>315345551.15797472</v>
      </c>
    </row>
    <row r="7585" spans="1:8" x14ac:dyDescent="0.2">
      <c r="A7585" s="10">
        <v>7579</v>
      </c>
      <c r="B7585" s="7">
        <v>3850000</v>
      </c>
      <c r="C7585" s="7">
        <v>8879505.6661694907</v>
      </c>
      <c r="D7585" s="7">
        <v>11149384.608554561</v>
      </c>
      <c r="E7585" s="7">
        <v>17523244.023255751</v>
      </c>
      <c r="F7585" s="7">
        <v>25820058.479494523</v>
      </c>
      <c r="G7585" s="7">
        <v>39877021.919095352</v>
      </c>
      <c r="H7585" s="7">
        <v>59515642.47578045</v>
      </c>
    </row>
    <row r="7586" spans="1:8" x14ac:dyDescent="0.2">
      <c r="A7586" s="10">
        <v>7580</v>
      </c>
      <c r="B7586" s="7">
        <v>3850000</v>
      </c>
      <c r="C7586" s="7">
        <v>13958934.0724696</v>
      </c>
      <c r="D7586" s="7">
        <v>28707212.004526183</v>
      </c>
      <c r="E7586" s="7">
        <v>66621652.105169348</v>
      </c>
      <c r="F7586" s="7">
        <v>186712886.41278407</v>
      </c>
      <c r="G7586" s="7">
        <v>424806415.12349665</v>
      </c>
      <c r="H7586" s="7">
        <v>679507149.97509325</v>
      </c>
    </row>
    <row r="7587" spans="1:8" x14ac:dyDescent="0.2">
      <c r="A7587" s="10">
        <v>7581</v>
      </c>
      <c r="B7587" s="7">
        <v>3850000</v>
      </c>
      <c r="C7587" s="7">
        <v>13749836.594963055</v>
      </c>
      <c r="D7587" s="7">
        <v>26970558.231046356</v>
      </c>
      <c r="E7587" s="7">
        <v>42430942.35687764</v>
      </c>
      <c r="F7587" s="7">
        <v>92984589.914455369</v>
      </c>
      <c r="G7587" s="7">
        <v>232170422.470287</v>
      </c>
      <c r="H7587" s="7">
        <v>382432653.34117264</v>
      </c>
    </row>
    <row r="7588" spans="1:8" x14ac:dyDescent="0.2">
      <c r="A7588" s="10">
        <v>7582</v>
      </c>
      <c r="B7588" s="7">
        <v>3850000</v>
      </c>
      <c r="C7588" s="7">
        <v>14392989.445478069</v>
      </c>
      <c r="D7588" s="7">
        <v>36064263.379266895</v>
      </c>
      <c r="E7588" s="7">
        <v>101652803.04855326</v>
      </c>
      <c r="F7588" s="7">
        <v>195730866.15657243</v>
      </c>
      <c r="G7588" s="7">
        <v>442891395.97808754</v>
      </c>
      <c r="H7588" s="7">
        <v>765158144.16885495</v>
      </c>
    </row>
    <row r="7589" spans="1:8" x14ac:dyDescent="0.2">
      <c r="A7589" s="10">
        <v>7583</v>
      </c>
      <c r="B7589" s="7">
        <v>3850000</v>
      </c>
      <c r="C7589" s="7">
        <v>10994579.316261392</v>
      </c>
      <c r="D7589" s="7">
        <v>24948772.657690093</v>
      </c>
      <c r="E7589" s="7">
        <v>57785205.664418951</v>
      </c>
      <c r="F7589" s="7">
        <v>138113940.6144301</v>
      </c>
      <c r="G7589" s="7">
        <v>222485070.85532326</v>
      </c>
      <c r="H7589" s="7">
        <v>280548358.98143613</v>
      </c>
    </row>
    <row r="7590" spans="1:8" x14ac:dyDescent="0.2">
      <c r="A7590" s="10">
        <v>7584</v>
      </c>
      <c r="B7590" s="7">
        <v>3850000</v>
      </c>
      <c r="C7590" s="7">
        <v>7384208.8426941531</v>
      </c>
      <c r="D7590" s="7">
        <v>10287227.443995286</v>
      </c>
      <c r="E7590" s="7">
        <v>11165446.994520238</v>
      </c>
      <c r="F7590" s="7">
        <v>12732802.329131225</v>
      </c>
      <c r="G7590" s="7">
        <v>12592323.50853556</v>
      </c>
      <c r="H7590" s="7">
        <v>9764873.6004575789</v>
      </c>
    </row>
    <row r="7591" spans="1:8" x14ac:dyDescent="0.2">
      <c r="A7591" s="10">
        <v>7585</v>
      </c>
      <c r="B7591" s="7">
        <v>3850000</v>
      </c>
      <c r="C7591" s="7">
        <v>7696026.3406710187</v>
      </c>
      <c r="D7591" s="7">
        <v>13912917.990140337</v>
      </c>
      <c r="E7591" s="7">
        <v>24722403.769039489</v>
      </c>
      <c r="F7591" s="7">
        <v>50165534.706437416</v>
      </c>
      <c r="G7591" s="7">
        <v>109289388.63607997</v>
      </c>
      <c r="H7591" s="7">
        <v>123839265.33717212</v>
      </c>
    </row>
    <row r="7592" spans="1:8" x14ac:dyDescent="0.2">
      <c r="A7592" s="10">
        <v>7586</v>
      </c>
      <c r="B7592" s="7">
        <v>3850000</v>
      </c>
      <c r="C7592" s="7">
        <v>9703618.2617418338</v>
      </c>
      <c r="D7592" s="7">
        <v>20918512.409292571</v>
      </c>
      <c r="E7592" s="7">
        <v>59836426.284223557</v>
      </c>
      <c r="F7592" s="7">
        <v>147670436.62438768</v>
      </c>
      <c r="G7592" s="7">
        <v>238903745.14962411</v>
      </c>
      <c r="H7592" s="7">
        <v>360589278.09081042</v>
      </c>
    </row>
    <row r="7593" spans="1:8" x14ac:dyDescent="0.2">
      <c r="A7593" s="10">
        <v>7587</v>
      </c>
      <c r="B7593" s="7">
        <v>3850000</v>
      </c>
      <c r="C7593" s="7">
        <v>11309341.92534907</v>
      </c>
      <c r="D7593" s="7">
        <v>23948609.852261327</v>
      </c>
      <c r="E7593" s="7">
        <v>49778150.296138853</v>
      </c>
      <c r="F7593" s="7">
        <v>126724892.01120332</v>
      </c>
      <c r="G7593" s="7">
        <v>321310269.42330533</v>
      </c>
      <c r="H7593" s="7">
        <v>497908089.8194648</v>
      </c>
    </row>
    <row r="7594" spans="1:8" x14ac:dyDescent="0.2">
      <c r="A7594" s="10">
        <v>7588</v>
      </c>
      <c r="B7594" s="7">
        <v>3850000</v>
      </c>
      <c r="C7594" s="7">
        <v>12787300.211660195</v>
      </c>
      <c r="D7594" s="7">
        <v>25662503.485584259</v>
      </c>
      <c r="E7594" s="7">
        <v>43585615.204901546</v>
      </c>
      <c r="F7594" s="7">
        <v>83618268.00935623</v>
      </c>
      <c r="G7594" s="7">
        <v>152984642.36349377</v>
      </c>
      <c r="H7594" s="7">
        <v>202817731.08869189</v>
      </c>
    </row>
    <row r="7595" spans="1:8" x14ac:dyDescent="0.2">
      <c r="A7595" s="10">
        <v>7589</v>
      </c>
      <c r="B7595" s="7">
        <v>3850000</v>
      </c>
      <c r="C7595" s="7">
        <v>8818702.7713637128</v>
      </c>
      <c r="D7595" s="7">
        <v>11970267.751963027</v>
      </c>
      <c r="E7595" s="7">
        <v>25718964.759322792</v>
      </c>
      <c r="F7595" s="7">
        <v>39601828.511040382</v>
      </c>
      <c r="G7595" s="7">
        <v>116764144.43784222</v>
      </c>
      <c r="H7595" s="7">
        <v>184984941.3426421</v>
      </c>
    </row>
    <row r="7596" spans="1:8" x14ac:dyDescent="0.2">
      <c r="A7596" s="10">
        <v>7590</v>
      </c>
      <c r="B7596" s="7">
        <v>3850000</v>
      </c>
      <c r="C7596" s="7">
        <v>12313277.316541715</v>
      </c>
      <c r="D7596" s="7">
        <v>25885366.064731024</v>
      </c>
      <c r="E7596" s="7">
        <v>38646050.651502654</v>
      </c>
      <c r="F7596" s="7">
        <v>90954926.505065024</v>
      </c>
      <c r="G7596" s="7">
        <v>205477089.49531958</v>
      </c>
      <c r="H7596" s="7">
        <v>261517539.13289392</v>
      </c>
    </row>
    <row r="7597" spans="1:8" x14ac:dyDescent="0.2">
      <c r="A7597" s="10">
        <v>7591</v>
      </c>
      <c r="B7597" s="7">
        <v>3850000</v>
      </c>
      <c r="C7597" s="7">
        <v>11760197.457699474</v>
      </c>
      <c r="D7597" s="7">
        <v>19849819.317847583</v>
      </c>
      <c r="E7597" s="7">
        <v>41307047.197754398</v>
      </c>
      <c r="F7597" s="7">
        <v>102167301.65201506</v>
      </c>
      <c r="G7597" s="7">
        <v>184836094.84479314</v>
      </c>
      <c r="H7597" s="7">
        <v>259661717.08875018</v>
      </c>
    </row>
    <row r="7598" spans="1:8" x14ac:dyDescent="0.2">
      <c r="A7598" s="10">
        <v>7592</v>
      </c>
      <c r="B7598" s="7">
        <v>3850000</v>
      </c>
      <c r="C7598" s="7">
        <v>7699146.508011153</v>
      </c>
      <c r="D7598" s="7">
        <v>14774786.97100044</v>
      </c>
      <c r="E7598" s="7">
        <v>30623119.562298514</v>
      </c>
      <c r="F7598" s="7">
        <v>56318698.870327093</v>
      </c>
      <c r="G7598" s="7">
        <v>111004189.48936735</v>
      </c>
      <c r="H7598" s="7">
        <v>174787126.40113312</v>
      </c>
    </row>
    <row r="7599" spans="1:8" x14ac:dyDescent="0.2">
      <c r="A7599" s="10">
        <v>7593</v>
      </c>
      <c r="B7599" s="7">
        <v>3850000</v>
      </c>
      <c r="C7599" s="7">
        <v>8412246.978526745</v>
      </c>
      <c r="D7599" s="7">
        <v>9251662.2448376957</v>
      </c>
      <c r="E7599" s="7">
        <v>9955508.1136481222</v>
      </c>
      <c r="F7599" s="7">
        <v>15122035.923215993</v>
      </c>
      <c r="G7599" s="7">
        <v>23677423.819310747</v>
      </c>
      <c r="H7599" s="7">
        <v>26013789.811121479</v>
      </c>
    </row>
    <row r="7600" spans="1:8" x14ac:dyDescent="0.2">
      <c r="A7600" s="10">
        <v>7594</v>
      </c>
      <c r="B7600" s="7">
        <v>3850000</v>
      </c>
      <c r="C7600" s="7">
        <v>8613569.4094702303</v>
      </c>
      <c r="D7600" s="7">
        <v>14704904.424688011</v>
      </c>
      <c r="E7600" s="7">
        <v>37426128.320198491</v>
      </c>
      <c r="F7600" s="7">
        <v>59313822.232483178</v>
      </c>
      <c r="G7600" s="7">
        <v>155229673.67251205</v>
      </c>
      <c r="H7600" s="7">
        <v>224686684.63143092</v>
      </c>
    </row>
    <row r="7601" spans="1:8" x14ac:dyDescent="0.2">
      <c r="A7601" s="10">
        <v>7595</v>
      </c>
      <c r="B7601" s="7">
        <v>3850000</v>
      </c>
      <c r="C7601" s="7">
        <v>10944034.501656283</v>
      </c>
      <c r="D7601" s="7">
        <v>21995355.582051557</v>
      </c>
      <c r="E7601" s="7">
        <v>37374432.481531538</v>
      </c>
      <c r="F7601" s="7">
        <v>59472067.539040208</v>
      </c>
      <c r="G7601" s="7">
        <v>70729507.219147578</v>
      </c>
      <c r="H7601" s="7">
        <v>67465067.416671872</v>
      </c>
    </row>
    <row r="7602" spans="1:8" x14ac:dyDescent="0.2">
      <c r="A7602" s="10">
        <v>7596</v>
      </c>
      <c r="B7602" s="7">
        <v>3850000</v>
      </c>
      <c r="C7602" s="7">
        <v>12564574.065425947</v>
      </c>
      <c r="D7602" s="7">
        <v>35461047.240052134</v>
      </c>
      <c r="E7602" s="7">
        <v>63479767.577175252</v>
      </c>
      <c r="F7602" s="7">
        <v>109822146.89624205</v>
      </c>
      <c r="G7602" s="7">
        <v>243886347.14125037</v>
      </c>
      <c r="H7602" s="7">
        <v>406219725.22673613</v>
      </c>
    </row>
    <row r="7603" spans="1:8" x14ac:dyDescent="0.2">
      <c r="A7603" s="10">
        <v>7597</v>
      </c>
      <c r="B7603" s="7">
        <v>3850000</v>
      </c>
      <c r="C7603" s="7">
        <v>12421118.102441013</v>
      </c>
      <c r="D7603" s="7">
        <v>22621222.421347786</v>
      </c>
      <c r="E7603" s="7">
        <v>61978752.636044085</v>
      </c>
      <c r="F7603" s="7">
        <v>143499055.37257293</v>
      </c>
      <c r="G7603" s="7">
        <v>301197194.38090718</v>
      </c>
      <c r="H7603" s="7">
        <v>398060463.19616234</v>
      </c>
    </row>
    <row r="7604" spans="1:8" x14ac:dyDescent="0.2">
      <c r="A7604" s="10">
        <v>7598</v>
      </c>
      <c r="B7604" s="7">
        <v>3850000</v>
      </c>
      <c r="C7604" s="7">
        <v>10736451.158613566</v>
      </c>
      <c r="D7604" s="7">
        <v>14966784.96699536</v>
      </c>
      <c r="E7604" s="7">
        <v>18433194.989988204</v>
      </c>
      <c r="F7604" s="7">
        <v>19730922.808728889</v>
      </c>
      <c r="G7604" s="7">
        <v>32104215.814253774</v>
      </c>
      <c r="H7604" s="7">
        <v>39214221.122872822</v>
      </c>
    </row>
    <row r="7605" spans="1:8" x14ac:dyDescent="0.2">
      <c r="A7605" s="10">
        <v>7599</v>
      </c>
      <c r="B7605" s="7">
        <v>3850000</v>
      </c>
      <c r="C7605" s="7">
        <v>8664491.8356383126</v>
      </c>
      <c r="D7605" s="7">
        <v>21413407.344840404</v>
      </c>
      <c r="E7605" s="7">
        <v>60508706.372365847</v>
      </c>
      <c r="F7605" s="7">
        <v>96129124.651751623</v>
      </c>
      <c r="G7605" s="7">
        <v>150324966.25547841</v>
      </c>
      <c r="H7605" s="7">
        <v>203885098.65730822</v>
      </c>
    </row>
    <row r="7606" spans="1:8" x14ac:dyDescent="0.2">
      <c r="A7606" s="10">
        <v>7600</v>
      </c>
      <c r="B7606" s="7">
        <v>3850000</v>
      </c>
      <c r="C7606" s="7">
        <v>9007072.3153534085</v>
      </c>
      <c r="D7606" s="7">
        <v>12040928.313841149</v>
      </c>
      <c r="E7606" s="7">
        <v>16360874.487315012</v>
      </c>
      <c r="F7606" s="7">
        <v>21266456.264296211</v>
      </c>
      <c r="G7606" s="7">
        <v>33119947.388027512</v>
      </c>
      <c r="H7606" s="7">
        <v>43146361.487219006</v>
      </c>
    </row>
    <row r="7607" spans="1:8" x14ac:dyDescent="0.2">
      <c r="A7607" s="10">
        <v>7601</v>
      </c>
      <c r="B7607" s="7">
        <v>3850000</v>
      </c>
      <c r="C7607" s="7">
        <v>11769829.559266705</v>
      </c>
      <c r="D7607" s="7">
        <v>24392352.218613144</v>
      </c>
      <c r="E7607" s="7">
        <v>47140979.627734058</v>
      </c>
      <c r="F7607" s="7">
        <v>82633088.694755763</v>
      </c>
      <c r="G7607" s="7">
        <v>150021685.92698994</v>
      </c>
      <c r="H7607" s="7">
        <v>222531371.77995634</v>
      </c>
    </row>
    <row r="7608" spans="1:8" x14ac:dyDescent="0.2">
      <c r="A7608" s="10">
        <v>7602</v>
      </c>
      <c r="B7608" s="7">
        <v>3850000</v>
      </c>
      <c r="C7608" s="7">
        <v>10295478.636566769</v>
      </c>
      <c r="D7608" s="7">
        <v>24661943.953812394</v>
      </c>
      <c r="E7608" s="7">
        <v>61406388.614030555</v>
      </c>
      <c r="F7608" s="7">
        <v>110111874.77382323</v>
      </c>
      <c r="G7608" s="7">
        <v>253382008.34873033</v>
      </c>
      <c r="H7608" s="7">
        <v>470784471.30444771</v>
      </c>
    </row>
    <row r="7609" spans="1:8" x14ac:dyDescent="0.2">
      <c r="A7609" s="10">
        <v>7603</v>
      </c>
      <c r="B7609" s="7">
        <v>3850000</v>
      </c>
      <c r="C7609" s="7">
        <v>10563360.790222112</v>
      </c>
      <c r="D7609" s="7">
        <v>20621171.671030495</v>
      </c>
      <c r="E7609" s="7">
        <v>44903994.71338436</v>
      </c>
      <c r="F7609" s="7">
        <v>91006160.673203111</v>
      </c>
      <c r="G7609" s="7">
        <v>186023225.90406343</v>
      </c>
      <c r="H7609" s="7">
        <v>308067961.86980534</v>
      </c>
    </row>
    <row r="7610" spans="1:8" x14ac:dyDescent="0.2">
      <c r="A7610" s="10">
        <v>7604</v>
      </c>
      <c r="B7610" s="7">
        <v>3850000</v>
      </c>
      <c r="C7610" s="7">
        <v>8018608.1900849976</v>
      </c>
      <c r="D7610" s="7">
        <v>13257186.279501714</v>
      </c>
      <c r="E7610" s="7">
        <v>22398514.357865795</v>
      </c>
      <c r="F7610" s="7">
        <v>24075378.978531208</v>
      </c>
      <c r="G7610" s="7">
        <v>38248976.922969274</v>
      </c>
      <c r="H7610" s="7">
        <v>56228162.491088547</v>
      </c>
    </row>
    <row r="7611" spans="1:8" x14ac:dyDescent="0.2">
      <c r="A7611" s="10">
        <v>7605</v>
      </c>
      <c r="B7611" s="7">
        <v>3850000</v>
      </c>
      <c r="C7611" s="7">
        <v>12933110.328852378</v>
      </c>
      <c r="D7611" s="7">
        <v>24053073.660375498</v>
      </c>
      <c r="E7611" s="7">
        <v>44512304.616619378</v>
      </c>
      <c r="F7611" s="7">
        <v>84770005.907977507</v>
      </c>
      <c r="G7611" s="7">
        <v>199405288.28736484</v>
      </c>
      <c r="H7611" s="7">
        <v>273887523.20668411</v>
      </c>
    </row>
    <row r="7612" spans="1:8" x14ac:dyDescent="0.2">
      <c r="A7612" s="10">
        <v>7606</v>
      </c>
      <c r="B7612" s="7">
        <v>3850000</v>
      </c>
      <c r="C7612" s="7">
        <v>8857686.9921401627</v>
      </c>
      <c r="D7612" s="7">
        <v>15417442.742410293</v>
      </c>
      <c r="E7612" s="7">
        <v>33263702.919705331</v>
      </c>
      <c r="F7612" s="7">
        <v>94017549.02146928</v>
      </c>
      <c r="G7612" s="7">
        <v>149795844.30493492</v>
      </c>
      <c r="H7612" s="7">
        <v>206102390.85132784</v>
      </c>
    </row>
    <row r="7613" spans="1:8" x14ac:dyDescent="0.2">
      <c r="A7613" s="10">
        <v>7607</v>
      </c>
      <c r="B7613" s="7">
        <v>3850000</v>
      </c>
      <c r="C7613" s="7">
        <v>7805407.5259936666</v>
      </c>
      <c r="D7613" s="7">
        <v>16267730.437637465</v>
      </c>
      <c r="E7613" s="7">
        <v>21381748.436865523</v>
      </c>
      <c r="F7613" s="7">
        <v>25082124.576492958</v>
      </c>
      <c r="G7613" s="7">
        <v>54631771.409099735</v>
      </c>
      <c r="H7613" s="7">
        <v>67206128.364126056</v>
      </c>
    </row>
    <row r="7614" spans="1:8" x14ac:dyDescent="0.2">
      <c r="A7614" s="10">
        <v>7608</v>
      </c>
      <c r="B7614" s="7">
        <v>3850000</v>
      </c>
      <c r="C7614" s="7">
        <v>11893696.236549292</v>
      </c>
      <c r="D7614" s="7">
        <v>33275497.029488534</v>
      </c>
      <c r="E7614" s="7">
        <v>73423551.767676413</v>
      </c>
      <c r="F7614" s="7">
        <v>193660169.86281693</v>
      </c>
      <c r="G7614" s="7">
        <v>469663601.86035442</v>
      </c>
      <c r="H7614" s="7">
        <v>783758795.13822794</v>
      </c>
    </row>
    <row r="7615" spans="1:8" x14ac:dyDescent="0.2">
      <c r="A7615" s="10">
        <v>7609</v>
      </c>
      <c r="B7615" s="7">
        <v>3850000</v>
      </c>
      <c r="C7615" s="7">
        <v>10621262.097571334</v>
      </c>
      <c r="D7615" s="7">
        <v>23745073.933365911</v>
      </c>
      <c r="E7615" s="7">
        <v>70886338.833980948</v>
      </c>
      <c r="F7615" s="7">
        <v>210364790.59341502</v>
      </c>
      <c r="G7615" s="7">
        <v>358357305.68823421</v>
      </c>
      <c r="H7615" s="7">
        <v>552442016.9705441</v>
      </c>
    </row>
    <row r="7616" spans="1:8" x14ac:dyDescent="0.2">
      <c r="A7616" s="10">
        <v>7610</v>
      </c>
      <c r="B7616" s="7">
        <v>3850000</v>
      </c>
      <c r="C7616" s="7">
        <v>10431253.253431235</v>
      </c>
      <c r="D7616" s="7">
        <v>20770455.086950995</v>
      </c>
      <c r="E7616" s="7">
        <v>32691459.066676114</v>
      </c>
      <c r="F7616" s="7">
        <v>67611051.349921286</v>
      </c>
      <c r="G7616" s="7">
        <v>136542035.15084657</v>
      </c>
      <c r="H7616" s="7">
        <v>167898103.77288932</v>
      </c>
    </row>
    <row r="7617" spans="1:8" x14ac:dyDescent="0.2">
      <c r="A7617" s="10">
        <v>7611</v>
      </c>
      <c r="B7617" s="7">
        <v>3850000</v>
      </c>
      <c r="C7617" s="7">
        <v>11412781.404926313</v>
      </c>
      <c r="D7617" s="7">
        <v>17064754.78954605</v>
      </c>
      <c r="E7617" s="7">
        <v>30151370.744585507</v>
      </c>
      <c r="F7617" s="7">
        <v>55567172.961584665</v>
      </c>
      <c r="G7617" s="7">
        <v>131485999.01257536</v>
      </c>
      <c r="H7617" s="7">
        <v>148404286.6690861</v>
      </c>
    </row>
    <row r="7618" spans="1:8" x14ac:dyDescent="0.2">
      <c r="A7618" s="10">
        <v>7612</v>
      </c>
      <c r="B7618" s="7">
        <v>3850000</v>
      </c>
      <c r="C7618" s="7">
        <v>11587861.352026951</v>
      </c>
      <c r="D7618" s="7">
        <v>15063929.27498284</v>
      </c>
      <c r="E7618" s="7">
        <v>32484110.618147876</v>
      </c>
      <c r="F7618" s="7">
        <v>71519648.161959052</v>
      </c>
      <c r="G7618" s="7">
        <v>177386861.8315239</v>
      </c>
      <c r="H7618" s="7">
        <v>248512312.11230192</v>
      </c>
    </row>
    <row r="7619" spans="1:8" x14ac:dyDescent="0.2">
      <c r="A7619" s="10">
        <v>7613</v>
      </c>
      <c r="B7619" s="7">
        <v>3850000</v>
      </c>
      <c r="C7619" s="7">
        <v>9768394.554426264</v>
      </c>
      <c r="D7619" s="7">
        <v>13538447.717123471</v>
      </c>
      <c r="E7619" s="7">
        <v>20377374.954259694</v>
      </c>
      <c r="F7619" s="7">
        <v>31539711.909313124</v>
      </c>
      <c r="G7619" s="7">
        <v>49291436.246436357</v>
      </c>
      <c r="H7619" s="7">
        <v>77831481.660006806</v>
      </c>
    </row>
    <row r="7620" spans="1:8" x14ac:dyDescent="0.2">
      <c r="A7620" s="10">
        <v>7614</v>
      </c>
      <c r="B7620" s="7">
        <v>3850000</v>
      </c>
      <c r="C7620" s="7">
        <v>10772175.079402572</v>
      </c>
      <c r="D7620" s="7">
        <v>25315727.451814428</v>
      </c>
      <c r="E7620" s="7">
        <v>57337029.201070108</v>
      </c>
      <c r="F7620" s="7">
        <v>118654276.28880058</v>
      </c>
      <c r="G7620" s="7">
        <v>230725288.93518084</v>
      </c>
      <c r="H7620" s="7">
        <v>333142176.5673641</v>
      </c>
    </row>
    <row r="7621" spans="1:8" x14ac:dyDescent="0.2">
      <c r="A7621" s="10">
        <v>7615</v>
      </c>
      <c r="B7621" s="7">
        <v>3850000</v>
      </c>
      <c r="C7621" s="7">
        <v>11707073.041337326</v>
      </c>
      <c r="D7621" s="7">
        <v>35534095.422945023</v>
      </c>
      <c r="E7621" s="7">
        <v>63219046.49512285</v>
      </c>
      <c r="F7621" s="7">
        <v>182323396.99085873</v>
      </c>
      <c r="G7621" s="7">
        <v>436986581.39436501</v>
      </c>
      <c r="H7621" s="7">
        <v>604544175.68126225</v>
      </c>
    </row>
    <row r="7622" spans="1:8" x14ac:dyDescent="0.2">
      <c r="A7622" s="10">
        <v>7616</v>
      </c>
      <c r="B7622" s="7">
        <v>3850000</v>
      </c>
      <c r="C7622" s="7">
        <v>10695892.746217458</v>
      </c>
      <c r="D7622" s="7">
        <v>23596756.574784793</v>
      </c>
      <c r="E7622" s="7">
        <v>45691896.365752704</v>
      </c>
      <c r="F7622" s="7">
        <v>79411265.55824402</v>
      </c>
      <c r="G7622" s="7">
        <v>133002374.43137072</v>
      </c>
      <c r="H7622" s="7">
        <v>180045781.42099938</v>
      </c>
    </row>
    <row r="7623" spans="1:8" x14ac:dyDescent="0.2">
      <c r="A7623" s="10">
        <v>7617</v>
      </c>
      <c r="B7623" s="7">
        <v>3850000</v>
      </c>
      <c r="C7623" s="7">
        <v>8983480.7510906905</v>
      </c>
      <c r="D7623" s="7">
        <v>21543355.550276112</v>
      </c>
      <c r="E7623" s="7">
        <v>37776099.920170143</v>
      </c>
      <c r="F7623" s="7">
        <v>117628488.48023507</v>
      </c>
      <c r="G7623" s="7">
        <v>270182093.22203231</v>
      </c>
      <c r="H7623" s="7">
        <v>380923212.53649604</v>
      </c>
    </row>
    <row r="7624" spans="1:8" x14ac:dyDescent="0.2">
      <c r="A7624" s="10">
        <v>7618</v>
      </c>
      <c r="B7624" s="7">
        <v>3850000</v>
      </c>
      <c r="C7624" s="7">
        <v>10731115.164891951</v>
      </c>
      <c r="D7624" s="7">
        <v>20444786.384566799</v>
      </c>
      <c r="E7624" s="7">
        <v>28194884.404829856</v>
      </c>
      <c r="F7624" s="7">
        <v>39990289.610631026</v>
      </c>
      <c r="G7624" s="7">
        <v>86076330.464164406</v>
      </c>
      <c r="H7624" s="7">
        <v>127438540.71262112</v>
      </c>
    </row>
    <row r="7625" spans="1:8" x14ac:dyDescent="0.2">
      <c r="A7625" s="10">
        <v>7619</v>
      </c>
      <c r="B7625" s="7">
        <v>3850000</v>
      </c>
      <c r="C7625" s="7">
        <v>12748055.467044828</v>
      </c>
      <c r="D7625" s="7">
        <v>20253620.005514406</v>
      </c>
      <c r="E7625" s="7">
        <v>47067090.813237011</v>
      </c>
      <c r="F7625" s="7">
        <v>69311215.452845037</v>
      </c>
      <c r="G7625" s="7">
        <v>127372976.64457896</v>
      </c>
      <c r="H7625" s="7">
        <v>204280726.15186262</v>
      </c>
    </row>
    <row r="7626" spans="1:8" x14ac:dyDescent="0.2">
      <c r="A7626" s="10">
        <v>7620</v>
      </c>
      <c r="B7626" s="7">
        <v>3850000</v>
      </c>
      <c r="C7626" s="7">
        <v>9649722.5509937257</v>
      </c>
      <c r="D7626" s="7">
        <v>13094505.213138524</v>
      </c>
      <c r="E7626" s="7">
        <v>22052507.245006666</v>
      </c>
      <c r="F7626" s="7">
        <v>34069844.230611034</v>
      </c>
      <c r="G7626" s="7">
        <v>83084392.413288325</v>
      </c>
      <c r="H7626" s="7">
        <v>122463814.54644309</v>
      </c>
    </row>
    <row r="7627" spans="1:8" x14ac:dyDescent="0.2">
      <c r="A7627" s="10">
        <v>7621</v>
      </c>
      <c r="B7627" s="7">
        <v>3850000</v>
      </c>
      <c r="C7627" s="7">
        <v>10957735.65212214</v>
      </c>
      <c r="D7627" s="7">
        <v>24500699.96609877</v>
      </c>
      <c r="E7627" s="7">
        <v>52286177.415202513</v>
      </c>
      <c r="F7627" s="7">
        <v>101633110.67842288</v>
      </c>
      <c r="G7627" s="7">
        <v>217411975.84849066</v>
      </c>
      <c r="H7627" s="7">
        <v>322119774.97041845</v>
      </c>
    </row>
    <row r="7628" spans="1:8" x14ac:dyDescent="0.2">
      <c r="A7628" s="10">
        <v>7622</v>
      </c>
      <c r="B7628" s="7">
        <v>3850000</v>
      </c>
      <c r="C7628" s="7">
        <v>10404557.432362026</v>
      </c>
      <c r="D7628" s="7">
        <v>16430940.65120687</v>
      </c>
      <c r="E7628" s="7">
        <v>25777338.592319116</v>
      </c>
      <c r="F7628" s="7">
        <v>56936755.65398261</v>
      </c>
      <c r="G7628" s="7">
        <v>93979102.270673156</v>
      </c>
      <c r="H7628" s="7">
        <v>121541443.18368122</v>
      </c>
    </row>
    <row r="7629" spans="1:8" x14ac:dyDescent="0.2">
      <c r="A7629" s="10">
        <v>7623</v>
      </c>
      <c r="B7629" s="7">
        <v>3850000</v>
      </c>
      <c r="C7629" s="7">
        <v>11723919.214192363</v>
      </c>
      <c r="D7629" s="7">
        <v>25278212.406226285</v>
      </c>
      <c r="E7629" s="7">
        <v>44929154.746906616</v>
      </c>
      <c r="F7629" s="7">
        <v>85874526.212089956</v>
      </c>
      <c r="G7629" s="7">
        <v>202583509.32855427</v>
      </c>
      <c r="H7629" s="7">
        <v>275259217.38933086</v>
      </c>
    </row>
    <row r="7630" spans="1:8" x14ac:dyDescent="0.2">
      <c r="A7630" s="10">
        <v>7624</v>
      </c>
      <c r="B7630" s="7">
        <v>3850000</v>
      </c>
      <c r="C7630" s="7">
        <v>14491962.700070761</v>
      </c>
      <c r="D7630" s="7">
        <v>23678204.529026754</v>
      </c>
      <c r="E7630" s="7">
        <v>56873545.567803651</v>
      </c>
      <c r="F7630" s="7">
        <v>153833651.45634729</v>
      </c>
      <c r="G7630" s="7">
        <v>356475143.09706986</v>
      </c>
      <c r="H7630" s="7">
        <v>606512498.24693179</v>
      </c>
    </row>
    <row r="7631" spans="1:8" x14ac:dyDescent="0.2">
      <c r="A7631" s="10">
        <v>7625</v>
      </c>
      <c r="B7631" s="7">
        <v>3850000</v>
      </c>
      <c r="C7631" s="7">
        <v>12009872.585786752</v>
      </c>
      <c r="D7631" s="7">
        <v>24333365.171202842</v>
      </c>
      <c r="E7631" s="7">
        <v>69523201.632397965</v>
      </c>
      <c r="F7631" s="7">
        <v>141881872.99557287</v>
      </c>
      <c r="G7631" s="7">
        <v>437884883.14990962</v>
      </c>
      <c r="H7631" s="7">
        <v>687704088.11650515</v>
      </c>
    </row>
    <row r="7632" spans="1:8" x14ac:dyDescent="0.2">
      <c r="A7632" s="10">
        <v>7626</v>
      </c>
      <c r="B7632" s="7">
        <v>3850000</v>
      </c>
      <c r="C7632" s="7">
        <v>11252082.954993911</v>
      </c>
      <c r="D7632" s="7">
        <v>23874672.944959976</v>
      </c>
      <c r="E7632" s="7">
        <v>41317215.619880773</v>
      </c>
      <c r="F7632" s="7">
        <v>81156039.122463971</v>
      </c>
      <c r="G7632" s="7">
        <v>163256063.24030012</v>
      </c>
      <c r="H7632" s="7">
        <v>221012573.20141298</v>
      </c>
    </row>
    <row r="7633" spans="1:8" x14ac:dyDescent="0.2">
      <c r="A7633" s="10">
        <v>7627</v>
      </c>
      <c r="B7633" s="7">
        <v>3850000</v>
      </c>
      <c r="C7633" s="7">
        <v>15581175.659820415</v>
      </c>
      <c r="D7633" s="7">
        <v>30691136.446406163</v>
      </c>
      <c r="E7633" s="7">
        <v>51819443.255671397</v>
      </c>
      <c r="F7633" s="7">
        <v>117796137.56176713</v>
      </c>
      <c r="G7633" s="7">
        <v>197906408.60783678</v>
      </c>
      <c r="H7633" s="7">
        <v>365121083.3036806</v>
      </c>
    </row>
    <row r="7634" spans="1:8" x14ac:dyDescent="0.2">
      <c r="A7634" s="10">
        <v>7628</v>
      </c>
      <c r="B7634" s="7">
        <v>3850000</v>
      </c>
      <c r="C7634" s="7">
        <v>10111229.365763273</v>
      </c>
      <c r="D7634" s="7">
        <v>13834334.557782754</v>
      </c>
      <c r="E7634" s="7">
        <v>16188119.978305481</v>
      </c>
      <c r="F7634" s="7">
        <v>24113252.462439157</v>
      </c>
      <c r="G7634" s="7">
        <v>56682895.305821486</v>
      </c>
      <c r="H7634" s="7">
        <v>72091498.632630453</v>
      </c>
    </row>
    <row r="7635" spans="1:8" x14ac:dyDescent="0.2">
      <c r="A7635" s="10">
        <v>7629</v>
      </c>
      <c r="B7635" s="7">
        <v>3850000</v>
      </c>
      <c r="C7635" s="7">
        <v>13510857.264517842</v>
      </c>
      <c r="D7635" s="7">
        <v>24418758.118446283</v>
      </c>
      <c r="E7635" s="7">
        <v>48829460.608665168</v>
      </c>
      <c r="F7635" s="7">
        <v>87092812.444604814</v>
      </c>
      <c r="G7635" s="7">
        <v>199977928.41134009</v>
      </c>
      <c r="H7635" s="7">
        <v>397394828.73139703</v>
      </c>
    </row>
    <row r="7636" spans="1:8" x14ac:dyDescent="0.2">
      <c r="A7636" s="10">
        <v>7630</v>
      </c>
      <c r="B7636" s="7">
        <v>3850000</v>
      </c>
      <c r="C7636" s="7">
        <v>10507624.011348384</v>
      </c>
      <c r="D7636" s="7">
        <v>15772764.796180561</v>
      </c>
      <c r="E7636" s="7">
        <v>24095551.999349721</v>
      </c>
      <c r="F7636" s="7">
        <v>33142871.028888673</v>
      </c>
      <c r="G7636" s="7">
        <v>62875919.45852913</v>
      </c>
      <c r="H7636" s="7">
        <v>97830765.787028268</v>
      </c>
    </row>
    <row r="7637" spans="1:8" x14ac:dyDescent="0.2">
      <c r="A7637" s="10">
        <v>7631</v>
      </c>
      <c r="B7637" s="7">
        <v>3850000</v>
      </c>
      <c r="C7637" s="7">
        <v>11155072.650940834</v>
      </c>
      <c r="D7637" s="7">
        <v>15436692.792887587</v>
      </c>
      <c r="E7637" s="7">
        <v>15159706.074999025</v>
      </c>
      <c r="F7637" s="7">
        <v>22131420.370841216</v>
      </c>
      <c r="G7637" s="7">
        <v>37190572.019167557</v>
      </c>
      <c r="H7637" s="7">
        <v>50549373.343233481</v>
      </c>
    </row>
    <row r="7638" spans="1:8" x14ac:dyDescent="0.2">
      <c r="A7638" s="10">
        <v>7632</v>
      </c>
      <c r="B7638" s="7">
        <v>3850000</v>
      </c>
      <c r="C7638" s="7">
        <v>13063999.644598734</v>
      </c>
      <c r="D7638" s="7">
        <v>30542259.002607018</v>
      </c>
      <c r="E7638" s="7">
        <v>48126522.044901274</v>
      </c>
      <c r="F7638" s="7">
        <v>84778092.479601383</v>
      </c>
      <c r="G7638" s="7">
        <v>190789320.75928712</v>
      </c>
      <c r="H7638" s="7">
        <v>264731797.61806858</v>
      </c>
    </row>
    <row r="7639" spans="1:8" x14ac:dyDescent="0.2">
      <c r="A7639" s="10">
        <v>7633</v>
      </c>
      <c r="B7639" s="7">
        <v>3850000</v>
      </c>
      <c r="C7639" s="7">
        <v>9766954.1364334077</v>
      </c>
      <c r="D7639" s="7">
        <v>15271076.801520932</v>
      </c>
      <c r="E7639" s="7">
        <v>39340896.421683192</v>
      </c>
      <c r="F7639" s="7">
        <v>95770255.277158111</v>
      </c>
      <c r="G7639" s="7">
        <v>245116735.01729131</v>
      </c>
      <c r="H7639" s="7">
        <v>301021030.6257993</v>
      </c>
    </row>
    <row r="7640" spans="1:8" x14ac:dyDescent="0.2">
      <c r="A7640" s="10">
        <v>7634</v>
      </c>
      <c r="B7640" s="7">
        <v>3850000</v>
      </c>
      <c r="C7640" s="7">
        <v>12888151.149281537</v>
      </c>
      <c r="D7640" s="7">
        <v>24099282.937912501</v>
      </c>
      <c r="E7640" s="7">
        <v>56736161.346113756</v>
      </c>
      <c r="F7640" s="7">
        <v>163121035.97497255</v>
      </c>
      <c r="G7640" s="7">
        <v>358074142.45931602</v>
      </c>
      <c r="H7640" s="7">
        <v>667508879.4759047</v>
      </c>
    </row>
    <row r="7641" spans="1:8" x14ac:dyDescent="0.2">
      <c r="A7641" s="10">
        <v>7635</v>
      </c>
      <c r="B7641" s="7">
        <v>3850000</v>
      </c>
      <c r="C7641" s="7">
        <v>6916221.141268597</v>
      </c>
      <c r="D7641" s="7">
        <v>11533465.112361081</v>
      </c>
      <c r="E7641" s="7">
        <v>12405127.727950819</v>
      </c>
      <c r="F7641" s="7">
        <v>14896909.377073344</v>
      </c>
      <c r="G7641" s="7">
        <v>13181784.161171004</v>
      </c>
      <c r="H7641" s="7">
        <v>10488705.725876667</v>
      </c>
    </row>
    <row r="7642" spans="1:8" x14ac:dyDescent="0.2">
      <c r="A7642" s="10">
        <v>7636</v>
      </c>
      <c r="B7642" s="7">
        <v>3850000</v>
      </c>
      <c r="C7642" s="7">
        <v>12959138.848597076</v>
      </c>
      <c r="D7642" s="7">
        <v>21466230.361132354</v>
      </c>
      <c r="E7642" s="7">
        <v>26341091.370996863</v>
      </c>
      <c r="F7642" s="7">
        <v>49114152.459506758</v>
      </c>
      <c r="G7642" s="7">
        <v>108198433.90552448</v>
      </c>
      <c r="H7642" s="7">
        <v>179986868.76515484</v>
      </c>
    </row>
    <row r="7643" spans="1:8" x14ac:dyDescent="0.2">
      <c r="A7643" s="10">
        <v>7637</v>
      </c>
      <c r="B7643" s="7">
        <v>3850000</v>
      </c>
      <c r="C7643" s="7">
        <v>12083899.578283209</v>
      </c>
      <c r="D7643" s="7">
        <v>28722743.181031194</v>
      </c>
      <c r="E7643" s="7">
        <v>56266025.940323383</v>
      </c>
      <c r="F7643" s="7">
        <v>128281574.64277163</v>
      </c>
      <c r="G7643" s="7">
        <v>315542599.83023113</v>
      </c>
      <c r="H7643" s="7">
        <v>432433098.71023864</v>
      </c>
    </row>
    <row r="7644" spans="1:8" x14ac:dyDescent="0.2">
      <c r="A7644" s="10">
        <v>7638</v>
      </c>
      <c r="B7644" s="7">
        <v>3850000</v>
      </c>
      <c r="C7644" s="7">
        <v>11222047.673387332</v>
      </c>
      <c r="D7644" s="7">
        <v>21968013.876448847</v>
      </c>
      <c r="E7644" s="7">
        <v>29073708.821367882</v>
      </c>
      <c r="F7644" s="7">
        <v>39264709.699756689</v>
      </c>
      <c r="G7644" s="7">
        <v>99075024.690860614</v>
      </c>
      <c r="H7644" s="7">
        <v>150668143.26510528</v>
      </c>
    </row>
    <row r="7645" spans="1:8" x14ac:dyDescent="0.2">
      <c r="A7645" s="10">
        <v>7639</v>
      </c>
      <c r="B7645" s="7">
        <v>3850000</v>
      </c>
      <c r="C7645" s="7">
        <v>13802269.381167723</v>
      </c>
      <c r="D7645" s="7">
        <v>20696051.214601059</v>
      </c>
      <c r="E7645" s="7">
        <v>36851743.853084356</v>
      </c>
      <c r="F7645" s="7">
        <v>49389982.469801359</v>
      </c>
      <c r="G7645" s="7">
        <v>86025399.779225677</v>
      </c>
      <c r="H7645" s="7">
        <v>98474393.037370831</v>
      </c>
    </row>
    <row r="7646" spans="1:8" x14ac:dyDescent="0.2">
      <c r="A7646" s="10">
        <v>7640</v>
      </c>
      <c r="B7646" s="7">
        <v>3850000</v>
      </c>
      <c r="C7646" s="7">
        <v>10917279.64036604</v>
      </c>
      <c r="D7646" s="7">
        <v>24345716.722643062</v>
      </c>
      <c r="E7646" s="7">
        <v>52925652.51456961</v>
      </c>
      <c r="F7646" s="7">
        <v>129987539.75103825</v>
      </c>
      <c r="G7646" s="7">
        <v>295151494.52668726</v>
      </c>
      <c r="H7646" s="7">
        <v>452326499.07989979</v>
      </c>
    </row>
    <row r="7647" spans="1:8" x14ac:dyDescent="0.2">
      <c r="A7647" s="10">
        <v>7641</v>
      </c>
      <c r="B7647" s="7">
        <v>3850000</v>
      </c>
      <c r="C7647" s="7">
        <v>12362311.215562079</v>
      </c>
      <c r="D7647" s="7">
        <v>28466940.044322588</v>
      </c>
      <c r="E7647" s="7">
        <v>59159274.080583759</v>
      </c>
      <c r="F7647" s="7">
        <v>96634347.981514424</v>
      </c>
      <c r="G7647" s="7">
        <v>218090295.06990325</v>
      </c>
      <c r="H7647" s="7">
        <v>391768894.00795543</v>
      </c>
    </row>
    <row r="7648" spans="1:8" x14ac:dyDescent="0.2">
      <c r="A7648" s="10">
        <v>7642</v>
      </c>
      <c r="B7648" s="7">
        <v>3850000</v>
      </c>
      <c r="C7648" s="7">
        <v>12065493.444196323</v>
      </c>
      <c r="D7648" s="7">
        <v>25683898.996560842</v>
      </c>
      <c r="E7648" s="7">
        <v>47530654.296595216</v>
      </c>
      <c r="F7648" s="7">
        <v>131719145.26707131</v>
      </c>
      <c r="G7648" s="7">
        <v>275518112.90941966</v>
      </c>
      <c r="H7648" s="7">
        <v>388188952.91771662</v>
      </c>
    </row>
    <row r="7649" spans="1:8" x14ac:dyDescent="0.2">
      <c r="A7649" s="10">
        <v>7643</v>
      </c>
      <c r="B7649" s="7">
        <v>3850000</v>
      </c>
      <c r="C7649" s="7">
        <v>9705288.5946022086</v>
      </c>
      <c r="D7649" s="7">
        <v>22025618.428810176</v>
      </c>
      <c r="E7649" s="7">
        <v>50696572.015651755</v>
      </c>
      <c r="F7649" s="7">
        <v>106728150.60394672</v>
      </c>
      <c r="G7649" s="7">
        <v>151385183.83884597</v>
      </c>
      <c r="H7649" s="7">
        <v>199467384.77482003</v>
      </c>
    </row>
    <row r="7650" spans="1:8" x14ac:dyDescent="0.2">
      <c r="A7650" s="10">
        <v>7644</v>
      </c>
      <c r="B7650" s="7">
        <v>3850000</v>
      </c>
      <c r="C7650" s="7">
        <v>7373946.7417367017</v>
      </c>
      <c r="D7650" s="7">
        <v>7623080.7802904518</v>
      </c>
      <c r="E7650" s="7">
        <v>11571204.747837201</v>
      </c>
      <c r="F7650" s="7">
        <v>15717320.134342112</v>
      </c>
      <c r="G7650" s="7">
        <v>17637505.946880713</v>
      </c>
      <c r="H7650" s="7">
        <v>27189067.296052314</v>
      </c>
    </row>
    <row r="7651" spans="1:8" x14ac:dyDescent="0.2">
      <c r="A7651" s="10">
        <v>7645</v>
      </c>
      <c r="B7651" s="7">
        <v>3850000</v>
      </c>
      <c r="C7651" s="7">
        <v>9221790.6861916203</v>
      </c>
      <c r="D7651" s="7">
        <v>18567018.406074949</v>
      </c>
      <c r="E7651" s="7">
        <v>24465571.59137091</v>
      </c>
      <c r="F7651" s="7">
        <v>37092111.338072062</v>
      </c>
      <c r="G7651" s="7">
        <v>94992704.438555121</v>
      </c>
      <c r="H7651" s="7">
        <v>127430203.03962393</v>
      </c>
    </row>
    <row r="7652" spans="1:8" x14ac:dyDescent="0.2">
      <c r="A7652" s="10">
        <v>7646</v>
      </c>
      <c r="B7652" s="7">
        <v>3850000</v>
      </c>
      <c r="C7652" s="7">
        <v>8314671.4272493087</v>
      </c>
      <c r="D7652" s="7">
        <v>11503200.515101528</v>
      </c>
      <c r="E7652" s="7">
        <v>19280694.437645931</v>
      </c>
      <c r="F7652" s="7">
        <v>28824869.389245469</v>
      </c>
      <c r="G7652" s="7">
        <v>52257288.428706542</v>
      </c>
      <c r="H7652" s="7">
        <v>73176412.23113963</v>
      </c>
    </row>
    <row r="7653" spans="1:8" x14ac:dyDescent="0.2">
      <c r="A7653" s="10">
        <v>7647</v>
      </c>
      <c r="B7653" s="7">
        <v>3850000</v>
      </c>
      <c r="C7653" s="7">
        <v>10547142.034278927</v>
      </c>
      <c r="D7653" s="7">
        <v>24103116.90273438</v>
      </c>
      <c r="E7653" s="7">
        <v>42480722.064100295</v>
      </c>
      <c r="F7653" s="7">
        <v>100296966.88280717</v>
      </c>
      <c r="G7653" s="7">
        <v>183672766.41973141</v>
      </c>
      <c r="H7653" s="7">
        <v>316033736.42053401</v>
      </c>
    </row>
    <row r="7654" spans="1:8" x14ac:dyDescent="0.2">
      <c r="A7654" s="10">
        <v>7648</v>
      </c>
      <c r="B7654" s="7">
        <v>3850000</v>
      </c>
      <c r="C7654" s="7">
        <v>10587351.694459323</v>
      </c>
      <c r="D7654" s="7">
        <v>21357054.572891001</v>
      </c>
      <c r="E7654" s="7">
        <v>62411681.168252319</v>
      </c>
      <c r="F7654" s="7">
        <v>109857665.58306545</v>
      </c>
      <c r="G7654" s="7">
        <v>223158738.10344297</v>
      </c>
      <c r="H7654" s="7">
        <v>286995357.94315708</v>
      </c>
    </row>
    <row r="7655" spans="1:8" x14ac:dyDescent="0.2">
      <c r="A7655" s="10">
        <v>7649</v>
      </c>
      <c r="B7655" s="7">
        <v>3850000</v>
      </c>
      <c r="C7655" s="7">
        <v>10156226.005542584</v>
      </c>
      <c r="D7655" s="7">
        <v>13201090.161825847</v>
      </c>
      <c r="E7655" s="7">
        <v>16671137.384250948</v>
      </c>
      <c r="F7655" s="7">
        <v>23887557.719535246</v>
      </c>
      <c r="G7655" s="7">
        <v>35442221.11235176</v>
      </c>
      <c r="H7655" s="7">
        <v>45512665.586097442</v>
      </c>
    </row>
    <row r="7656" spans="1:8" x14ac:dyDescent="0.2">
      <c r="A7656" s="10">
        <v>7650</v>
      </c>
      <c r="B7656" s="7">
        <v>3850000</v>
      </c>
      <c r="C7656" s="7">
        <v>12347994.752432212</v>
      </c>
      <c r="D7656" s="7">
        <v>20923013.950192239</v>
      </c>
      <c r="E7656" s="7">
        <v>26726228.232893996</v>
      </c>
      <c r="F7656" s="7">
        <v>53866647.515117809</v>
      </c>
      <c r="G7656" s="7">
        <v>138816369.28090367</v>
      </c>
      <c r="H7656" s="7">
        <v>135914266.84037334</v>
      </c>
    </row>
    <row r="7657" spans="1:8" x14ac:dyDescent="0.2">
      <c r="A7657" s="10">
        <v>7651</v>
      </c>
      <c r="B7657" s="7">
        <v>3850000</v>
      </c>
      <c r="C7657" s="7">
        <v>9686688.0976820029</v>
      </c>
      <c r="D7657" s="7">
        <v>15816839.60198833</v>
      </c>
      <c r="E7657" s="7">
        <v>35267318.292854533</v>
      </c>
      <c r="F7657" s="7">
        <v>55444735.610082634</v>
      </c>
      <c r="G7657" s="7">
        <v>111553123.04177773</v>
      </c>
      <c r="H7657" s="7">
        <v>169496883.82041147</v>
      </c>
    </row>
    <row r="7658" spans="1:8" x14ac:dyDescent="0.2">
      <c r="A7658" s="10">
        <v>7652</v>
      </c>
      <c r="B7658" s="7">
        <v>3850000</v>
      </c>
      <c r="C7658" s="7">
        <v>7362452.6602114923</v>
      </c>
      <c r="D7658" s="7">
        <v>15225473.401231172</v>
      </c>
      <c r="E7658" s="7">
        <v>26305300.348597027</v>
      </c>
      <c r="F7658" s="7">
        <v>49726903.103669941</v>
      </c>
      <c r="G7658" s="7">
        <v>84141763.241246939</v>
      </c>
      <c r="H7658" s="7">
        <v>110661525.6389478</v>
      </c>
    </row>
    <row r="7659" spans="1:8" x14ac:dyDescent="0.2">
      <c r="A7659" s="10">
        <v>7653</v>
      </c>
      <c r="B7659" s="7">
        <v>3850000</v>
      </c>
      <c r="C7659" s="7">
        <v>9678268.5599035174</v>
      </c>
      <c r="D7659" s="7">
        <v>25796550.3556289</v>
      </c>
      <c r="E7659" s="7">
        <v>44142906.392292246</v>
      </c>
      <c r="F7659" s="7">
        <v>100289366.75199169</v>
      </c>
      <c r="G7659" s="7">
        <v>193733089.6779651</v>
      </c>
      <c r="H7659" s="7">
        <v>237878695.78784546</v>
      </c>
    </row>
    <row r="7660" spans="1:8" x14ac:dyDescent="0.2">
      <c r="A7660" s="10">
        <v>7654</v>
      </c>
      <c r="B7660" s="7">
        <v>3850000</v>
      </c>
      <c r="C7660" s="7">
        <v>13197821.147860449</v>
      </c>
      <c r="D7660" s="7">
        <v>27113594.210734077</v>
      </c>
      <c r="E7660" s="7">
        <v>40973302.447722495</v>
      </c>
      <c r="F7660" s="7">
        <v>86349220.537066877</v>
      </c>
      <c r="G7660" s="7">
        <v>168270078.6161761</v>
      </c>
      <c r="H7660" s="7">
        <v>275136709.47594357</v>
      </c>
    </row>
    <row r="7661" spans="1:8" x14ac:dyDescent="0.2">
      <c r="A7661" s="10">
        <v>7655</v>
      </c>
      <c r="B7661" s="7">
        <v>3850000</v>
      </c>
      <c r="C7661" s="7">
        <v>13335906.10453923</v>
      </c>
      <c r="D7661" s="7">
        <v>32914310.785263456</v>
      </c>
      <c r="E7661" s="7">
        <v>74977214.237518579</v>
      </c>
      <c r="F7661" s="7">
        <v>165647304.62313738</v>
      </c>
      <c r="G7661" s="7">
        <v>472455007.12086141</v>
      </c>
      <c r="H7661" s="7">
        <v>659172796.99696147</v>
      </c>
    </row>
    <row r="7662" spans="1:8" x14ac:dyDescent="0.2">
      <c r="A7662" s="10">
        <v>7656</v>
      </c>
      <c r="B7662" s="7">
        <v>3850000</v>
      </c>
      <c r="C7662" s="7">
        <v>8971891.5935623236</v>
      </c>
      <c r="D7662" s="7">
        <v>13693818.5047717</v>
      </c>
      <c r="E7662" s="7">
        <v>11963812.28873097</v>
      </c>
      <c r="F7662" s="7">
        <v>10315031.640029067</v>
      </c>
      <c r="G7662" s="7">
        <v>7663685.6394050019</v>
      </c>
      <c r="H7662" s="7">
        <v>2911948.7262744918</v>
      </c>
    </row>
    <row r="7663" spans="1:8" x14ac:dyDescent="0.2">
      <c r="A7663" s="10">
        <v>7657</v>
      </c>
      <c r="B7663" s="7">
        <v>3850000</v>
      </c>
      <c r="C7663" s="7">
        <v>8877959.9696450159</v>
      </c>
      <c r="D7663" s="7">
        <v>16778577.371708423</v>
      </c>
      <c r="E7663" s="7">
        <v>50584990.855315551</v>
      </c>
      <c r="F7663" s="7">
        <v>124618386.55621594</v>
      </c>
      <c r="G7663" s="7">
        <v>180838893.02899849</v>
      </c>
      <c r="H7663" s="7">
        <v>291810997.01737624</v>
      </c>
    </row>
    <row r="7664" spans="1:8" x14ac:dyDescent="0.2">
      <c r="A7664" s="10">
        <v>7658</v>
      </c>
      <c r="B7664" s="7">
        <v>3850000</v>
      </c>
      <c r="C7664" s="7">
        <v>12666106.973842017</v>
      </c>
      <c r="D7664" s="7">
        <v>25855769.809937336</v>
      </c>
      <c r="E7664" s="7">
        <v>66325511.128254339</v>
      </c>
      <c r="F7664" s="7">
        <v>127022778.36907035</v>
      </c>
      <c r="G7664" s="7">
        <v>321507215.77623212</v>
      </c>
      <c r="H7664" s="7">
        <v>537744351.57141244</v>
      </c>
    </row>
    <row r="7665" spans="1:8" x14ac:dyDescent="0.2">
      <c r="A7665" s="10">
        <v>7659</v>
      </c>
      <c r="B7665" s="7">
        <v>3850000</v>
      </c>
      <c r="C7665" s="7">
        <v>12321479.396052707</v>
      </c>
      <c r="D7665" s="7">
        <v>23469962.54412654</v>
      </c>
      <c r="E7665" s="7">
        <v>50723902.197809011</v>
      </c>
      <c r="F7665" s="7">
        <v>117084219.67657545</v>
      </c>
      <c r="G7665" s="7">
        <v>228232280.46979743</v>
      </c>
      <c r="H7665" s="7">
        <v>281598026.10742158</v>
      </c>
    </row>
    <row r="7666" spans="1:8" x14ac:dyDescent="0.2">
      <c r="A7666" s="10">
        <v>7660</v>
      </c>
      <c r="B7666" s="7">
        <v>3850000</v>
      </c>
      <c r="C7666" s="7">
        <v>11670606.101666041</v>
      </c>
      <c r="D7666" s="7">
        <v>16580157.780857509</v>
      </c>
      <c r="E7666" s="7">
        <v>30184550.689130038</v>
      </c>
      <c r="F7666" s="7">
        <v>48757580.524226785</v>
      </c>
      <c r="G7666" s="7">
        <v>130987692.72038929</v>
      </c>
      <c r="H7666" s="7">
        <v>179099756.79680106</v>
      </c>
    </row>
    <row r="7667" spans="1:8" x14ac:dyDescent="0.2">
      <c r="A7667" s="10">
        <v>7661</v>
      </c>
      <c r="B7667" s="7">
        <v>3850000</v>
      </c>
      <c r="C7667" s="7">
        <v>9278033.838265609</v>
      </c>
      <c r="D7667" s="7">
        <v>13094012.864164017</v>
      </c>
      <c r="E7667" s="7">
        <v>16009160.154715698</v>
      </c>
      <c r="F7667" s="7">
        <v>19343497.644924402</v>
      </c>
      <c r="G7667" s="7">
        <v>24464901.958169617</v>
      </c>
      <c r="H7667" s="7">
        <v>27436414.035040602</v>
      </c>
    </row>
    <row r="7668" spans="1:8" x14ac:dyDescent="0.2">
      <c r="A7668" s="10">
        <v>7662</v>
      </c>
      <c r="B7668" s="7">
        <v>3850000</v>
      </c>
      <c r="C7668" s="7">
        <v>11814405.569005936</v>
      </c>
      <c r="D7668" s="7">
        <v>18976374.110852662</v>
      </c>
      <c r="E7668" s="7">
        <v>57265107.418696716</v>
      </c>
      <c r="F7668" s="7">
        <v>123175785.65953355</v>
      </c>
      <c r="G7668" s="7">
        <v>287442334.86852777</v>
      </c>
      <c r="H7668" s="7">
        <v>434917248.35498595</v>
      </c>
    </row>
    <row r="7669" spans="1:8" x14ac:dyDescent="0.2">
      <c r="A7669" s="10">
        <v>7663</v>
      </c>
      <c r="B7669" s="7">
        <v>3850000</v>
      </c>
      <c r="C7669" s="7">
        <v>11198364.189618472</v>
      </c>
      <c r="D7669" s="7">
        <v>23306834.989484653</v>
      </c>
      <c r="E7669" s="7">
        <v>43046632.932180658</v>
      </c>
      <c r="F7669" s="7">
        <v>97285461.278379425</v>
      </c>
      <c r="G7669" s="7">
        <v>174894432.61943895</v>
      </c>
      <c r="H7669" s="7">
        <v>178064386.42175311</v>
      </c>
    </row>
    <row r="7670" spans="1:8" x14ac:dyDescent="0.2">
      <c r="A7670" s="10">
        <v>7664</v>
      </c>
      <c r="B7670" s="7">
        <v>3850000</v>
      </c>
      <c r="C7670" s="7">
        <v>13277988.668247348</v>
      </c>
      <c r="D7670" s="7">
        <v>22503323.374983594</v>
      </c>
      <c r="E7670" s="7">
        <v>54141348.887639418</v>
      </c>
      <c r="F7670" s="7">
        <v>75712861.942573398</v>
      </c>
      <c r="G7670" s="7">
        <v>185556004.62708718</v>
      </c>
      <c r="H7670" s="7">
        <v>233167507.42440963</v>
      </c>
    </row>
    <row r="7671" spans="1:8" x14ac:dyDescent="0.2">
      <c r="A7671" s="10">
        <v>7665</v>
      </c>
      <c r="B7671" s="7">
        <v>3850000</v>
      </c>
      <c r="C7671" s="7">
        <v>11478022.53725436</v>
      </c>
      <c r="D7671" s="7">
        <v>20671743.954015642</v>
      </c>
      <c r="E7671" s="7">
        <v>43786967.105940863</v>
      </c>
      <c r="F7671" s="7">
        <v>83905441.882969156</v>
      </c>
      <c r="G7671" s="7">
        <v>142004621.15035087</v>
      </c>
      <c r="H7671" s="7">
        <v>212564647.61628127</v>
      </c>
    </row>
    <row r="7672" spans="1:8" x14ac:dyDescent="0.2">
      <c r="A7672" s="10">
        <v>7666</v>
      </c>
      <c r="B7672" s="7">
        <v>3850000</v>
      </c>
      <c r="C7672" s="7">
        <v>9254311.0422623549</v>
      </c>
      <c r="D7672" s="7">
        <v>17542585.328921854</v>
      </c>
      <c r="E7672" s="7">
        <v>41706335.995651051</v>
      </c>
      <c r="F7672" s="7">
        <v>79116975.736312315</v>
      </c>
      <c r="G7672" s="7">
        <v>170879330.41842771</v>
      </c>
      <c r="H7672" s="7">
        <v>271863353.16745752</v>
      </c>
    </row>
    <row r="7673" spans="1:8" x14ac:dyDescent="0.2">
      <c r="A7673" s="10">
        <v>7667</v>
      </c>
      <c r="B7673" s="7">
        <v>3850000</v>
      </c>
      <c r="C7673" s="7">
        <v>10472332.959013553</v>
      </c>
      <c r="D7673" s="7">
        <v>19473784.61617152</v>
      </c>
      <c r="E7673" s="7">
        <v>38226585.048315331</v>
      </c>
      <c r="F7673" s="7">
        <v>95985635.875922561</v>
      </c>
      <c r="G7673" s="7">
        <v>191532314.01416883</v>
      </c>
      <c r="H7673" s="7">
        <v>231129741.58455694</v>
      </c>
    </row>
    <row r="7674" spans="1:8" x14ac:dyDescent="0.2">
      <c r="A7674" s="10">
        <v>7668</v>
      </c>
      <c r="B7674" s="7">
        <v>3850000</v>
      </c>
      <c r="C7674" s="7">
        <v>6668761.3319350202</v>
      </c>
      <c r="D7674" s="7">
        <v>6995514.9925832702</v>
      </c>
      <c r="E7674" s="7">
        <v>4709895.4588200841</v>
      </c>
      <c r="F7674" s="7">
        <v>1108516.0639013322</v>
      </c>
      <c r="G7674" s="7">
        <v>-10293092.562710663</v>
      </c>
      <c r="H7674" s="7">
        <v>-20694594.711770996</v>
      </c>
    </row>
    <row r="7675" spans="1:8" x14ac:dyDescent="0.2">
      <c r="A7675" s="10">
        <v>7669</v>
      </c>
      <c r="B7675" s="7">
        <v>3850000</v>
      </c>
      <c r="C7675" s="7">
        <v>10433374.571716791</v>
      </c>
      <c r="D7675" s="7">
        <v>24278397.104412112</v>
      </c>
      <c r="E7675" s="7">
        <v>35739601.566694885</v>
      </c>
      <c r="F7675" s="7">
        <v>60894992.143463463</v>
      </c>
      <c r="G7675" s="7">
        <v>154882371.43689665</v>
      </c>
      <c r="H7675" s="7">
        <v>241297136.93109286</v>
      </c>
    </row>
    <row r="7676" spans="1:8" x14ac:dyDescent="0.2">
      <c r="A7676" s="10">
        <v>7670</v>
      </c>
      <c r="B7676" s="7">
        <v>3850000</v>
      </c>
      <c r="C7676" s="7">
        <v>13021781.431560723</v>
      </c>
      <c r="D7676" s="7">
        <v>22830886.590420675</v>
      </c>
      <c r="E7676" s="7">
        <v>30062452.342386067</v>
      </c>
      <c r="F7676" s="7">
        <v>70244148.345322087</v>
      </c>
      <c r="G7676" s="7">
        <v>99545785.792408615</v>
      </c>
      <c r="H7676" s="7">
        <v>127373171.48356847</v>
      </c>
    </row>
    <row r="7677" spans="1:8" x14ac:dyDescent="0.2">
      <c r="A7677" s="10">
        <v>7671</v>
      </c>
      <c r="B7677" s="7">
        <v>3850000</v>
      </c>
      <c r="C7677" s="7">
        <v>9334919.9980820902</v>
      </c>
      <c r="D7677" s="7">
        <v>15140796.97513927</v>
      </c>
      <c r="E7677" s="7">
        <v>23166460.613784119</v>
      </c>
      <c r="F7677" s="7">
        <v>43329331.651353568</v>
      </c>
      <c r="G7677" s="7">
        <v>66109632.849413604</v>
      </c>
      <c r="H7677" s="7">
        <v>124233057.6754387</v>
      </c>
    </row>
    <row r="7678" spans="1:8" x14ac:dyDescent="0.2">
      <c r="A7678" s="10">
        <v>7672</v>
      </c>
      <c r="B7678" s="7">
        <v>3850000</v>
      </c>
      <c r="C7678" s="7">
        <v>8279210.7779674456</v>
      </c>
      <c r="D7678" s="7">
        <v>21954255.268291801</v>
      </c>
      <c r="E7678" s="7">
        <v>45715250.832770176</v>
      </c>
      <c r="F7678" s="7">
        <v>97149499.218192101</v>
      </c>
      <c r="G7678" s="7">
        <v>177455732.15135223</v>
      </c>
      <c r="H7678" s="7">
        <v>284842421.16015637</v>
      </c>
    </row>
    <row r="7679" spans="1:8" x14ac:dyDescent="0.2">
      <c r="A7679" s="10">
        <v>7673</v>
      </c>
      <c r="B7679" s="7">
        <v>3850000</v>
      </c>
      <c r="C7679" s="7">
        <v>11671203.472381677</v>
      </c>
      <c r="D7679" s="7">
        <v>18024101.089983024</v>
      </c>
      <c r="E7679" s="7">
        <v>27843562.480851308</v>
      </c>
      <c r="F7679" s="7">
        <v>38952724.134459592</v>
      </c>
      <c r="G7679" s="7">
        <v>62976693.020323575</v>
      </c>
      <c r="H7679" s="7">
        <v>93164183.442106679</v>
      </c>
    </row>
    <row r="7680" spans="1:8" x14ac:dyDescent="0.2">
      <c r="A7680" s="10">
        <v>7674</v>
      </c>
      <c r="B7680" s="7">
        <v>3850000</v>
      </c>
      <c r="C7680" s="7">
        <v>11555137.957223797</v>
      </c>
      <c r="D7680" s="7">
        <v>22218133.113199584</v>
      </c>
      <c r="E7680" s="7">
        <v>42001651.17810721</v>
      </c>
      <c r="F7680" s="7">
        <v>83900880.571158797</v>
      </c>
      <c r="G7680" s="7">
        <v>213112534.57697862</v>
      </c>
      <c r="H7680" s="7">
        <v>421642073.45386648</v>
      </c>
    </row>
    <row r="7681" spans="1:8" x14ac:dyDescent="0.2">
      <c r="A7681" s="10">
        <v>7675</v>
      </c>
      <c r="B7681" s="7">
        <v>3850000</v>
      </c>
      <c r="C7681" s="7">
        <v>7534656.6475170217</v>
      </c>
      <c r="D7681" s="7">
        <v>9616683.3712083455</v>
      </c>
      <c r="E7681" s="7">
        <v>6794816.9692626232</v>
      </c>
      <c r="F7681" s="7">
        <v>4234819.1879658839</v>
      </c>
      <c r="G7681" s="7">
        <v>-4699369.5854257103</v>
      </c>
      <c r="H7681" s="7">
        <v>-19081700.701101325</v>
      </c>
    </row>
    <row r="7682" spans="1:8" x14ac:dyDescent="0.2">
      <c r="A7682" s="10">
        <v>7676</v>
      </c>
      <c r="B7682" s="7">
        <v>3850000</v>
      </c>
      <c r="C7682" s="7">
        <v>11869244.0613703</v>
      </c>
      <c r="D7682" s="7">
        <v>29007577.844967056</v>
      </c>
      <c r="E7682" s="7">
        <v>93051721.681401432</v>
      </c>
      <c r="F7682" s="7">
        <v>257805794.31381971</v>
      </c>
      <c r="G7682" s="7">
        <v>563780459.47410583</v>
      </c>
      <c r="H7682" s="7">
        <v>764667138.0758481</v>
      </c>
    </row>
    <row r="7683" spans="1:8" x14ac:dyDescent="0.2">
      <c r="A7683" s="10">
        <v>7677</v>
      </c>
      <c r="B7683" s="7">
        <v>3850000</v>
      </c>
      <c r="C7683" s="7">
        <v>12748109.801842719</v>
      </c>
      <c r="D7683" s="7">
        <v>14879555.274691904</v>
      </c>
      <c r="E7683" s="7">
        <v>19155011.151578672</v>
      </c>
      <c r="F7683" s="7">
        <v>35400370.240315877</v>
      </c>
      <c r="G7683" s="7">
        <v>43112823.176412553</v>
      </c>
      <c r="H7683" s="7">
        <v>51860645.260090984</v>
      </c>
    </row>
    <row r="7684" spans="1:8" x14ac:dyDescent="0.2">
      <c r="A7684" s="10">
        <v>7678</v>
      </c>
      <c r="B7684" s="7">
        <v>3850000</v>
      </c>
      <c r="C7684" s="7">
        <v>10415189.586418482</v>
      </c>
      <c r="D7684" s="7">
        <v>19850103.91524655</v>
      </c>
      <c r="E7684" s="7">
        <v>35099444.112495519</v>
      </c>
      <c r="F7684" s="7">
        <v>92002367.27930966</v>
      </c>
      <c r="G7684" s="7">
        <v>219458655.90559185</v>
      </c>
      <c r="H7684" s="7">
        <v>348402405.86160034</v>
      </c>
    </row>
    <row r="7685" spans="1:8" x14ac:dyDescent="0.2">
      <c r="A7685" s="10">
        <v>7679</v>
      </c>
      <c r="B7685" s="7">
        <v>3850000</v>
      </c>
      <c r="C7685" s="7">
        <v>11730335.531913251</v>
      </c>
      <c r="D7685" s="7">
        <v>39565381.166530944</v>
      </c>
      <c r="E7685" s="7">
        <v>82818157.202681899</v>
      </c>
      <c r="F7685" s="7">
        <v>207864029.25951082</v>
      </c>
      <c r="G7685" s="7">
        <v>251031032.49194849</v>
      </c>
      <c r="H7685" s="7">
        <v>339923979.01453859</v>
      </c>
    </row>
    <row r="7686" spans="1:8" x14ac:dyDescent="0.2">
      <c r="A7686" s="10">
        <v>7680</v>
      </c>
      <c r="B7686" s="7">
        <v>3850000</v>
      </c>
      <c r="C7686" s="7">
        <v>10349997.128705095</v>
      </c>
      <c r="D7686" s="7">
        <v>14769873.997892803</v>
      </c>
      <c r="E7686" s="7">
        <v>20543863.989260953</v>
      </c>
      <c r="F7686" s="7">
        <v>29395519.561885219</v>
      </c>
      <c r="G7686" s="7">
        <v>92163553.482385203</v>
      </c>
      <c r="H7686" s="7">
        <v>136530979.18981943</v>
      </c>
    </row>
    <row r="7687" spans="1:8" x14ac:dyDescent="0.2">
      <c r="A7687" s="10">
        <v>7681</v>
      </c>
      <c r="B7687" s="7">
        <v>3850000</v>
      </c>
      <c r="C7687" s="7">
        <v>13197510.623892762</v>
      </c>
      <c r="D7687" s="7">
        <v>22214006.472389437</v>
      </c>
      <c r="E7687" s="7">
        <v>39024796.211488351</v>
      </c>
      <c r="F7687" s="7">
        <v>104824697.45012008</v>
      </c>
      <c r="G7687" s="7">
        <v>230638369.01361674</v>
      </c>
      <c r="H7687" s="7">
        <v>363627522.14674878</v>
      </c>
    </row>
    <row r="7688" spans="1:8" x14ac:dyDescent="0.2">
      <c r="A7688" s="10">
        <v>7682</v>
      </c>
      <c r="B7688" s="7">
        <v>3850000</v>
      </c>
      <c r="C7688" s="7">
        <v>8507217.2993667349</v>
      </c>
      <c r="D7688" s="7">
        <v>19101793.812000267</v>
      </c>
      <c r="E7688" s="7">
        <v>35034705.214925408</v>
      </c>
      <c r="F7688" s="7">
        <v>63103014.738657556</v>
      </c>
      <c r="G7688" s="7">
        <v>105922773.98785156</v>
      </c>
      <c r="H7688" s="7">
        <v>133376593.41362074</v>
      </c>
    </row>
    <row r="7689" spans="1:8" x14ac:dyDescent="0.2">
      <c r="A7689" s="10">
        <v>7683</v>
      </c>
      <c r="B7689" s="7">
        <v>3850000</v>
      </c>
      <c r="C7689" s="7">
        <v>9938248.0271328446</v>
      </c>
      <c r="D7689" s="7">
        <v>26511116.94278108</v>
      </c>
      <c r="E7689" s="7">
        <v>48105027.718630776</v>
      </c>
      <c r="F7689" s="7">
        <v>91120623.268614575</v>
      </c>
      <c r="G7689" s="7">
        <v>269896139.05329478</v>
      </c>
      <c r="H7689" s="7">
        <v>417329531.03438115</v>
      </c>
    </row>
    <row r="7690" spans="1:8" x14ac:dyDescent="0.2">
      <c r="A7690" s="10">
        <v>7684</v>
      </c>
      <c r="B7690" s="7">
        <v>3850000</v>
      </c>
      <c r="C7690" s="7">
        <v>12862901.505711874</v>
      </c>
      <c r="D7690" s="7">
        <v>25382548.045414709</v>
      </c>
      <c r="E7690" s="7">
        <v>56440505.553896844</v>
      </c>
      <c r="F7690" s="7">
        <v>108660121.53308207</v>
      </c>
      <c r="G7690" s="7">
        <v>328206565.99229527</v>
      </c>
      <c r="H7690" s="7">
        <v>382695942.50036025</v>
      </c>
    </row>
    <row r="7691" spans="1:8" x14ac:dyDescent="0.2">
      <c r="A7691" s="10">
        <v>7685</v>
      </c>
      <c r="B7691" s="7">
        <v>3850000</v>
      </c>
      <c r="C7691" s="7">
        <v>13837293.420506328</v>
      </c>
      <c r="D7691" s="7">
        <v>33654014.005928777</v>
      </c>
      <c r="E7691" s="7">
        <v>72293234.793661579</v>
      </c>
      <c r="F7691" s="7">
        <v>130878613.30169375</v>
      </c>
      <c r="G7691" s="7">
        <v>214642702.89692831</v>
      </c>
      <c r="H7691" s="7">
        <v>307670235.49985158</v>
      </c>
    </row>
    <row r="7692" spans="1:8" x14ac:dyDescent="0.2">
      <c r="A7692" s="10">
        <v>7686</v>
      </c>
      <c r="B7692" s="7">
        <v>3850000</v>
      </c>
      <c r="C7692" s="7">
        <v>11087450.492586764</v>
      </c>
      <c r="D7692" s="7">
        <v>26094888.165725909</v>
      </c>
      <c r="E7692" s="7">
        <v>57743804.585394777</v>
      </c>
      <c r="F7692" s="7">
        <v>131631610.92626835</v>
      </c>
      <c r="G7692" s="7">
        <v>246853213.8372626</v>
      </c>
      <c r="H7692" s="7">
        <v>451717843.84950083</v>
      </c>
    </row>
    <row r="7693" spans="1:8" x14ac:dyDescent="0.2">
      <c r="A7693" s="10">
        <v>7687</v>
      </c>
      <c r="B7693" s="7">
        <v>3850000</v>
      </c>
      <c r="C7693" s="7">
        <v>12067029.53911577</v>
      </c>
      <c r="D7693" s="7">
        <v>20290400.652841952</v>
      </c>
      <c r="E7693" s="7">
        <v>43958687.150363669</v>
      </c>
      <c r="F7693" s="7">
        <v>87570140.363049656</v>
      </c>
      <c r="G7693" s="7">
        <v>116162027.83311647</v>
      </c>
      <c r="H7693" s="7">
        <v>179678007.05402356</v>
      </c>
    </row>
    <row r="7694" spans="1:8" x14ac:dyDescent="0.2">
      <c r="A7694" s="10">
        <v>7688</v>
      </c>
      <c r="B7694" s="7">
        <v>3850000</v>
      </c>
      <c r="C7694" s="7">
        <v>11558281.387258295</v>
      </c>
      <c r="D7694" s="7">
        <v>19765865.433811903</v>
      </c>
      <c r="E7694" s="7">
        <v>46130191.692731097</v>
      </c>
      <c r="F7694" s="7">
        <v>87528073.870668441</v>
      </c>
      <c r="G7694" s="7">
        <v>209514315.12799704</v>
      </c>
      <c r="H7694" s="7">
        <v>323229857.36429054</v>
      </c>
    </row>
    <row r="7695" spans="1:8" x14ac:dyDescent="0.2">
      <c r="A7695" s="10">
        <v>7689</v>
      </c>
      <c r="B7695" s="7">
        <v>3850000</v>
      </c>
      <c r="C7695" s="7">
        <v>8999086.2480398901</v>
      </c>
      <c r="D7695" s="7">
        <v>18320223.921549194</v>
      </c>
      <c r="E7695" s="7">
        <v>43810246.27039241</v>
      </c>
      <c r="F7695" s="7">
        <v>106344437.50645059</v>
      </c>
      <c r="G7695" s="7">
        <v>307901494.63468283</v>
      </c>
      <c r="H7695" s="7">
        <v>490839649.06894052</v>
      </c>
    </row>
    <row r="7696" spans="1:8" x14ac:dyDescent="0.2">
      <c r="A7696" s="10">
        <v>7690</v>
      </c>
      <c r="B7696" s="7">
        <v>3850000</v>
      </c>
      <c r="C7696" s="7">
        <v>9307831.6863210648</v>
      </c>
      <c r="D7696" s="7">
        <v>17399548.705933832</v>
      </c>
      <c r="E7696" s="7">
        <v>27413018.627126113</v>
      </c>
      <c r="F7696" s="7">
        <v>27424698.469228096</v>
      </c>
      <c r="G7696" s="7">
        <v>32177935.832729865</v>
      </c>
      <c r="H7696" s="7">
        <v>49402186.97544048</v>
      </c>
    </row>
    <row r="7697" spans="1:8" x14ac:dyDescent="0.2">
      <c r="A7697" s="10">
        <v>7691</v>
      </c>
      <c r="B7697" s="7">
        <v>3850000</v>
      </c>
      <c r="C7697" s="7">
        <v>10607940.010629443</v>
      </c>
      <c r="D7697" s="7">
        <v>18264772.743500404</v>
      </c>
      <c r="E7697" s="7">
        <v>34508223.553730898</v>
      </c>
      <c r="F7697" s="7">
        <v>114203119.62734011</v>
      </c>
      <c r="G7697" s="7">
        <v>182786506.72020793</v>
      </c>
      <c r="H7697" s="7">
        <v>252367606.86558205</v>
      </c>
    </row>
    <row r="7698" spans="1:8" x14ac:dyDescent="0.2">
      <c r="A7698" s="10">
        <v>7692</v>
      </c>
      <c r="B7698" s="7">
        <v>3850000</v>
      </c>
      <c r="C7698" s="7">
        <v>11297163.368024167</v>
      </c>
      <c r="D7698" s="7">
        <v>14427455.979679395</v>
      </c>
      <c r="E7698" s="7">
        <v>26318210.134868935</v>
      </c>
      <c r="F7698" s="7">
        <v>53706756.351275042</v>
      </c>
      <c r="G7698" s="7">
        <v>83093907.524220243</v>
      </c>
      <c r="H7698" s="7">
        <v>102304446.58055265</v>
      </c>
    </row>
    <row r="7699" spans="1:8" x14ac:dyDescent="0.2">
      <c r="A7699" s="10">
        <v>7693</v>
      </c>
      <c r="B7699" s="7">
        <v>3850000</v>
      </c>
      <c r="C7699" s="7">
        <v>11059268.577237399</v>
      </c>
      <c r="D7699" s="7">
        <v>22478020.65074458</v>
      </c>
      <c r="E7699" s="7">
        <v>35827621.809545532</v>
      </c>
      <c r="F7699" s="7">
        <v>111672147.44822305</v>
      </c>
      <c r="G7699" s="7">
        <v>290335896.81383282</v>
      </c>
      <c r="H7699" s="7">
        <v>395508318.45125818</v>
      </c>
    </row>
    <row r="7700" spans="1:8" x14ac:dyDescent="0.2">
      <c r="A7700" s="10">
        <v>7694</v>
      </c>
      <c r="B7700" s="7">
        <v>3850000</v>
      </c>
      <c r="C7700" s="7">
        <v>8946072.4062257148</v>
      </c>
      <c r="D7700" s="7">
        <v>21403979.002392199</v>
      </c>
      <c r="E7700" s="7">
        <v>28090999.809204426</v>
      </c>
      <c r="F7700" s="7">
        <v>51208888.515943229</v>
      </c>
      <c r="G7700" s="7">
        <v>102321813.34576327</v>
      </c>
      <c r="H7700" s="7">
        <v>152488804.88515037</v>
      </c>
    </row>
    <row r="7701" spans="1:8" x14ac:dyDescent="0.2">
      <c r="A7701" s="10">
        <v>7695</v>
      </c>
      <c r="B7701" s="7">
        <v>3850000</v>
      </c>
      <c r="C7701" s="7">
        <v>11859155.76145127</v>
      </c>
      <c r="D7701" s="7">
        <v>16049215.401807245</v>
      </c>
      <c r="E7701" s="7">
        <v>24470313.944109462</v>
      </c>
      <c r="F7701" s="7">
        <v>25113952.619311728</v>
      </c>
      <c r="G7701" s="7">
        <v>40094663.984445937</v>
      </c>
      <c r="H7701" s="7">
        <v>43714799.681883432</v>
      </c>
    </row>
    <row r="7702" spans="1:8" x14ac:dyDescent="0.2">
      <c r="A7702" s="10">
        <v>7696</v>
      </c>
      <c r="B7702" s="7">
        <v>3850000</v>
      </c>
      <c r="C7702" s="7">
        <v>10436943.996387675</v>
      </c>
      <c r="D7702" s="7">
        <v>26298006.842151836</v>
      </c>
      <c r="E7702" s="7">
        <v>47676497.217765912</v>
      </c>
      <c r="F7702" s="7">
        <v>103867682.78914413</v>
      </c>
      <c r="G7702" s="7">
        <v>221727041.48025593</v>
      </c>
      <c r="H7702" s="7">
        <v>300460857.38920856</v>
      </c>
    </row>
    <row r="7703" spans="1:8" x14ac:dyDescent="0.2">
      <c r="A7703" s="10">
        <v>7697</v>
      </c>
      <c r="B7703" s="7">
        <v>3850000</v>
      </c>
      <c r="C7703" s="7">
        <v>9929085.3326398805</v>
      </c>
      <c r="D7703" s="7">
        <v>21774673.62608948</v>
      </c>
      <c r="E7703" s="7">
        <v>39781567.7281515</v>
      </c>
      <c r="F7703" s="7">
        <v>68243517.110354051</v>
      </c>
      <c r="G7703" s="7">
        <v>144570564.79461291</v>
      </c>
      <c r="H7703" s="7">
        <v>217195335.79508567</v>
      </c>
    </row>
    <row r="7704" spans="1:8" x14ac:dyDescent="0.2">
      <c r="A7704" s="10">
        <v>7698</v>
      </c>
      <c r="B7704" s="7">
        <v>3850000</v>
      </c>
      <c r="C7704" s="7">
        <v>10274425.512232402</v>
      </c>
      <c r="D7704" s="7">
        <v>20650069.372155383</v>
      </c>
      <c r="E7704" s="7">
        <v>29306268.226761457</v>
      </c>
      <c r="F7704" s="7">
        <v>55531909.221410334</v>
      </c>
      <c r="G7704" s="7">
        <v>129044109.90940934</v>
      </c>
      <c r="H7704" s="7">
        <v>196157064.90437841</v>
      </c>
    </row>
    <row r="7705" spans="1:8" x14ac:dyDescent="0.2">
      <c r="A7705" s="10">
        <v>7699</v>
      </c>
      <c r="B7705" s="7">
        <v>3850000</v>
      </c>
      <c r="C7705" s="7">
        <v>11820331.180784553</v>
      </c>
      <c r="D7705" s="7">
        <v>17147054.098206341</v>
      </c>
      <c r="E7705" s="7">
        <v>42324874.293810621</v>
      </c>
      <c r="F7705" s="7">
        <v>81053777.966583148</v>
      </c>
      <c r="G7705" s="7">
        <v>170136785.21243936</v>
      </c>
      <c r="H7705" s="7">
        <v>236516518.62653726</v>
      </c>
    </row>
    <row r="7706" spans="1:8" x14ac:dyDescent="0.2">
      <c r="A7706" s="10">
        <v>7700</v>
      </c>
      <c r="B7706" s="7">
        <v>3850000</v>
      </c>
      <c r="C7706" s="7">
        <v>7904707.6221812591</v>
      </c>
      <c r="D7706" s="7">
        <v>14138138.093875015</v>
      </c>
      <c r="E7706" s="7">
        <v>25873185.044717588</v>
      </c>
      <c r="F7706" s="7">
        <v>60540861.2590487</v>
      </c>
      <c r="G7706" s="7">
        <v>91055130.493959293</v>
      </c>
      <c r="H7706" s="7">
        <v>129083618.87710276</v>
      </c>
    </row>
    <row r="7707" spans="1:8" x14ac:dyDescent="0.2">
      <c r="A7707" s="10">
        <v>7701</v>
      </c>
      <c r="B7707" s="7">
        <v>3850000</v>
      </c>
      <c r="C7707" s="7">
        <v>12044555.627459817</v>
      </c>
      <c r="D7707" s="7">
        <v>21594747.255205821</v>
      </c>
      <c r="E7707" s="7">
        <v>45087764.353803001</v>
      </c>
      <c r="F7707" s="7">
        <v>125892608.577025</v>
      </c>
      <c r="G7707" s="7">
        <v>297747707.32840312</v>
      </c>
      <c r="H7707" s="7">
        <v>401656863.39411545</v>
      </c>
    </row>
    <row r="7708" spans="1:8" x14ac:dyDescent="0.2">
      <c r="A7708" s="10">
        <v>7702</v>
      </c>
      <c r="B7708" s="7">
        <v>3850000</v>
      </c>
      <c r="C7708" s="7">
        <v>9528577.5985662621</v>
      </c>
      <c r="D7708" s="7">
        <v>23093614.753822755</v>
      </c>
      <c r="E7708" s="7">
        <v>44212251.3092715</v>
      </c>
      <c r="F7708" s="7">
        <v>96317077.145609215</v>
      </c>
      <c r="G7708" s="7">
        <v>187632254.06299984</v>
      </c>
      <c r="H7708" s="7">
        <v>249116050.00209934</v>
      </c>
    </row>
    <row r="7709" spans="1:8" x14ac:dyDescent="0.2">
      <c r="A7709" s="10">
        <v>7703</v>
      </c>
      <c r="B7709" s="7">
        <v>3850000</v>
      </c>
      <c r="C7709" s="7">
        <v>10124479.892749235</v>
      </c>
      <c r="D7709" s="7">
        <v>27609873.402454142</v>
      </c>
      <c r="E7709" s="7">
        <v>53417702.588518977</v>
      </c>
      <c r="F7709" s="7">
        <v>87203930.894034564</v>
      </c>
      <c r="G7709" s="7">
        <v>136339330.64781687</v>
      </c>
      <c r="H7709" s="7">
        <v>203098589.85349259</v>
      </c>
    </row>
    <row r="7710" spans="1:8" x14ac:dyDescent="0.2">
      <c r="A7710" s="10">
        <v>7704</v>
      </c>
      <c r="B7710" s="7">
        <v>3850000</v>
      </c>
      <c r="C7710" s="7">
        <v>13197278.116731845</v>
      </c>
      <c r="D7710" s="7">
        <v>27794216.926622964</v>
      </c>
      <c r="E7710" s="7">
        <v>56723827.591532737</v>
      </c>
      <c r="F7710" s="7">
        <v>104254240.86886741</v>
      </c>
      <c r="G7710" s="7">
        <v>177105570.36151445</v>
      </c>
      <c r="H7710" s="7">
        <v>250019607.82356602</v>
      </c>
    </row>
    <row r="7711" spans="1:8" x14ac:dyDescent="0.2">
      <c r="A7711" s="10">
        <v>7705</v>
      </c>
      <c r="B7711" s="7">
        <v>3850000</v>
      </c>
      <c r="C7711" s="7">
        <v>7131549.6876663407</v>
      </c>
      <c r="D7711" s="7">
        <v>14324904.228702484</v>
      </c>
      <c r="E7711" s="7">
        <v>25680246.708467949</v>
      </c>
      <c r="F7711" s="7">
        <v>55064695.199233301</v>
      </c>
      <c r="G7711" s="7">
        <v>107053345.75448741</v>
      </c>
      <c r="H7711" s="7">
        <v>153231047.30934453</v>
      </c>
    </row>
    <row r="7712" spans="1:8" x14ac:dyDescent="0.2">
      <c r="A7712" s="10">
        <v>7706</v>
      </c>
      <c r="B7712" s="7">
        <v>3850000</v>
      </c>
      <c r="C7712" s="7">
        <v>12273602.385888854</v>
      </c>
      <c r="D7712" s="7">
        <v>33547325.886265691</v>
      </c>
      <c r="E7712" s="7">
        <v>48952159.681140989</v>
      </c>
      <c r="F7712" s="7">
        <v>127704664.84832132</v>
      </c>
      <c r="G7712" s="7">
        <v>254431308.30902436</v>
      </c>
      <c r="H7712" s="7">
        <v>376006024.74113667</v>
      </c>
    </row>
    <row r="7713" spans="1:8" x14ac:dyDescent="0.2">
      <c r="A7713" s="10">
        <v>7707</v>
      </c>
      <c r="B7713" s="7">
        <v>3850000</v>
      </c>
      <c r="C7713" s="7">
        <v>11801334.088563487</v>
      </c>
      <c r="D7713" s="7">
        <v>18722056.422525652</v>
      </c>
      <c r="E7713" s="7">
        <v>27587185.030600645</v>
      </c>
      <c r="F7713" s="7">
        <v>54030604.752277195</v>
      </c>
      <c r="G7713" s="7">
        <v>99146570.572837904</v>
      </c>
      <c r="H7713" s="7">
        <v>154407591.01869413</v>
      </c>
    </row>
    <row r="7714" spans="1:8" x14ac:dyDescent="0.2">
      <c r="A7714" s="10">
        <v>7708</v>
      </c>
      <c r="B7714" s="7">
        <v>3850000</v>
      </c>
      <c r="C7714" s="7">
        <v>8493959.8468072545</v>
      </c>
      <c r="D7714" s="7">
        <v>27000384.566946007</v>
      </c>
      <c r="E7714" s="7">
        <v>49394503.606287077</v>
      </c>
      <c r="F7714" s="7">
        <v>120218289.28885177</v>
      </c>
      <c r="G7714" s="7">
        <v>331670040.70465559</v>
      </c>
      <c r="H7714" s="7">
        <v>480069116.3548162</v>
      </c>
    </row>
    <row r="7715" spans="1:8" x14ac:dyDescent="0.2">
      <c r="A7715" s="10">
        <v>7709</v>
      </c>
      <c r="B7715" s="7">
        <v>3850000</v>
      </c>
      <c r="C7715" s="7">
        <v>6704687.5780397374</v>
      </c>
      <c r="D7715" s="7">
        <v>12518247.136509962</v>
      </c>
      <c r="E7715" s="7">
        <v>24544486.860354193</v>
      </c>
      <c r="F7715" s="7">
        <v>35820047.406522825</v>
      </c>
      <c r="G7715" s="7">
        <v>65541979.63188646</v>
      </c>
      <c r="H7715" s="7">
        <v>93433321.848292276</v>
      </c>
    </row>
    <row r="7716" spans="1:8" x14ac:dyDescent="0.2">
      <c r="A7716" s="10">
        <v>7710</v>
      </c>
      <c r="B7716" s="7">
        <v>3850000</v>
      </c>
      <c r="C7716" s="7">
        <v>10791355.367481356</v>
      </c>
      <c r="D7716" s="7">
        <v>20170744.349945877</v>
      </c>
      <c r="E7716" s="7">
        <v>54164311.803267546</v>
      </c>
      <c r="F7716" s="7">
        <v>111705795.86923385</v>
      </c>
      <c r="G7716" s="7">
        <v>246817661.80619106</v>
      </c>
      <c r="H7716" s="7">
        <v>339503673.00531709</v>
      </c>
    </row>
    <row r="7717" spans="1:8" x14ac:dyDescent="0.2">
      <c r="A7717" s="10">
        <v>7711</v>
      </c>
      <c r="B7717" s="7">
        <v>3850000</v>
      </c>
      <c r="C7717" s="7">
        <v>9736391.540950099</v>
      </c>
      <c r="D7717" s="7">
        <v>25420152.397782162</v>
      </c>
      <c r="E7717" s="7">
        <v>73222402.798324749</v>
      </c>
      <c r="F7717" s="7">
        <v>145138850.16577131</v>
      </c>
      <c r="G7717" s="7">
        <v>309493759.40522128</v>
      </c>
      <c r="H7717" s="7">
        <v>497986452.15887934</v>
      </c>
    </row>
    <row r="7718" spans="1:8" x14ac:dyDescent="0.2">
      <c r="A7718" s="10">
        <v>7712</v>
      </c>
      <c r="B7718" s="7">
        <v>3850000</v>
      </c>
      <c r="C7718" s="7">
        <v>8319666.5348746395</v>
      </c>
      <c r="D7718" s="7">
        <v>8232122.5022783987</v>
      </c>
      <c r="E7718" s="7">
        <v>10899210.883360395</v>
      </c>
      <c r="F7718" s="7">
        <v>17865941.064813066</v>
      </c>
      <c r="G7718" s="7">
        <v>23615833.156473778</v>
      </c>
      <c r="H7718" s="7">
        <v>29154858.831091288</v>
      </c>
    </row>
    <row r="7719" spans="1:8" x14ac:dyDescent="0.2">
      <c r="A7719" s="10">
        <v>7713</v>
      </c>
      <c r="B7719" s="7">
        <v>3850000</v>
      </c>
      <c r="C7719" s="7">
        <v>11706792.955371886</v>
      </c>
      <c r="D7719" s="7">
        <v>21222954.551687587</v>
      </c>
      <c r="E7719" s="7">
        <v>55289677.954013869</v>
      </c>
      <c r="F7719" s="7">
        <v>121554565.9916206</v>
      </c>
      <c r="G7719" s="7">
        <v>225514670.19423607</v>
      </c>
      <c r="H7719" s="7">
        <v>311389001.16272098</v>
      </c>
    </row>
    <row r="7720" spans="1:8" x14ac:dyDescent="0.2">
      <c r="A7720" s="10">
        <v>7714</v>
      </c>
      <c r="B7720" s="7">
        <v>3850000</v>
      </c>
      <c r="C7720" s="7">
        <v>14158805.604837276</v>
      </c>
      <c r="D7720" s="7">
        <v>33031158.363183886</v>
      </c>
      <c r="E7720" s="7">
        <v>64669943.53042528</v>
      </c>
      <c r="F7720" s="7">
        <v>138308457.26985687</v>
      </c>
      <c r="G7720" s="7">
        <v>228318812.8912825</v>
      </c>
      <c r="H7720" s="7">
        <v>424446681.41910625</v>
      </c>
    </row>
    <row r="7721" spans="1:8" x14ac:dyDescent="0.2">
      <c r="A7721" s="10">
        <v>7715</v>
      </c>
      <c r="B7721" s="7">
        <v>3850000</v>
      </c>
      <c r="C7721" s="7">
        <v>8456689.3211131841</v>
      </c>
      <c r="D7721" s="7">
        <v>14509655.710681966</v>
      </c>
      <c r="E7721" s="7">
        <v>30576163.524052408</v>
      </c>
      <c r="F7721" s="7">
        <v>61981951.487543575</v>
      </c>
      <c r="G7721" s="7">
        <v>108499172.93880643</v>
      </c>
      <c r="H7721" s="7">
        <v>167655758.25337249</v>
      </c>
    </row>
    <row r="7722" spans="1:8" x14ac:dyDescent="0.2">
      <c r="A7722" s="10">
        <v>7716</v>
      </c>
      <c r="B7722" s="7">
        <v>3850000</v>
      </c>
      <c r="C7722" s="7">
        <v>9935339.0228843931</v>
      </c>
      <c r="D7722" s="7">
        <v>10810266.303943846</v>
      </c>
      <c r="E7722" s="7">
        <v>9891111.1377274841</v>
      </c>
      <c r="F7722" s="7">
        <v>9213908.274440825</v>
      </c>
      <c r="G7722" s="7">
        <v>4432019.6648062142</v>
      </c>
      <c r="H7722" s="7">
        <v>-1143752.3228247443</v>
      </c>
    </row>
    <row r="7723" spans="1:8" x14ac:dyDescent="0.2">
      <c r="A7723" s="10">
        <v>7717</v>
      </c>
      <c r="B7723" s="7">
        <v>3850000</v>
      </c>
      <c r="C7723" s="7">
        <v>7786005.5309631648</v>
      </c>
      <c r="D7723" s="7">
        <v>13133383.0426633</v>
      </c>
      <c r="E7723" s="7">
        <v>17361187.204107247</v>
      </c>
      <c r="F7723" s="7">
        <v>20691438.694608245</v>
      </c>
      <c r="G7723" s="7">
        <v>26588122.86605069</v>
      </c>
      <c r="H7723" s="7">
        <v>28759912.606514055</v>
      </c>
    </row>
    <row r="7724" spans="1:8" x14ac:dyDescent="0.2">
      <c r="A7724" s="10">
        <v>7718</v>
      </c>
      <c r="B7724" s="7">
        <v>3850000</v>
      </c>
      <c r="C7724" s="7">
        <v>11215153.322613077</v>
      </c>
      <c r="D7724" s="7">
        <v>21570898.210516308</v>
      </c>
      <c r="E7724" s="7">
        <v>32623423.973819904</v>
      </c>
      <c r="F7724" s="7">
        <v>60318229.383695886</v>
      </c>
      <c r="G7724" s="7">
        <v>196364896.02489883</v>
      </c>
      <c r="H7724" s="7">
        <v>331148529.53753525</v>
      </c>
    </row>
    <row r="7725" spans="1:8" x14ac:dyDescent="0.2">
      <c r="A7725" s="10">
        <v>7719</v>
      </c>
      <c r="B7725" s="7">
        <v>3850000</v>
      </c>
      <c r="C7725" s="7">
        <v>9154558.5885297619</v>
      </c>
      <c r="D7725" s="7">
        <v>26433775.054836385</v>
      </c>
      <c r="E7725" s="7">
        <v>70796977.318841919</v>
      </c>
      <c r="F7725" s="7">
        <v>135363459.87411168</v>
      </c>
      <c r="G7725" s="7">
        <v>529567112.17353123</v>
      </c>
      <c r="H7725" s="7">
        <v>867921356.83541989</v>
      </c>
    </row>
    <row r="7726" spans="1:8" x14ac:dyDescent="0.2">
      <c r="A7726" s="10">
        <v>7720</v>
      </c>
      <c r="B7726" s="7">
        <v>3850000</v>
      </c>
      <c r="C7726" s="7">
        <v>8819230.87418589</v>
      </c>
      <c r="D7726" s="7">
        <v>19990316.521090932</v>
      </c>
      <c r="E7726" s="7">
        <v>43958747.438686997</v>
      </c>
      <c r="F7726" s="7">
        <v>64017819.179777443</v>
      </c>
      <c r="G7726" s="7">
        <v>109942300.64110744</v>
      </c>
      <c r="H7726" s="7">
        <v>169805790.10583872</v>
      </c>
    </row>
    <row r="7727" spans="1:8" x14ac:dyDescent="0.2">
      <c r="A7727" s="10">
        <v>7721</v>
      </c>
      <c r="B7727" s="7">
        <v>3850000</v>
      </c>
      <c r="C7727" s="7">
        <v>10898171.020118667</v>
      </c>
      <c r="D7727" s="7">
        <v>19543032.344818089</v>
      </c>
      <c r="E7727" s="7">
        <v>27784641.568441503</v>
      </c>
      <c r="F7727" s="7">
        <v>45236081.902535565</v>
      </c>
      <c r="G7727" s="7">
        <v>85951938.860285312</v>
      </c>
      <c r="H7727" s="7">
        <v>126716549.19926398</v>
      </c>
    </row>
    <row r="7728" spans="1:8" x14ac:dyDescent="0.2">
      <c r="A7728" s="10">
        <v>7722</v>
      </c>
      <c r="B7728" s="7">
        <v>3850000</v>
      </c>
      <c r="C7728" s="7">
        <v>12312842.983899612</v>
      </c>
      <c r="D7728" s="7">
        <v>15102817.577343713</v>
      </c>
      <c r="E7728" s="7">
        <v>30867904.311006017</v>
      </c>
      <c r="F7728" s="7">
        <v>58534962.208246961</v>
      </c>
      <c r="G7728" s="7">
        <v>115374868.62668985</v>
      </c>
      <c r="H7728" s="7">
        <v>178763494.84242633</v>
      </c>
    </row>
    <row r="7729" spans="1:8" x14ac:dyDescent="0.2">
      <c r="A7729" s="10">
        <v>7723</v>
      </c>
      <c r="B7729" s="7">
        <v>3850000</v>
      </c>
      <c r="C7729" s="7">
        <v>9666122.1140014268</v>
      </c>
      <c r="D7729" s="7">
        <v>17883861.266729854</v>
      </c>
      <c r="E7729" s="7">
        <v>27620082.658334464</v>
      </c>
      <c r="F7729" s="7">
        <v>57355205.951858394</v>
      </c>
      <c r="G7729" s="7">
        <v>138673233.25915617</v>
      </c>
      <c r="H7729" s="7">
        <v>195271138.74643275</v>
      </c>
    </row>
    <row r="7730" spans="1:8" x14ac:dyDescent="0.2">
      <c r="A7730" s="10">
        <v>7724</v>
      </c>
      <c r="B7730" s="7">
        <v>3850000</v>
      </c>
      <c r="C7730" s="7">
        <v>13211268.72265413</v>
      </c>
      <c r="D7730" s="7">
        <v>23930225.663862608</v>
      </c>
      <c r="E7730" s="7">
        <v>44172843.196997911</v>
      </c>
      <c r="F7730" s="7">
        <v>131294514.45367758</v>
      </c>
      <c r="G7730" s="7">
        <v>279911178.56241214</v>
      </c>
      <c r="H7730" s="7">
        <v>443274027.99382693</v>
      </c>
    </row>
    <row r="7731" spans="1:8" x14ac:dyDescent="0.2">
      <c r="A7731" s="10">
        <v>7725</v>
      </c>
      <c r="B7731" s="7">
        <v>3850000</v>
      </c>
      <c r="C7731" s="7">
        <v>8312169.8812269447</v>
      </c>
      <c r="D7731" s="7">
        <v>19470455.176422387</v>
      </c>
      <c r="E7731" s="7">
        <v>44616454.87085332</v>
      </c>
      <c r="F7731" s="7">
        <v>79696064.710369319</v>
      </c>
      <c r="G7731" s="7">
        <v>182987537.57094127</v>
      </c>
      <c r="H7731" s="7">
        <v>289202680.45808685</v>
      </c>
    </row>
    <row r="7732" spans="1:8" x14ac:dyDescent="0.2">
      <c r="A7732" s="10">
        <v>7726</v>
      </c>
      <c r="B7732" s="7">
        <v>3850000</v>
      </c>
      <c r="C7732" s="7">
        <v>12179380.770344857</v>
      </c>
      <c r="D7732" s="7">
        <v>18653039.175106332</v>
      </c>
      <c r="E7732" s="7">
        <v>21537136.713971891</v>
      </c>
      <c r="F7732" s="7">
        <v>24013178.927443068</v>
      </c>
      <c r="G7732" s="7">
        <v>33581963.186365932</v>
      </c>
      <c r="H7732" s="7">
        <v>30700235.871762689</v>
      </c>
    </row>
    <row r="7733" spans="1:8" x14ac:dyDescent="0.2">
      <c r="A7733" s="10">
        <v>7727</v>
      </c>
      <c r="B7733" s="7">
        <v>3850000</v>
      </c>
      <c r="C7733" s="7">
        <v>10229250.451941589</v>
      </c>
      <c r="D7733" s="7">
        <v>18246390.015769579</v>
      </c>
      <c r="E7733" s="7">
        <v>32315991.072869536</v>
      </c>
      <c r="F7733" s="7">
        <v>65477903.977228865</v>
      </c>
      <c r="G7733" s="7">
        <v>100965111.31469905</v>
      </c>
      <c r="H7733" s="7">
        <v>148632380.76203528</v>
      </c>
    </row>
    <row r="7734" spans="1:8" x14ac:dyDescent="0.2">
      <c r="A7734" s="10">
        <v>7728</v>
      </c>
      <c r="B7734" s="7">
        <v>3850000</v>
      </c>
      <c r="C7734" s="7">
        <v>9838995.0757593233</v>
      </c>
      <c r="D7734" s="7">
        <v>16881453.510080464</v>
      </c>
      <c r="E7734" s="7">
        <v>24956347.624391913</v>
      </c>
      <c r="F7734" s="7">
        <v>36097500.908648826</v>
      </c>
      <c r="G7734" s="7">
        <v>42166284.97894001</v>
      </c>
      <c r="H7734" s="7">
        <v>57936172.198014677</v>
      </c>
    </row>
    <row r="7735" spans="1:8" x14ac:dyDescent="0.2">
      <c r="A7735" s="10">
        <v>7729</v>
      </c>
      <c r="B7735" s="7">
        <v>3850000</v>
      </c>
      <c r="C7735" s="7">
        <v>13254161.387853263</v>
      </c>
      <c r="D7735" s="7">
        <v>26801059.572057404</v>
      </c>
      <c r="E7735" s="7">
        <v>69279919.265652701</v>
      </c>
      <c r="F7735" s="7">
        <v>182026899.78036749</v>
      </c>
      <c r="G7735" s="7">
        <v>390497361.63808763</v>
      </c>
      <c r="H7735" s="7">
        <v>592761631.04223788</v>
      </c>
    </row>
    <row r="7736" spans="1:8" x14ac:dyDescent="0.2">
      <c r="A7736" s="10">
        <v>7730</v>
      </c>
      <c r="B7736" s="7">
        <v>3850000</v>
      </c>
      <c r="C7736" s="7">
        <v>11599917.178414749</v>
      </c>
      <c r="D7736" s="7">
        <v>18289579.696743179</v>
      </c>
      <c r="E7736" s="7">
        <v>31284314.033891357</v>
      </c>
      <c r="F7736" s="7">
        <v>73004006.800974011</v>
      </c>
      <c r="G7736" s="7">
        <v>215091361.17913717</v>
      </c>
      <c r="H7736" s="7">
        <v>303507552.90709031</v>
      </c>
    </row>
    <row r="7737" spans="1:8" x14ac:dyDescent="0.2">
      <c r="A7737" s="10">
        <v>7731</v>
      </c>
      <c r="B7737" s="7">
        <v>3850000</v>
      </c>
      <c r="C7737" s="7">
        <v>7477480.1226573233</v>
      </c>
      <c r="D7737" s="7">
        <v>8628029.817196548</v>
      </c>
      <c r="E7737" s="7">
        <v>12854721.653439742</v>
      </c>
      <c r="F7737" s="7">
        <v>25105833.084514361</v>
      </c>
      <c r="G7737" s="7">
        <v>45458582.188137785</v>
      </c>
      <c r="H7737" s="7">
        <v>53737047.049787134</v>
      </c>
    </row>
    <row r="7738" spans="1:8" x14ac:dyDescent="0.2">
      <c r="A7738" s="10">
        <v>7732</v>
      </c>
      <c r="B7738" s="7">
        <v>3850000</v>
      </c>
      <c r="C7738" s="7">
        <v>12636636.282059249</v>
      </c>
      <c r="D7738" s="7">
        <v>27950354.079381369</v>
      </c>
      <c r="E7738" s="7">
        <v>64485295.644001372</v>
      </c>
      <c r="F7738" s="7">
        <v>225356666.3590858</v>
      </c>
      <c r="G7738" s="7">
        <v>562227943.13622427</v>
      </c>
      <c r="H7738" s="7">
        <v>717359391.7759819</v>
      </c>
    </row>
    <row r="7739" spans="1:8" x14ac:dyDescent="0.2">
      <c r="A7739" s="10">
        <v>7733</v>
      </c>
      <c r="B7739" s="7">
        <v>3850000</v>
      </c>
      <c r="C7739" s="7">
        <v>9015500.5435638838</v>
      </c>
      <c r="D7739" s="7">
        <v>20441141.164750893</v>
      </c>
      <c r="E7739" s="7">
        <v>26987981.538838681</v>
      </c>
      <c r="F7739" s="7">
        <v>42355153.699792489</v>
      </c>
      <c r="G7739" s="7">
        <v>61655305.593383767</v>
      </c>
      <c r="H7739" s="7">
        <v>72571183.712871447</v>
      </c>
    </row>
    <row r="7740" spans="1:8" x14ac:dyDescent="0.2">
      <c r="A7740" s="10">
        <v>7734</v>
      </c>
      <c r="B7740" s="7">
        <v>3850000</v>
      </c>
      <c r="C7740" s="7">
        <v>10087518.6165816</v>
      </c>
      <c r="D7740" s="7">
        <v>19206614.154778052</v>
      </c>
      <c r="E7740" s="7">
        <v>26366003.809898693</v>
      </c>
      <c r="F7740" s="7">
        <v>40075838.505835623</v>
      </c>
      <c r="G7740" s="7">
        <v>91353212.101131603</v>
      </c>
      <c r="H7740" s="7">
        <v>95891030.236800656</v>
      </c>
    </row>
    <row r="7741" spans="1:8" x14ac:dyDescent="0.2">
      <c r="A7741" s="10">
        <v>7735</v>
      </c>
      <c r="B7741" s="7">
        <v>3850000</v>
      </c>
      <c r="C7741" s="7">
        <v>9610273.6163240634</v>
      </c>
      <c r="D7741" s="7">
        <v>13131860.684845367</v>
      </c>
      <c r="E7741" s="7">
        <v>12962034.573091557</v>
      </c>
      <c r="F7741" s="7">
        <v>17815483.537696023</v>
      </c>
      <c r="G7741" s="7">
        <v>37797495.263869442</v>
      </c>
      <c r="H7741" s="7">
        <v>43874168.597708754</v>
      </c>
    </row>
    <row r="7742" spans="1:8" x14ac:dyDescent="0.2">
      <c r="A7742" s="10">
        <v>7736</v>
      </c>
      <c r="B7742" s="7">
        <v>3850000</v>
      </c>
      <c r="C7742" s="7">
        <v>9896661.1314506549</v>
      </c>
      <c r="D7742" s="7">
        <v>13474656.624394566</v>
      </c>
      <c r="E7742" s="7">
        <v>31810288.012650613</v>
      </c>
      <c r="F7742" s="7">
        <v>71926303.660342962</v>
      </c>
      <c r="G7742" s="7">
        <v>162086911.01936659</v>
      </c>
      <c r="H7742" s="7">
        <v>229102895.96391693</v>
      </c>
    </row>
    <row r="7743" spans="1:8" x14ac:dyDescent="0.2">
      <c r="A7743" s="10">
        <v>7737</v>
      </c>
      <c r="B7743" s="7">
        <v>3850000</v>
      </c>
      <c r="C7743" s="7">
        <v>8819334.2555302866</v>
      </c>
      <c r="D7743" s="7">
        <v>17946291.375232402</v>
      </c>
      <c r="E7743" s="7">
        <v>30598849.348471962</v>
      </c>
      <c r="F7743" s="7">
        <v>50058341.007809147</v>
      </c>
      <c r="G7743" s="7">
        <v>77880222.644046545</v>
      </c>
      <c r="H7743" s="7">
        <v>106604700.23628724</v>
      </c>
    </row>
    <row r="7744" spans="1:8" x14ac:dyDescent="0.2">
      <c r="A7744" s="10">
        <v>7738</v>
      </c>
      <c r="B7744" s="7">
        <v>3850000</v>
      </c>
      <c r="C7744" s="7">
        <v>11225910.706041563</v>
      </c>
      <c r="D7744" s="7">
        <v>19804827.106451705</v>
      </c>
      <c r="E7744" s="7">
        <v>40600594.594215021</v>
      </c>
      <c r="F7744" s="7">
        <v>71330483.976972386</v>
      </c>
      <c r="G7744" s="7">
        <v>108918294.81813982</v>
      </c>
      <c r="H7744" s="7">
        <v>141339157.933902</v>
      </c>
    </row>
    <row r="7745" spans="1:8" x14ac:dyDescent="0.2">
      <c r="A7745" s="10">
        <v>7739</v>
      </c>
      <c r="B7745" s="7">
        <v>3850000</v>
      </c>
      <c r="C7745" s="7">
        <v>10166506.865220329</v>
      </c>
      <c r="D7745" s="7">
        <v>16377413.172086285</v>
      </c>
      <c r="E7745" s="7">
        <v>33673342.97440204</v>
      </c>
      <c r="F7745" s="7">
        <v>74348787.717768878</v>
      </c>
      <c r="G7745" s="7">
        <v>144354898.35303748</v>
      </c>
      <c r="H7745" s="7">
        <v>162042678.77046594</v>
      </c>
    </row>
    <row r="7746" spans="1:8" x14ac:dyDescent="0.2">
      <c r="A7746" s="10">
        <v>7740</v>
      </c>
      <c r="B7746" s="7">
        <v>3850000</v>
      </c>
      <c r="C7746" s="7">
        <v>13416418.013592597</v>
      </c>
      <c r="D7746" s="7">
        <v>23666743.460505113</v>
      </c>
      <c r="E7746" s="7">
        <v>37294921.467484012</v>
      </c>
      <c r="F7746" s="7">
        <v>77854804.173012614</v>
      </c>
      <c r="G7746" s="7">
        <v>160410056.20322651</v>
      </c>
      <c r="H7746" s="7">
        <v>282824583.43066865</v>
      </c>
    </row>
    <row r="7747" spans="1:8" x14ac:dyDescent="0.2">
      <c r="A7747" s="10">
        <v>7741</v>
      </c>
      <c r="B7747" s="7">
        <v>3850000</v>
      </c>
      <c r="C7747" s="7">
        <v>8713036.8064608239</v>
      </c>
      <c r="D7747" s="7">
        <v>13962023.488354256</v>
      </c>
      <c r="E7747" s="7">
        <v>21659969.340244979</v>
      </c>
      <c r="F7747" s="7">
        <v>29608004.669292621</v>
      </c>
      <c r="G7747" s="7">
        <v>53247227.293733425</v>
      </c>
      <c r="H7747" s="7">
        <v>74534236.805927917</v>
      </c>
    </row>
    <row r="7748" spans="1:8" x14ac:dyDescent="0.2">
      <c r="A7748" s="10">
        <v>7742</v>
      </c>
      <c r="B7748" s="7">
        <v>3850000</v>
      </c>
      <c r="C7748" s="7">
        <v>8762575.2766747996</v>
      </c>
      <c r="D7748" s="7">
        <v>18509681.551880408</v>
      </c>
      <c r="E7748" s="7">
        <v>26305483.085437201</v>
      </c>
      <c r="F7748" s="7">
        <v>34544443.080691174</v>
      </c>
      <c r="G7748" s="7">
        <v>58703749.695694946</v>
      </c>
      <c r="H7748" s="7">
        <v>72530730.830025151</v>
      </c>
    </row>
    <row r="7749" spans="1:8" x14ac:dyDescent="0.2">
      <c r="A7749" s="10">
        <v>7743</v>
      </c>
      <c r="B7749" s="7">
        <v>3850000</v>
      </c>
      <c r="C7749" s="7">
        <v>9906128.5941125061</v>
      </c>
      <c r="D7749" s="7">
        <v>14543133.890982114</v>
      </c>
      <c r="E7749" s="7">
        <v>23154137.33560627</v>
      </c>
      <c r="F7749" s="7">
        <v>49945388.79932981</v>
      </c>
      <c r="G7749" s="7">
        <v>83829341.731375411</v>
      </c>
      <c r="H7749" s="7">
        <v>134073487.85755795</v>
      </c>
    </row>
    <row r="7750" spans="1:8" x14ac:dyDescent="0.2">
      <c r="A7750" s="10">
        <v>7744</v>
      </c>
      <c r="B7750" s="7">
        <v>3850000</v>
      </c>
      <c r="C7750" s="7">
        <v>11232772.943997217</v>
      </c>
      <c r="D7750" s="7">
        <v>21289779.10956464</v>
      </c>
      <c r="E7750" s="7">
        <v>47946488.652856916</v>
      </c>
      <c r="F7750" s="7">
        <v>94204126.732813612</v>
      </c>
      <c r="G7750" s="7">
        <v>195737496.23409143</v>
      </c>
      <c r="H7750" s="7">
        <v>365202110.05482078</v>
      </c>
    </row>
    <row r="7751" spans="1:8" x14ac:dyDescent="0.2">
      <c r="A7751" s="10">
        <v>7745</v>
      </c>
      <c r="B7751" s="7">
        <v>3850000</v>
      </c>
      <c r="C7751" s="7">
        <v>12448153.900124457</v>
      </c>
      <c r="D7751" s="7">
        <v>25093706.457745664</v>
      </c>
      <c r="E7751" s="7">
        <v>56949565.10859783</v>
      </c>
      <c r="F7751" s="7">
        <v>120589789.13809919</v>
      </c>
      <c r="G7751" s="7">
        <v>304155717.34542304</v>
      </c>
      <c r="H7751" s="7">
        <v>587264343.22896552</v>
      </c>
    </row>
    <row r="7752" spans="1:8" x14ac:dyDescent="0.2">
      <c r="A7752" s="10">
        <v>7746</v>
      </c>
      <c r="B7752" s="7">
        <v>3850000</v>
      </c>
      <c r="C7752" s="7">
        <v>12553466.701624412</v>
      </c>
      <c r="D7752" s="7">
        <v>26643873.337895252</v>
      </c>
      <c r="E7752" s="7">
        <v>66037332.154914483</v>
      </c>
      <c r="F7752" s="7">
        <v>120169843.81497467</v>
      </c>
      <c r="G7752" s="7">
        <v>224534795.61243826</v>
      </c>
      <c r="H7752" s="7">
        <v>235456813.45423135</v>
      </c>
    </row>
    <row r="7753" spans="1:8" x14ac:dyDescent="0.2">
      <c r="A7753" s="10">
        <v>7747</v>
      </c>
      <c r="B7753" s="7">
        <v>3850000</v>
      </c>
      <c r="C7753" s="7">
        <v>13447095.703040212</v>
      </c>
      <c r="D7753" s="7">
        <v>28060046.862838209</v>
      </c>
      <c r="E7753" s="7">
        <v>47952919.215992205</v>
      </c>
      <c r="F7753" s="7">
        <v>110919634.34020701</v>
      </c>
      <c r="G7753" s="7">
        <v>288328611.9913525</v>
      </c>
      <c r="H7753" s="7">
        <v>461068177.00401306</v>
      </c>
    </row>
    <row r="7754" spans="1:8" x14ac:dyDescent="0.2">
      <c r="A7754" s="10">
        <v>7748</v>
      </c>
      <c r="B7754" s="7">
        <v>3850000</v>
      </c>
      <c r="C7754" s="7">
        <v>10736744.973917622</v>
      </c>
      <c r="D7754" s="7">
        <v>30141206.411254026</v>
      </c>
      <c r="E7754" s="7">
        <v>59512744.048412323</v>
      </c>
      <c r="F7754" s="7">
        <v>146644820.35844243</v>
      </c>
      <c r="G7754" s="7">
        <v>319666906.29541886</v>
      </c>
      <c r="H7754" s="7">
        <v>548292782.60399294</v>
      </c>
    </row>
    <row r="7755" spans="1:8" x14ac:dyDescent="0.2">
      <c r="A7755" s="10">
        <v>7749</v>
      </c>
      <c r="B7755" s="7">
        <v>3850000</v>
      </c>
      <c r="C7755" s="7">
        <v>7198660.4957757723</v>
      </c>
      <c r="D7755" s="7">
        <v>11854585.70738918</v>
      </c>
      <c r="E7755" s="7">
        <v>25061726.720283456</v>
      </c>
      <c r="F7755" s="7">
        <v>58993144.652902238</v>
      </c>
      <c r="G7755" s="7">
        <v>122120406.16615151</v>
      </c>
      <c r="H7755" s="7">
        <v>180012366.8125532</v>
      </c>
    </row>
    <row r="7756" spans="1:8" x14ac:dyDescent="0.2">
      <c r="A7756" s="10">
        <v>7750</v>
      </c>
      <c r="B7756" s="7">
        <v>3850000</v>
      </c>
      <c r="C7756" s="7">
        <v>10670564.573770223</v>
      </c>
      <c r="D7756" s="7">
        <v>30951077.664977811</v>
      </c>
      <c r="E7756" s="7">
        <v>55594954.282628611</v>
      </c>
      <c r="F7756" s="7">
        <v>92253720.967843562</v>
      </c>
      <c r="G7756" s="7">
        <v>187786289.65615314</v>
      </c>
      <c r="H7756" s="7">
        <v>315523067.83293009</v>
      </c>
    </row>
    <row r="7757" spans="1:8" x14ac:dyDescent="0.2">
      <c r="A7757" s="10">
        <v>7751</v>
      </c>
      <c r="B7757" s="7">
        <v>3850000</v>
      </c>
      <c r="C7757" s="7">
        <v>9438885.7977208495</v>
      </c>
      <c r="D7757" s="7">
        <v>17035729.13032715</v>
      </c>
      <c r="E7757" s="7">
        <v>36200980.754653305</v>
      </c>
      <c r="F7757" s="7">
        <v>66673495.267719209</v>
      </c>
      <c r="G7757" s="7">
        <v>211287036.44624186</v>
      </c>
      <c r="H7757" s="7">
        <v>359088464.15290415</v>
      </c>
    </row>
    <row r="7758" spans="1:8" x14ac:dyDescent="0.2">
      <c r="A7758" s="10">
        <v>7752</v>
      </c>
      <c r="B7758" s="7">
        <v>3850000</v>
      </c>
      <c r="C7758" s="7">
        <v>11292792.384095149</v>
      </c>
      <c r="D7758" s="7">
        <v>24019313.559925802</v>
      </c>
      <c r="E7758" s="7">
        <v>52893223.794613399</v>
      </c>
      <c r="F7758" s="7">
        <v>128956254.22917607</v>
      </c>
      <c r="G7758" s="7">
        <v>268190951.06100383</v>
      </c>
      <c r="H7758" s="7">
        <v>341773802.40119475</v>
      </c>
    </row>
    <row r="7759" spans="1:8" x14ac:dyDescent="0.2">
      <c r="A7759" s="10">
        <v>7753</v>
      </c>
      <c r="B7759" s="7">
        <v>3850000</v>
      </c>
      <c r="C7759" s="7">
        <v>11074655.10449595</v>
      </c>
      <c r="D7759" s="7">
        <v>22680780.57980768</v>
      </c>
      <c r="E7759" s="7">
        <v>53512472.503082469</v>
      </c>
      <c r="F7759" s="7">
        <v>156501771.49779999</v>
      </c>
      <c r="G7759" s="7">
        <v>391580379.78654957</v>
      </c>
      <c r="H7759" s="7">
        <v>555424945.4809227</v>
      </c>
    </row>
    <row r="7760" spans="1:8" x14ac:dyDescent="0.2">
      <c r="A7760" s="10">
        <v>7754</v>
      </c>
      <c r="B7760" s="7">
        <v>3850000</v>
      </c>
      <c r="C7760" s="7">
        <v>9145943.8583036996</v>
      </c>
      <c r="D7760" s="7">
        <v>20742071.257215887</v>
      </c>
      <c r="E7760" s="7">
        <v>39830602.649220154</v>
      </c>
      <c r="F7760" s="7">
        <v>52001952.847709231</v>
      </c>
      <c r="G7760" s="7">
        <v>108349237.33924162</v>
      </c>
      <c r="H7760" s="7">
        <v>121917597.22857007</v>
      </c>
    </row>
    <row r="7761" spans="1:8" x14ac:dyDescent="0.2">
      <c r="A7761" s="10">
        <v>7755</v>
      </c>
      <c r="B7761" s="7">
        <v>3850000</v>
      </c>
      <c r="C7761" s="7">
        <v>8501197.457478039</v>
      </c>
      <c r="D7761" s="7">
        <v>24109377.415248048</v>
      </c>
      <c r="E7761" s="7">
        <v>59740882.998140782</v>
      </c>
      <c r="F7761" s="7">
        <v>155987421.6752311</v>
      </c>
      <c r="G7761" s="7">
        <v>326730128.18452227</v>
      </c>
      <c r="H7761" s="7">
        <v>635443055.91511273</v>
      </c>
    </row>
    <row r="7762" spans="1:8" x14ac:dyDescent="0.2">
      <c r="A7762" s="10">
        <v>7756</v>
      </c>
      <c r="B7762" s="7">
        <v>3850000</v>
      </c>
      <c r="C7762" s="7">
        <v>10777111.829136936</v>
      </c>
      <c r="D7762" s="7">
        <v>25229183.73670207</v>
      </c>
      <c r="E7762" s="7">
        <v>49353046.828151688</v>
      </c>
      <c r="F7762" s="7">
        <v>116499207.00278571</v>
      </c>
      <c r="G7762" s="7">
        <v>238343439.56663042</v>
      </c>
      <c r="H7762" s="7">
        <v>309798753.2441662</v>
      </c>
    </row>
    <row r="7763" spans="1:8" x14ac:dyDescent="0.2">
      <c r="A7763" s="10">
        <v>7757</v>
      </c>
      <c r="B7763" s="7">
        <v>3850000</v>
      </c>
      <c r="C7763" s="7">
        <v>12343115.853738628</v>
      </c>
      <c r="D7763" s="7">
        <v>18048809.749920059</v>
      </c>
      <c r="E7763" s="7">
        <v>40852453.378091976</v>
      </c>
      <c r="F7763" s="7">
        <v>91164587.481790453</v>
      </c>
      <c r="G7763" s="7">
        <v>267713529.5086537</v>
      </c>
      <c r="H7763" s="7">
        <v>446235258.7980355</v>
      </c>
    </row>
    <row r="7764" spans="1:8" x14ac:dyDescent="0.2">
      <c r="A7764" s="10">
        <v>7758</v>
      </c>
      <c r="B7764" s="7">
        <v>3850000</v>
      </c>
      <c r="C7764" s="7">
        <v>10325207.620556325</v>
      </c>
      <c r="D7764" s="7">
        <v>23874701.820727363</v>
      </c>
      <c r="E7764" s="7">
        <v>52031678.642817892</v>
      </c>
      <c r="F7764" s="7">
        <v>94777983.670176119</v>
      </c>
      <c r="G7764" s="7">
        <v>221975917.61463398</v>
      </c>
      <c r="H7764" s="7">
        <v>280513087.81934869</v>
      </c>
    </row>
    <row r="7765" spans="1:8" x14ac:dyDescent="0.2">
      <c r="A7765" s="10">
        <v>7759</v>
      </c>
      <c r="B7765" s="7">
        <v>3850000</v>
      </c>
      <c r="C7765" s="7">
        <v>12847586.724454004</v>
      </c>
      <c r="D7765" s="7">
        <v>29012420.207466036</v>
      </c>
      <c r="E7765" s="7">
        <v>64063026.557527095</v>
      </c>
      <c r="F7765" s="7">
        <v>101953196.31327888</v>
      </c>
      <c r="G7765" s="7">
        <v>148446417.80456296</v>
      </c>
      <c r="H7765" s="7">
        <v>225324242.32896447</v>
      </c>
    </row>
    <row r="7766" spans="1:8" x14ac:dyDescent="0.2">
      <c r="A7766" s="10">
        <v>7760</v>
      </c>
      <c r="B7766" s="7">
        <v>3850000</v>
      </c>
      <c r="C7766" s="7">
        <v>13203755.641089818</v>
      </c>
      <c r="D7766" s="7">
        <v>33853137.936515138</v>
      </c>
      <c r="E7766" s="7">
        <v>79230832.572448388</v>
      </c>
      <c r="F7766" s="7">
        <v>182023005.88589713</v>
      </c>
      <c r="G7766" s="7">
        <v>312829808.94000876</v>
      </c>
      <c r="H7766" s="7">
        <v>587771678.68989754</v>
      </c>
    </row>
    <row r="7767" spans="1:8" x14ac:dyDescent="0.2">
      <c r="A7767" s="10">
        <v>7761</v>
      </c>
      <c r="B7767" s="7">
        <v>3850000</v>
      </c>
      <c r="C7767" s="7">
        <v>7202911.9555638619</v>
      </c>
      <c r="D7767" s="7">
        <v>12598777.131378904</v>
      </c>
      <c r="E7767" s="7">
        <v>21737878.419548493</v>
      </c>
      <c r="F7767" s="7">
        <v>49116646.484500572</v>
      </c>
      <c r="G7767" s="7">
        <v>80573768.529086947</v>
      </c>
      <c r="H7767" s="7">
        <v>108532335.81334074</v>
      </c>
    </row>
    <row r="7768" spans="1:8" x14ac:dyDescent="0.2">
      <c r="A7768" s="10">
        <v>7762</v>
      </c>
      <c r="B7768" s="7">
        <v>3850000</v>
      </c>
      <c r="C7768" s="7">
        <v>12734300.091842873</v>
      </c>
      <c r="D7768" s="7">
        <v>19614748.857624784</v>
      </c>
      <c r="E7768" s="7">
        <v>33818238.218980804</v>
      </c>
      <c r="F7768" s="7">
        <v>51751415.799984887</v>
      </c>
      <c r="G7768" s="7">
        <v>117493904.02216122</v>
      </c>
      <c r="H7768" s="7">
        <v>170638952.03867719</v>
      </c>
    </row>
    <row r="7769" spans="1:8" x14ac:dyDescent="0.2">
      <c r="A7769" s="10">
        <v>7763</v>
      </c>
      <c r="B7769" s="7">
        <v>3850000</v>
      </c>
      <c r="C7769" s="7">
        <v>10867345.309206003</v>
      </c>
      <c r="D7769" s="7">
        <v>18926604.907251466</v>
      </c>
      <c r="E7769" s="7">
        <v>29483117.296121195</v>
      </c>
      <c r="F7769" s="7">
        <v>56356234.2401632</v>
      </c>
      <c r="G7769" s="7">
        <v>113170454.98561597</v>
      </c>
      <c r="H7769" s="7">
        <v>203503724.22533238</v>
      </c>
    </row>
    <row r="7770" spans="1:8" x14ac:dyDescent="0.2">
      <c r="A7770" s="10">
        <v>7764</v>
      </c>
      <c r="B7770" s="7">
        <v>3850000</v>
      </c>
      <c r="C7770" s="7">
        <v>9472032.7881673183</v>
      </c>
      <c r="D7770" s="7">
        <v>19026293.008680835</v>
      </c>
      <c r="E7770" s="7">
        <v>39298511.365072906</v>
      </c>
      <c r="F7770" s="7">
        <v>64126088.567299664</v>
      </c>
      <c r="G7770" s="7">
        <v>126111982.56578675</v>
      </c>
      <c r="H7770" s="7">
        <v>231619051.2514815</v>
      </c>
    </row>
    <row r="7771" spans="1:8" x14ac:dyDescent="0.2">
      <c r="A7771" s="10">
        <v>7765</v>
      </c>
      <c r="B7771" s="7">
        <v>3850000</v>
      </c>
      <c r="C7771" s="7">
        <v>8318027.5729431026</v>
      </c>
      <c r="D7771" s="7">
        <v>17756908.399320163</v>
      </c>
      <c r="E7771" s="7">
        <v>27406433.953378581</v>
      </c>
      <c r="F7771" s="7">
        <v>41680321.657842234</v>
      </c>
      <c r="G7771" s="7">
        <v>76551666.228059486</v>
      </c>
      <c r="H7771" s="7">
        <v>106338593.99282734</v>
      </c>
    </row>
    <row r="7772" spans="1:8" x14ac:dyDescent="0.2">
      <c r="A7772" s="10">
        <v>7766</v>
      </c>
      <c r="B7772" s="7">
        <v>3850000</v>
      </c>
      <c r="C7772" s="7">
        <v>10194810.512322102</v>
      </c>
      <c r="D7772" s="7">
        <v>18972273.453311838</v>
      </c>
      <c r="E7772" s="7">
        <v>42264121.184194654</v>
      </c>
      <c r="F7772" s="7">
        <v>78580654.449108452</v>
      </c>
      <c r="G7772" s="7">
        <v>115533352.37677278</v>
      </c>
      <c r="H7772" s="7">
        <v>140369801.63889626</v>
      </c>
    </row>
    <row r="7773" spans="1:8" x14ac:dyDescent="0.2">
      <c r="A7773" s="10">
        <v>7767</v>
      </c>
      <c r="B7773" s="7">
        <v>3850000</v>
      </c>
      <c r="C7773" s="7">
        <v>10170460.087418869</v>
      </c>
      <c r="D7773" s="7">
        <v>13712509.937271032</v>
      </c>
      <c r="E7773" s="7">
        <v>20452821.616795123</v>
      </c>
      <c r="F7773" s="7">
        <v>30499407.034181613</v>
      </c>
      <c r="G7773" s="7">
        <v>58677672.677289046</v>
      </c>
      <c r="H7773" s="7">
        <v>102263445.02157262</v>
      </c>
    </row>
    <row r="7774" spans="1:8" x14ac:dyDescent="0.2">
      <c r="A7774" s="10">
        <v>7768</v>
      </c>
      <c r="B7774" s="7">
        <v>3850000</v>
      </c>
      <c r="C7774" s="7">
        <v>9894305.8430958297</v>
      </c>
      <c r="D7774" s="7">
        <v>12180395.995647464</v>
      </c>
      <c r="E7774" s="7">
        <v>24062868.251756646</v>
      </c>
      <c r="F7774" s="7">
        <v>49124126.608062178</v>
      </c>
      <c r="G7774" s="7">
        <v>115956449.93609677</v>
      </c>
      <c r="H7774" s="7">
        <v>153952688.05686843</v>
      </c>
    </row>
    <row r="7775" spans="1:8" x14ac:dyDescent="0.2">
      <c r="A7775" s="10">
        <v>7769</v>
      </c>
      <c r="B7775" s="7">
        <v>3850000</v>
      </c>
      <c r="C7775" s="7">
        <v>10199130.589967562</v>
      </c>
      <c r="D7775" s="7">
        <v>22399320.385563985</v>
      </c>
      <c r="E7775" s="7">
        <v>40309725.359683</v>
      </c>
      <c r="F7775" s="7">
        <v>63505513.210784405</v>
      </c>
      <c r="G7775" s="7">
        <v>97954558.706850663</v>
      </c>
      <c r="H7775" s="7">
        <v>132694100.46863857</v>
      </c>
    </row>
    <row r="7776" spans="1:8" x14ac:dyDescent="0.2">
      <c r="A7776" s="10">
        <v>7770</v>
      </c>
      <c r="B7776" s="7">
        <v>3850000</v>
      </c>
      <c r="C7776" s="7">
        <v>9999485.3931341469</v>
      </c>
      <c r="D7776" s="7">
        <v>23567480.636315592</v>
      </c>
      <c r="E7776" s="7">
        <v>54566539.006712943</v>
      </c>
      <c r="F7776" s="7">
        <v>143341638.50663817</v>
      </c>
      <c r="G7776" s="7">
        <v>396380821.56154168</v>
      </c>
      <c r="H7776" s="7">
        <v>825080112.71296215</v>
      </c>
    </row>
    <row r="7777" spans="1:8" x14ac:dyDescent="0.2">
      <c r="A7777" s="10">
        <v>7771</v>
      </c>
      <c r="B7777" s="7">
        <v>3850000</v>
      </c>
      <c r="C7777" s="7">
        <v>9898123.5956592765</v>
      </c>
      <c r="D7777" s="7">
        <v>19748898.357268658</v>
      </c>
      <c r="E7777" s="7">
        <v>57498892.249350175</v>
      </c>
      <c r="F7777" s="7">
        <v>112933048.08632332</v>
      </c>
      <c r="G7777" s="7">
        <v>181344353.70769647</v>
      </c>
      <c r="H7777" s="7">
        <v>324601791.83780265</v>
      </c>
    </row>
    <row r="7778" spans="1:8" x14ac:dyDescent="0.2">
      <c r="A7778" s="10">
        <v>7772</v>
      </c>
      <c r="B7778" s="7">
        <v>3850000</v>
      </c>
      <c r="C7778" s="7">
        <v>9135196.6357719973</v>
      </c>
      <c r="D7778" s="7">
        <v>15100253.385767151</v>
      </c>
      <c r="E7778" s="7">
        <v>37354369.635068871</v>
      </c>
      <c r="F7778" s="7">
        <v>66244340.964873329</v>
      </c>
      <c r="G7778" s="7">
        <v>139108686.81596497</v>
      </c>
      <c r="H7778" s="7">
        <v>226532424.78273666</v>
      </c>
    </row>
    <row r="7779" spans="1:8" x14ac:dyDescent="0.2">
      <c r="A7779" s="10">
        <v>7773</v>
      </c>
      <c r="B7779" s="7">
        <v>3850000</v>
      </c>
      <c r="C7779" s="7">
        <v>13439149.727644648</v>
      </c>
      <c r="D7779" s="7">
        <v>23754744.240546536</v>
      </c>
      <c r="E7779" s="7">
        <v>52760984.501284957</v>
      </c>
      <c r="F7779" s="7">
        <v>100590334.87352034</v>
      </c>
      <c r="G7779" s="7">
        <v>247282140.76334167</v>
      </c>
      <c r="H7779" s="7">
        <v>375610743.97566062</v>
      </c>
    </row>
    <row r="7780" spans="1:8" x14ac:dyDescent="0.2">
      <c r="A7780" s="10">
        <v>7774</v>
      </c>
      <c r="B7780" s="7">
        <v>3850000</v>
      </c>
      <c r="C7780" s="7">
        <v>8543196.5853400026</v>
      </c>
      <c r="D7780" s="7">
        <v>22091890.927239519</v>
      </c>
      <c r="E7780" s="7">
        <v>37710942.587914549</v>
      </c>
      <c r="F7780" s="7">
        <v>67270007.366704509</v>
      </c>
      <c r="G7780" s="7">
        <v>141038091.03493756</v>
      </c>
      <c r="H7780" s="7">
        <v>176358157.98648715</v>
      </c>
    </row>
    <row r="7781" spans="1:8" x14ac:dyDescent="0.2">
      <c r="A7781" s="10">
        <v>7775</v>
      </c>
      <c r="B7781" s="7">
        <v>3850000</v>
      </c>
      <c r="C7781" s="7">
        <v>10629417.921664909</v>
      </c>
      <c r="D7781" s="7">
        <v>24292341.869768202</v>
      </c>
      <c r="E7781" s="7">
        <v>50602618.155653596</v>
      </c>
      <c r="F7781" s="7">
        <v>91133174.926933706</v>
      </c>
      <c r="G7781" s="7">
        <v>117292850.80173151</v>
      </c>
      <c r="H7781" s="7">
        <v>143071603.49098873</v>
      </c>
    </row>
    <row r="7782" spans="1:8" x14ac:dyDescent="0.2">
      <c r="A7782" s="10">
        <v>7776</v>
      </c>
      <c r="B7782" s="7">
        <v>3850000</v>
      </c>
      <c r="C7782" s="7">
        <v>12900203.439505564</v>
      </c>
      <c r="D7782" s="7">
        <v>21933798.59466267</v>
      </c>
      <c r="E7782" s="7">
        <v>35540170.618176058</v>
      </c>
      <c r="F7782" s="7">
        <v>41698491.325217411</v>
      </c>
      <c r="G7782" s="7">
        <v>69554575.149433464</v>
      </c>
      <c r="H7782" s="7">
        <v>97006545.123729989</v>
      </c>
    </row>
    <row r="7783" spans="1:8" x14ac:dyDescent="0.2">
      <c r="A7783" s="10">
        <v>7777</v>
      </c>
      <c r="B7783" s="7">
        <v>3850000</v>
      </c>
      <c r="C7783" s="7">
        <v>8198142.7822231483</v>
      </c>
      <c r="D7783" s="7">
        <v>18543056.99044361</v>
      </c>
      <c r="E7783" s="7">
        <v>24781745.706274081</v>
      </c>
      <c r="F7783" s="7">
        <v>39445034.258747645</v>
      </c>
      <c r="G7783" s="7">
        <v>53217940.702157058</v>
      </c>
      <c r="H7783" s="7">
        <v>75481683.471553668</v>
      </c>
    </row>
    <row r="7784" spans="1:8" x14ac:dyDescent="0.2">
      <c r="A7784" s="10">
        <v>7778</v>
      </c>
      <c r="B7784" s="7">
        <v>3850000</v>
      </c>
      <c r="C7784" s="7">
        <v>10808997.245147325</v>
      </c>
      <c r="D7784" s="7">
        <v>23645026.051152386</v>
      </c>
      <c r="E7784" s="7">
        <v>36745335.775651306</v>
      </c>
      <c r="F7784" s="7">
        <v>75578251.021256819</v>
      </c>
      <c r="G7784" s="7">
        <v>96458752.936608717</v>
      </c>
      <c r="H7784" s="7">
        <v>158476063.90337771</v>
      </c>
    </row>
    <row r="7785" spans="1:8" x14ac:dyDescent="0.2">
      <c r="A7785" s="10">
        <v>7779</v>
      </c>
      <c r="B7785" s="7">
        <v>3850000</v>
      </c>
      <c r="C7785" s="7">
        <v>10411325.50659249</v>
      </c>
      <c r="D7785" s="7">
        <v>13628457.567721192</v>
      </c>
      <c r="E7785" s="7">
        <v>16819832.126051832</v>
      </c>
      <c r="F7785" s="7">
        <v>29403192.403824069</v>
      </c>
      <c r="G7785" s="7">
        <v>53040753.054724596</v>
      </c>
      <c r="H7785" s="7">
        <v>73271030.689973786</v>
      </c>
    </row>
    <row r="7786" spans="1:8" x14ac:dyDescent="0.2">
      <c r="A7786" s="10">
        <v>7780</v>
      </c>
      <c r="B7786" s="7">
        <v>3850000</v>
      </c>
      <c r="C7786" s="7">
        <v>9977662.8923368752</v>
      </c>
      <c r="D7786" s="7">
        <v>22653371.593104802</v>
      </c>
      <c r="E7786" s="7">
        <v>50176545.134014875</v>
      </c>
      <c r="F7786" s="7">
        <v>76488006.592613637</v>
      </c>
      <c r="G7786" s="7">
        <v>204309839.91758889</v>
      </c>
      <c r="H7786" s="7">
        <v>267905318.50208098</v>
      </c>
    </row>
    <row r="7787" spans="1:8" x14ac:dyDescent="0.2">
      <c r="A7787" s="10">
        <v>7781</v>
      </c>
      <c r="B7787" s="7">
        <v>3850000</v>
      </c>
      <c r="C7787" s="7">
        <v>9606979.1887581516</v>
      </c>
      <c r="D7787" s="7">
        <v>19253125.596429672</v>
      </c>
      <c r="E7787" s="7">
        <v>36477833.413575776</v>
      </c>
      <c r="F7787" s="7">
        <v>78039210.433325022</v>
      </c>
      <c r="G7787" s="7">
        <v>157684772.75517511</v>
      </c>
      <c r="H7787" s="7">
        <v>233354771.02115935</v>
      </c>
    </row>
    <row r="7788" spans="1:8" x14ac:dyDescent="0.2">
      <c r="A7788" s="10">
        <v>7782</v>
      </c>
      <c r="B7788" s="7">
        <v>3850000</v>
      </c>
      <c r="C7788" s="7">
        <v>11538366.833783418</v>
      </c>
      <c r="D7788" s="7">
        <v>17467874.367463402</v>
      </c>
      <c r="E7788" s="7">
        <v>21934794.43753168</v>
      </c>
      <c r="F7788" s="7">
        <v>32381629.023078185</v>
      </c>
      <c r="G7788" s="7">
        <v>64320523.002280176</v>
      </c>
      <c r="H7788" s="7">
        <v>84222701.204845577</v>
      </c>
    </row>
    <row r="7789" spans="1:8" x14ac:dyDescent="0.2">
      <c r="A7789" s="10">
        <v>7783</v>
      </c>
      <c r="B7789" s="7">
        <v>3850000</v>
      </c>
      <c r="C7789" s="7">
        <v>11961864.075387051</v>
      </c>
      <c r="D7789" s="7">
        <v>16723230.175459236</v>
      </c>
      <c r="E7789" s="7">
        <v>33644642.210711248</v>
      </c>
      <c r="F7789" s="7">
        <v>58144590.793235362</v>
      </c>
      <c r="G7789" s="7">
        <v>112781160.21362659</v>
      </c>
      <c r="H7789" s="7">
        <v>123415056.62316345</v>
      </c>
    </row>
    <row r="7790" spans="1:8" x14ac:dyDescent="0.2">
      <c r="A7790" s="10">
        <v>7784</v>
      </c>
      <c r="B7790" s="7">
        <v>3850000</v>
      </c>
      <c r="C7790" s="7">
        <v>8713461.9418163747</v>
      </c>
      <c r="D7790" s="7">
        <v>11790768.061335772</v>
      </c>
      <c r="E7790" s="7">
        <v>19893479.267361663</v>
      </c>
      <c r="F7790" s="7">
        <v>26700847.784033779</v>
      </c>
      <c r="G7790" s="7">
        <v>69221576.591959417</v>
      </c>
      <c r="H7790" s="7">
        <v>93122444.279264152</v>
      </c>
    </row>
    <row r="7791" spans="1:8" x14ac:dyDescent="0.2">
      <c r="A7791" s="10">
        <v>7785</v>
      </c>
      <c r="B7791" s="7">
        <v>3850000</v>
      </c>
      <c r="C7791" s="7">
        <v>8392661.2491661087</v>
      </c>
      <c r="D7791" s="7">
        <v>12632547.519740324</v>
      </c>
      <c r="E7791" s="7">
        <v>17752972.739122137</v>
      </c>
      <c r="F7791" s="7">
        <v>26500307.432020772</v>
      </c>
      <c r="G7791" s="7">
        <v>42498764.831261761</v>
      </c>
      <c r="H7791" s="7">
        <v>62824022.852388471</v>
      </c>
    </row>
    <row r="7792" spans="1:8" x14ac:dyDescent="0.2">
      <c r="A7792" s="10">
        <v>7786</v>
      </c>
      <c r="B7792" s="7">
        <v>3850000</v>
      </c>
      <c r="C7792" s="7">
        <v>10735027.085187968</v>
      </c>
      <c r="D7792" s="7">
        <v>29408044.241363134</v>
      </c>
      <c r="E7792" s="7">
        <v>82263760.100579619</v>
      </c>
      <c r="F7792" s="7">
        <v>138229747.24866763</v>
      </c>
      <c r="G7792" s="7">
        <v>432676981.09341866</v>
      </c>
      <c r="H7792" s="7">
        <v>652490239.87460732</v>
      </c>
    </row>
    <row r="7793" spans="1:8" x14ac:dyDescent="0.2">
      <c r="A7793" s="10">
        <v>7787</v>
      </c>
      <c r="B7793" s="7">
        <v>3850000</v>
      </c>
      <c r="C7793" s="7">
        <v>9718598.6391235776</v>
      </c>
      <c r="D7793" s="7">
        <v>18250033.343155302</v>
      </c>
      <c r="E7793" s="7">
        <v>32350829.341437828</v>
      </c>
      <c r="F7793" s="7">
        <v>62100090.643448547</v>
      </c>
      <c r="G7793" s="7">
        <v>138137611.55787754</v>
      </c>
      <c r="H7793" s="7">
        <v>204653618.45968646</v>
      </c>
    </row>
    <row r="7794" spans="1:8" x14ac:dyDescent="0.2">
      <c r="A7794" s="10">
        <v>7788</v>
      </c>
      <c r="B7794" s="7">
        <v>3850000</v>
      </c>
      <c r="C7794" s="7">
        <v>12296008.920725869</v>
      </c>
      <c r="D7794" s="7">
        <v>23289782.176494643</v>
      </c>
      <c r="E7794" s="7">
        <v>28241232.340139482</v>
      </c>
      <c r="F7794" s="7">
        <v>50905999.57933183</v>
      </c>
      <c r="G7794" s="7">
        <v>112378330.0106422</v>
      </c>
      <c r="H7794" s="7">
        <v>178712392.04557279</v>
      </c>
    </row>
    <row r="7795" spans="1:8" x14ac:dyDescent="0.2">
      <c r="A7795" s="10">
        <v>7789</v>
      </c>
      <c r="B7795" s="7">
        <v>3850000</v>
      </c>
      <c r="C7795" s="7">
        <v>11883897.861081572</v>
      </c>
      <c r="D7795" s="7">
        <v>26132323.498710126</v>
      </c>
      <c r="E7795" s="7">
        <v>45545265.277014598</v>
      </c>
      <c r="F7795" s="7">
        <v>93090957.722195357</v>
      </c>
      <c r="G7795" s="7">
        <v>151485962.52143249</v>
      </c>
      <c r="H7795" s="7">
        <v>219486431.95468542</v>
      </c>
    </row>
    <row r="7796" spans="1:8" x14ac:dyDescent="0.2">
      <c r="A7796" s="10">
        <v>7790</v>
      </c>
      <c r="B7796" s="7">
        <v>3850000</v>
      </c>
      <c r="C7796" s="7">
        <v>7988152.4797042552</v>
      </c>
      <c r="D7796" s="7">
        <v>11991031.541057635</v>
      </c>
      <c r="E7796" s="7">
        <v>12762053.67443784</v>
      </c>
      <c r="F7796" s="7">
        <v>15629341.007643696</v>
      </c>
      <c r="G7796" s="7">
        <v>29390050.006573752</v>
      </c>
      <c r="H7796" s="7">
        <v>44152452.953943983</v>
      </c>
    </row>
    <row r="7797" spans="1:8" x14ac:dyDescent="0.2">
      <c r="A7797" s="10">
        <v>7791</v>
      </c>
      <c r="B7797" s="7">
        <v>3850000</v>
      </c>
      <c r="C7797" s="7">
        <v>10960774.0127207</v>
      </c>
      <c r="D7797" s="7">
        <v>26187138.74623017</v>
      </c>
      <c r="E7797" s="7">
        <v>45257081.195002563</v>
      </c>
      <c r="F7797" s="7">
        <v>85293618.179388627</v>
      </c>
      <c r="G7797" s="7">
        <v>133215833.48632266</v>
      </c>
      <c r="H7797" s="7">
        <v>169975349.30946091</v>
      </c>
    </row>
    <row r="7798" spans="1:8" x14ac:dyDescent="0.2">
      <c r="A7798" s="10">
        <v>7792</v>
      </c>
      <c r="B7798" s="7">
        <v>3850000</v>
      </c>
      <c r="C7798" s="7">
        <v>12604208.821415398</v>
      </c>
      <c r="D7798" s="7">
        <v>23427121.596629363</v>
      </c>
      <c r="E7798" s="7">
        <v>46290112.659242369</v>
      </c>
      <c r="F7798" s="7">
        <v>79796268.319412023</v>
      </c>
      <c r="G7798" s="7">
        <v>187843224.601623</v>
      </c>
      <c r="H7798" s="7">
        <v>312054196.04100651</v>
      </c>
    </row>
    <row r="7799" spans="1:8" x14ac:dyDescent="0.2">
      <c r="A7799" s="10">
        <v>7793</v>
      </c>
      <c r="B7799" s="7">
        <v>3850000</v>
      </c>
      <c r="C7799" s="7">
        <v>9954257.9661486186</v>
      </c>
      <c r="D7799" s="7">
        <v>13383533.944968164</v>
      </c>
      <c r="E7799" s="7">
        <v>22878122.205018383</v>
      </c>
      <c r="F7799" s="7">
        <v>41074991.422112562</v>
      </c>
      <c r="G7799" s="7">
        <v>88028340.217002496</v>
      </c>
      <c r="H7799" s="7">
        <v>114285972.9311838</v>
      </c>
    </row>
    <row r="7800" spans="1:8" x14ac:dyDescent="0.2">
      <c r="A7800" s="10">
        <v>7794</v>
      </c>
      <c r="B7800" s="7">
        <v>3850000</v>
      </c>
      <c r="C7800" s="7">
        <v>11467697.998349149</v>
      </c>
      <c r="D7800" s="7">
        <v>20339757.373065963</v>
      </c>
      <c r="E7800" s="7">
        <v>38967151.689716771</v>
      </c>
      <c r="F7800" s="7">
        <v>61016045.451415494</v>
      </c>
      <c r="G7800" s="7">
        <v>140428758.51252156</v>
      </c>
      <c r="H7800" s="7">
        <v>185910825.63950312</v>
      </c>
    </row>
    <row r="7801" spans="1:8" x14ac:dyDescent="0.2">
      <c r="A7801" s="10">
        <v>7795</v>
      </c>
      <c r="B7801" s="7">
        <v>3850000</v>
      </c>
      <c r="C7801" s="7">
        <v>10171234.702969342</v>
      </c>
      <c r="D7801" s="7">
        <v>22828444.621707708</v>
      </c>
      <c r="E7801" s="7">
        <v>38279906.238985181</v>
      </c>
      <c r="F7801" s="7">
        <v>120286456.1938571</v>
      </c>
      <c r="G7801" s="7">
        <v>253859425.90843618</v>
      </c>
      <c r="H7801" s="7">
        <v>486670057.23813605</v>
      </c>
    </row>
    <row r="7802" spans="1:8" x14ac:dyDescent="0.2">
      <c r="A7802" s="10">
        <v>7796</v>
      </c>
      <c r="B7802" s="7">
        <v>3850000</v>
      </c>
      <c r="C7802" s="7">
        <v>7111260.0810230076</v>
      </c>
      <c r="D7802" s="7">
        <v>18574871.772302203</v>
      </c>
      <c r="E7802" s="7">
        <v>26893296.279524229</v>
      </c>
      <c r="F7802" s="7">
        <v>38526651.082455285</v>
      </c>
      <c r="G7802" s="7">
        <v>53672203.46166414</v>
      </c>
      <c r="H7802" s="7">
        <v>79375381.795042187</v>
      </c>
    </row>
    <row r="7803" spans="1:8" x14ac:dyDescent="0.2">
      <c r="A7803" s="10">
        <v>7797</v>
      </c>
      <c r="B7803" s="7">
        <v>3850000</v>
      </c>
      <c r="C7803" s="7">
        <v>8912283.4138318524</v>
      </c>
      <c r="D7803" s="7">
        <v>18411355.160726808</v>
      </c>
      <c r="E7803" s="7">
        <v>36613452.908948191</v>
      </c>
      <c r="F7803" s="7">
        <v>78958627.579536945</v>
      </c>
      <c r="G7803" s="7">
        <v>180478697.78328428</v>
      </c>
      <c r="H7803" s="7">
        <v>251653320.1203475</v>
      </c>
    </row>
    <row r="7804" spans="1:8" x14ac:dyDescent="0.2">
      <c r="A7804" s="10">
        <v>7798</v>
      </c>
      <c r="B7804" s="7">
        <v>3850000</v>
      </c>
      <c r="C7804" s="7">
        <v>9137136.9104683269</v>
      </c>
      <c r="D7804" s="7">
        <v>15693095.965209551</v>
      </c>
      <c r="E7804" s="7">
        <v>27183074.92342066</v>
      </c>
      <c r="F7804" s="7">
        <v>43338945.970666423</v>
      </c>
      <c r="G7804" s="7">
        <v>89802725.680974901</v>
      </c>
      <c r="H7804" s="7">
        <v>139095114.47502908</v>
      </c>
    </row>
    <row r="7805" spans="1:8" x14ac:dyDescent="0.2">
      <c r="A7805" s="10">
        <v>7799</v>
      </c>
      <c r="B7805" s="7">
        <v>3850000</v>
      </c>
      <c r="C7805" s="7">
        <v>11770621.138173189</v>
      </c>
      <c r="D7805" s="7">
        <v>21014138.355320331</v>
      </c>
      <c r="E7805" s="7">
        <v>26992783.479624733</v>
      </c>
      <c r="F7805" s="7">
        <v>37404183.803769693</v>
      </c>
      <c r="G7805" s="7">
        <v>40397435.26734972</v>
      </c>
      <c r="H7805" s="7">
        <v>56769691.857643619</v>
      </c>
    </row>
    <row r="7806" spans="1:8" x14ac:dyDescent="0.2">
      <c r="A7806" s="10">
        <v>7800</v>
      </c>
      <c r="B7806" s="7">
        <v>3850000</v>
      </c>
      <c r="C7806" s="7">
        <v>6516655.4348048931</v>
      </c>
      <c r="D7806" s="7">
        <v>10903961.028396564</v>
      </c>
      <c r="E7806" s="7">
        <v>20417231.887566317</v>
      </c>
      <c r="F7806" s="7">
        <v>28095656.882639296</v>
      </c>
      <c r="G7806" s="7">
        <v>38984705.768240511</v>
      </c>
      <c r="H7806" s="7">
        <v>58224703.46293471</v>
      </c>
    </row>
    <row r="7807" spans="1:8" x14ac:dyDescent="0.2">
      <c r="A7807" s="10">
        <v>7801</v>
      </c>
      <c r="B7807" s="7">
        <v>3850000</v>
      </c>
      <c r="C7807" s="7">
        <v>14119946.869235322</v>
      </c>
      <c r="D7807" s="7">
        <v>18844921.930994954</v>
      </c>
      <c r="E7807" s="7">
        <v>25511850.190946411</v>
      </c>
      <c r="F7807" s="7">
        <v>28958542.986858957</v>
      </c>
      <c r="G7807" s="7">
        <v>33742853.952653982</v>
      </c>
      <c r="H7807" s="7">
        <v>45098822.084961452</v>
      </c>
    </row>
    <row r="7808" spans="1:8" x14ac:dyDescent="0.2">
      <c r="A7808" s="10">
        <v>7802</v>
      </c>
      <c r="B7808" s="7">
        <v>3850000</v>
      </c>
      <c r="C7808" s="7">
        <v>13435307.416373488</v>
      </c>
      <c r="D7808" s="7">
        <v>32271259.127083994</v>
      </c>
      <c r="E7808" s="7">
        <v>76375394.428272396</v>
      </c>
      <c r="F7808" s="7">
        <v>124908026.4691124</v>
      </c>
      <c r="G7808" s="7">
        <v>218556849.44553432</v>
      </c>
      <c r="H7808" s="7">
        <v>287596122.89643747</v>
      </c>
    </row>
    <row r="7809" spans="1:8" x14ac:dyDescent="0.2">
      <c r="A7809" s="10">
        <v>7803</v>
      </c>
      <c r="B7809" s="7">
        <v>3850000</v>
      </c>
      <c r="C7809" s="7">
        <v>8335421.2384981923</v>
      </c>
      <c r="D7809" s="7">
        <v>10296378.61363877</v>
      </c>
      <c r="E7809" s="7">
        <v>11887606.200943541</v>
      </c>
      <c r="F7809" s="7">
        <v>14201544.851624476</v>
      </c>
      <c r="G7809" s="7">
        <v>22390177.059393853</v>
      </c>
      <c r="H7809" s="7">
        <v>26205643.421506703</v>
      </c>
    </row>
    <row r="7810" spans="1:8" x14ac:dyDescent="0.2">
      <c r="A7810" s="10">
        <v>7804</v>
      </c>
      <c r="B7810" s="7">
        <v>3850000</v>
      </c>
      <c r="C7810" s="7">
        <v>11590025.185676116</v>
      </c>
      <c r="D7810" s="7">
        <v>32203685.361493081</v>
      </c>
      <c r="E7810" s="7">
        <v>58706337.842408605</v>
      </c>
      <c r="F7810" s="7">
        <v>109231753.15772745</v>
      </c>
      <c r="G7810" s="7">
        <v>230198704.59971344</v>
      </c>
      <c r="H7810" s="7">
        <v>356718479.83827788</v>
      </c>
    </row>
    <row r="7811" spans="1:8" x14ac:dyDescent="0.2">
      <c r="A7811" s="10">
        <v>7805</v>
      </c>
      <c r="B7811" s="7">
        <v>3850000</v>
      </c>
      <c r="C7811" s="7">
        <v>9167882.7857383881</v>
      </c>
      <c r="D7811" s="7">
        <v>17158603.909664724</v>
      </c>
      <c r="E7811" s="7">
        <v>37166701.903077453</v>
      </c>
      <c r="F7811" s="7">
        <v>64920671.169418797</v>
      </c>
      <c r="G7811" s="7">
        <v>112672506.88265237</v>
      </c>
      <c r="H7811" s="7">
        <v>155312349.63368127</v>
      </c>
    </row>
    <row r="7812" spans="1:8" x14ac:dyDescent="0.2">
      <c r="A7812" s="10">
        <v>7806</v>
      </c>
      <c r="B7812" s="7">
        <v>3850000</v>
      </c>
      <c r="C7812" s="7">
        <v>11541849.264202472</v>
      </c>
      <c r="D7812" s="7">
        <v>21934739.612170711</v>
      </c>
      <c r="E7812" s="7">
        <v>45993344.229514033</v>
      </c>
      <c r="F7812" s="7">
        <v>60123929.514168113</v>
      </c>
      <c r="G7812" s="7">
        <v>123482813.28683038</v>
      </c>
      <c r="H7812" s="7">
        <v>182971463.34447682</v>
      </c>
    </row>
    <row r="7813" spans="1:8" x14ac:dyDescent="0.2">
      <c r="A7813" s="10">
        <v>7807</v>
      </c>
      <c r="B7813" s="7">
        <v>3850000</v>
      </c>
      <c r="C7813" s="7">
        <v>11139906.482980097</v>
      </c>
      <c r="D7813" s="7">
        <v>17285348.060646676</v>
      </c>
      <c r="E7813" s="7">
        <v>35062353.299302578</v>
      </c>
      <c r="F7813" s="7">
        <v>64946308.835986152</v>
      </c>
      <c r="G7813" s="7">
        <v>139557500.84259191</v>
      </c>
      <c r="H7813" s="7">
        <v>181061340.74159947</v>
      </c>
    </row>
    <row r="7814" spans="1:8" x14ac:dyDescent="0.2">
      <c r="A7814" s="10">
        <v>7808</v>
      </c>
      <c r="B7814" s="7">
        <v>3850000</v>
      </c>
      <c r="C7814" s="7">
        <v>7891383.5379867759</v>
      </c>
      <c r="D7814" s="7">
        <v>7192713.1262452155</v>
      </c>
      <c r="E7814" s="7">
        <v>5945785.2895911578</v>
      </c>
      <c r="F7814" s="7">
        <v>-362876.60755010752</v>
      </c>
      <c r="G7814" s="7">
        <v>-16755835.434308358</v>
      </c>
      <c r="H7814" s="7">
        <v>-39638260.877798073</v>
      </c>
    </row>
    <row r="7815" spans="1:8" x14ac:dyDescent="0.2">
      <c r="A7815" s="10">
        <v>7809</v>
      </c>
      <c r="B7815" s="7">
        <v>3850000</v>
      </c>
      <c r="C7815" s="7">
        <v>9128174.437187111</v>
      </c>
      <c r="D7815" s="7">
        <v>15970397.503726702</v>
      </c>
      <c r="E7815" s="7">
        <v>30306362.627494194</v>
      </c>
      <c r="F7815" s="7">
        <v>54802675.472844981</v>
      </c>
      <c r="G7815" s="7">
        <v>93915131.505526721</v>
      </c>
      <c r="H7815" s="7">
        <v>114411092.8785533</v>
      </c>
    </row>
    <row r="7816" spans="1:8" x14ac:dyDescent="0.2">
      <c r="A7816" s="10">
        <v>7810</v>
      </c>
      <c r="B7816" s="7">
        <v>3850000</v>
      </c>
      <c r="C7816" s="7">
        <v>11445020.386116171</v>
      </c>
      <c r="D7816" s="7">
        <v>36207613.804066487</v>
      </c>
      <c r="E7816" s="7">
        <v>75799371.474429175</v>
      </c>
      <c r="F7816" s="7">
        <v>179354670.43671042</v>
      </c>
      <c r="G7816" s="7">
        <v>434209464.93952578</v>
      </c>
      <c r="H7816" s="7">
        <v>543736489.41579628</v>
      </c>
    </row>
    <row r="7817" spans="1:8" x14ac:dyDescent="0.2">
      <c r="A7817" s="10">
        <v>7811</v>
      </c>
      <c r="B7817" s="7">
        <v>3850000</v>
      </c>
      <c r="C7817" s="7">
        <v>11380756.290827937</v>
      </c>
      <c r="D7817" s="7">
        <v>32800553.074104831</v>
      </c>
      <c r="E7817" s="7">
        <v>72164579.965330824</v>
      </c>
      <c r="F7817" s="7">
        <v>163153470.81513137</v>
      </c>
      <c r="G7817" s="7">
        <v>351456997.63325989</v>
      </c>
      <c r="H7817" s="7">
        <v>603110235.66088355</v>
      </c>
    </row>
    <row r="7818" spans="1:8" x14ac:dyDescent="0.2">
      <c r="A7818" s="10">
        <v>7812</v>
      </c>
      <c r="B7818" s="7">
        <v>3850000</v>
      </c>
      <c r="C7818" s="7">
        <v>10954349.21311566</v>
      </c>
      <c r="D7818" s="7">
        <v>30065837.22053542</v>
      </c>
      <c r="E7818" s="7">
        <v>50261922.446108878</v>
      </c>
      <c r="F7818" s="7">
        <v>74799284.518102527</v>
      </c>
      <c r="G7818" s="7">
        <v>218721441.82296169</v>
      </c>
      <c r="H7818" s="7">
        <v>366802977.56278729</v>
      </c>
    </row>
    <row r="7819" spans="1:8" x14ac:dyDescent="0.2">
      <c r="A7819" s="10">
        <v>7813</v>
      </c>
      <c r="B7819" s="7">
        <v>3850000</v>
      </c>
      <c r="C7819" s="7">
        <v>7396560.3194655348</v>
      </c>
      <c r="D7819" s="7">
        <v>10892670.074175002</v>
      </c>
      <c r="E7819" s="7">
        <v>8931877.0803472996</v>
      </c>
      <c r="F7819" s="7">
        <v>15953384.102088964</v>
      </c>
      <c r="G7819" s="7">
        <v>17532479.181306805</v>
      </c>
      <c r="H7819" s="7">
        <v>13604512.553577496</v>
      </c>
    </row>
    <row r="7820" spans="1:8" x14ac:dyDescent="0.2">
      <c r="A7820" s="10">
        <v>7814</v>
      </c>
      <c r="B7820" s="7">
        <v>3850000</v>
      </c>
      <c r="C7820" s="7">
        <v>10503096.6418454</v>
      </c>
      <c r="D7820" s="7">
        <v>18106448.912991978</v>
      </c>
      <c r="E7820" s="7">
        <v>48734779.10051927</v>
      </c>
      <c r="F7820" s="7">
        <v>124670599.12810971</v>
      </c>
      <c r="G7820" s="7">
        <v>323650507.09849846</v>
      </c>
      <c r="H7820" s="7">
        <v>412988729.22513705</v>
      </c>
    </row>
    <row r="7821" spans="1:8" x14ac:dyDescent="0.2">
      <c r="A7821" s="10">
        <v>7815</v>
      </c>
      <c r="B7821" s="7">
        <v>3850000</v>
      </c>
      <c r="C7821" s="7">
        <v>7982826.3369257264</v>
      </c>
      <c r="D7821" s="7">
        <v>13709517.357563302</v>
      </c>
      <c r="E7821" s="7">
        <v>15254200.300951641</v>
      </c>
      <c r="F7821" s="7">
        <v>17188255.663241625</v>
      </c>
      <c r="G7821" s="7">
        <v>19161243.365125138</v>
      </c>
      <c r="H7821" s="7">
        <v>24606554.891279351</v>
      </c>
    </row>
    <row r="7822" spans="1:8" x14ac:dyDescent="0.2">
      <c r="A7822" s="10">
        <v>7816</v>
      </c>
      <c r="B7822" s="7">
        <v>3850000</v>
      </c>
      <c r="C7822" s="7">
        <v>10696440.62063745</v>
      </c>
      <c r="D7822" s="7">
        <v>23232470.48901087</v>
      </c>
      <c r="E7822" s="7">
        <v>50092067.604041144</v>
      </c>
      <c r="F7822" s="7">
        <v>88124620.632380277</v>
      </c>
      <c r="G7822" s="7">
        <v>202740051.29840684</v>
      </c>
      <c r="H7822" s="7">
        <v>339075855.72993314</v>
      </c>
    </row>
    <row r="7823" spans="1:8" x14ac:dyDescent="0.2">
      <c r="A7823" s="10">
        <v>7817</v>
      </c>
      <c r="B7823" s="7">
        <v>3850000</v>
      </c>
      <c r="C7823" s="7">
        <v>13136627.818611974</v>
      </c>
      <c r="D7823" s="7">
        <v>28193409.898193978</v>
      </c>
      <c r="E7823" s="7">
        <v>52812794.010810912</v>
      </c>
      <c r="F7823" s="7">
        <v>115924831.22855812</v>
      </c>
      <c r="G7823" s="7">
        <v>332214291.87329304</v>
      </c>
      <c r="H7823" s="7">
        <v>476437344.91829711</v>
      </c>
    </row>
    <row r="7824" spans="1:8" x14ac:dyDescent="0.2">
      <c r="A7824" s="10">
        <v>7818</v>
      </c>
      <c r="B7824" s="7">
        <v>3850000</v>
      </c>
      <c r="C7824" s="7">
        <v>11580851.332830204</v>
      </c>
      <c r="D7824" s="7">
        <v>18429008.872828633</v>
      </c>
      <c r="E7824" s="7">
        <v>34112208.293376029</v>
      </c>
      <c r="F7824" s="7">
        <v>68336618.902439788</v>
      </c>
      <c r="G7824" s="7">
        <v>133677017.68687403</v>
      </c>
      <c r="H7824" s="7">
        <v>190905256.43437815</v>
      </c>
    </row>
    <row r="7825" spans="1:8" x14ac:dyDescent="0.2">
      <c r="A7825" s="10">
        <v>7819</v>
      </c>
      <c r="B7825" s="7">
        <v>3850000</v>
      </c>
      <c r="C7825" s="7">
        <v>9934350.3766438495</v>
      </c>
      <c r="D7825" s="7">
        <v>19158826.303722233</v>
      </c>
      <c r="E7825" s="7">
        <v>31487354.37927343</v>
      </c>
      <c r="F7825" s="7">
        <v>49361502.613346964</v>
      </c>
      <c r="G7825" s="7">
        <v>75240083.986035287</v>
      </c>
      <c r="H7825" s="7">
        <v>124217637.45924705</v>
      </c>
    </row>
    <row r="7826" spans="1:8" x14ac:dyDescent="0.2">
      <c r="A7826" s="10">
        <v>7820</v>
      </c>
      <c r="B7826" s="7">
        <v>3850000</v>
      </c>
      <c r="C7826" s="7">
        <v>12017999.50504976</v>
      </c>
      <c r="D7826" s="7">
        <v>22642262.544482246</v>
      </c>
      <c r="E7826" s="7">
        <v>52544271.184720799</v>
      </c>
      <c r="F7826" s="7">
        <v>123042587.67254257</v>
      </c>
      <c r="G7826" s="7">
        <v>329200180.7761125</v>
      </c>
      <c r="H7826" s="7">
        <v>510497295.7149334</v>
      </c>
    </row>
    <row r="7827" spans="1:8" x14ac:dyDescent="0.2">
      <c r="A7827" s="10">
        <v>7821</v>
      </c>
      <c r="B7827" s="7">
        <v>3850000</v>
      </c>
      <c r="C7827" s="7">
        <v>10325457.235586151</v>
      </c>
      <c r="D7827" s="7">
        <v>24973152.585312009</v>
      </c>
      <c r="E7827" s="7">
        <v>43337189.15779984</v>
      </c>
      <c r="F7827" s="7">
        <v>68932423.962744117</v>
      </c>
      <c r="G7827" s="7">
        <v>125196405.67188075</v>
      </c>
      <c r="H7827" s="7">
        <v>206237747.03543258</v>
      </c>
    </row>
    <row r="7828" spans="1:8" x14ac:dyDescent="0.2">
      <c r="A7828" s="10">
        <v>7822</v>
      </c>
      <c r="B7828" s="7">
        <v>3850000</v>
      </c>
      <c r="C7828" s="7">
        <v>14425683.749931412</v>
      </c>
      <c r="D7828" s="7">
        <v>37719780.804913267</v>
      </c>
      <c r="E7828" s="7">
        <v>123557928.0892849</v>
      </c>
      <c r="F7828" s="7">
        <v>247867319.17816228</v>
      </c>
      <c r="G7828" s="7">
        <v>829898328.87215137</v>
      </c>
      <c r="H7828" s="7">
        <v>1608199654.7968912</v>
      </c>
    </row>
    <row r="7829" spans="1:8" x14ac:dyDescent="0.2">
      <c r="A7829" s="10">
        <v>7823</v>
      </c>
      <c r="B7829" s="7">
        <v>3850000</v>
      </c>
      <c r="C7829" s="7">
        <v>10072335.505978279</v>
      </c>
      <c r="D7829" s="7">
        <v>24401933.046835732</v>
      </c>
      <c r="E7829" s="7">
        <v>47609967.21870856</v>
      </c>
      <c r="F7829" s="7">
        <v>114148494.5013831</v>
      </c>
      <c r="G7829" s="7">
        <v>223575410.88389251</v>
      </c>
      <c r="H7829" s="7">
        <v>370254551.40646178</v>
      </c>
    </row>
    <row r="7830" spans="1:8" x14ac:dyDescent="0.2">
      <c r="A7830" s="10">
        <v>7824</v>
      </c>
      <c r="B7830" s="7">
        <v>3850000</v>
      </c>
      <c r="C7830" s="7">
        <v>8968822.6582636982</v>
      </c>
      <c r="D7830" s="7">
        <v>14066389.847141881</v>
      </c>
      <c r="E7830" s="7">
        <v>19852219.571468685</v>
      </c>
      <c r="F7830" s="7">
        <v>33556190.564410605</v>
      </c>
      <c r="G7830" s="7">
        <v>63665974.188128181</v>
      </c>
      <c r="H7830" s="7">
        <v>73590093.627286166</v>
      </c>
    </row>
    <row r="7831" spans="1:8" x14ac:dyDescent="0.2">
      <c r="A7831" s="10">
        <v>7825</v>
      </c>
      <c r="B7831" s="7">
        <v>3850000</v>
      </c>
      <c r="C7831" s="7">
        <v>13492794.026023429</v>
      </c>
      <c r="D7831" s="7">
        <v>29253060.881198317</v>
      </c>
      <c r="E7831" s="7">
        <v>63610167.684792683</v>
      </c>
      <c r="F7831" s="7">
        <v>169272972.41262209</v>
      </c>
      <c r="G7831" s="7">
        <v>386621440.65630466</v>
      </c>
      <c r="H7831" s="7">
        <v>712806119.18673337</v>
      </c>
    </row>
    <row r="7832" spans="1:8" x14ac:dyDescent="0.2">
      <c r="A7832" s="10">
        <v>7826</v>
      </c>
      <c r="B7832" s="7">
        <v>3850000</v>
      </c>
      <c r="C7832" s="7">
        <v>12873469.998797935</v>
      </c>
      <c r="D7832" s="7">
        <v>30143459.772662647</v>
      </c>
      <c r="E7832" s="7">
        <v>86237293.376639575</v>
      </c>
      <c r="F7832" s="7">
        <v>158111420.99227613</v>
      </c>
      <c r="G7832" s="7">
        <v>281849294.49630153</v>
      </c>
      <c r="H7832" s="7">
        <v>405227008.77199036</v>
      </c>
    </row>
    <row r="7833" spans="1:8" x14ac:dyDescent="0.2">
      <c r="A7833" s="10">
        <v>7827</v>
      </c>
      <c r="B7833" s="7">
        <v>3850000</v>
      </c>
      <c r="C7833" s="7">
        <v>10274799.001971142</v>
      </c>
      <c r="D7833" s="7">
        <v>23656949.651501913</v>
      </c>
      <c r="E7833" s="7">
        <v>45343705.552020811</v>
      </c>
      <c r="F7833" s="7">
        <v>95511970.37030223</v>
      </c>
      <c r="G7833" s="7">
        <v>146358568.27667183</v>
      </c>
      <c r="H7833" s="7">
        <v>208110500.76825583</v>
      </c>
    </row>
    <row r="7834" spans="1:8" x14ac:dyDescent="0.2">
      <c r="A7834" s="10">
        <v>7828</v>
      </c>
      <c r="B7834" s="7">
        <v>3850000</v>
      </c>
      <c r="C7834" s="7">
        <v>10982319.199283615</v>
      </c>
      <c r="D7834" s="7">
        <v>13925227.937691052</v>
      </c>
      <c r="E7834" s="7">
        <v>14206219.258769266</v>
      </c>
      <c r="F7834" s="7">
        <v>26106229.472005311</v>
      </c>
      <c r="G7834" s="7">
        <v>40612801.922298834</v>
      </c>
      <c r="H7834" s="7">
        <v>53039655.187531494</v>
      </c>
    </row>
    <row r="7835" spans="1:8" x14ac:dyDescent="0.2">
      <c r="A7835" s="10">
        <v>7829</v>
      </c>
      <c r="B7835" s="7">
        <v>3850000</v>
      </c>
      <c r="C7835" s="7">
        <v>10345002.058384132</v>
      </c>
      <c r="D7835" s="7">
        <v>21711618.246119834</v>
      </c>
      <c r="E7835" s="7">
        <v>31986050.001390401</v>
      </c>
      <c r="F7835" s="7">
        <v>65006964.543352753</v>
      </c>
      <c r="G7835" s="7">
        <v>117543180.14558327</v>
      </c>
      <c r="H7835" s="7">
        <v>156865866.27422345</v>
      </c>
    </row>
    <row r="7836" spans="1:8" x14ac:dyDescent="0.2">
      <c r="A7836" s="10">
        <v>7830</v>
      </c>
      <c r="B7836" s="7">
        <v>3850000</v>
      </c>
      <c r="C7836" s="7">
        <v>10483948.961263541</v>
      </c>
      <c r="D7836" s="7">
        <v>26396851.771062549</v>
      </c>
      <c r="E7836" s="7">
        <v>50395794.450332493</v>
      </c>
      <c r="F7836" s="7">
        <v>61906048.044421911</v>
      </c>
      <c r="G7836" s="7">
        <v>135107936.1096918</v>
      </c>
      <c r="H7836" s="7">
        <v>152240922.96935374</v>
      </c>
    </row>
    <row r="7837" spans="1:8" x14ac:dyDescent="0.2">
      <c r="A7837" s="10">
        <v>7831</v>
      </c>
      <c r="B7837" s="7">
        <v>3850000</v>
      </c>
      <c r="C7837" s="7">
        <v>9458736.8376453593</v>
      </c>
      <c r="D7837" s="7">
        <v>18678315.839378156</v>
      </c>
      <c r="E7837" s="7">
        <v>30457270.704896905</v>
      </c>
      <c r="F7837" s="7">
        <v>44100275.150921404</v>
      </c>
      <c r="G7837" s="7">
        <v>81267202.990406334</v>
      </c>
      <c r="H7837" s="7">
        <v>128903290.19419456</v>
      </c>
    </row>
    <row r="7838" spans="1:8" x14ac:dyDescent="0.2">
      <c r="A7838" s="10">
        <v>7832</v>
      </c>
      <c r="B7838" s="7">
        <v>3850000</v>
      </c>
      <c r="C7838" s="7">
        <v>7857824.5480830353</v>
      </c>
      <c r="D7838" s="7">
        <v>12091343.529219693</v>
      </c>
      <c r="E7838" s="7">
        <v>23870375.036593497</v>
      </c>
      <c r="F7838" s="7">
        <v>29124417.709409885</v>
      </c>
      <c r="G7838" s="7">
        <v>34430777.341381893</v>
      </c>
      <c r="H7838" s="7">
        <v>49026326.345565483</v>
      </c>
    </row>
    <row r="7839" spans="1:8" x14ac:dyDescent="0.2">
      <c r="A7839" s="10">
        <v>7833</v>
      </c>
      <c r="B7839" s="7">
        <v>3850000</v>
      </c>
      <c r="C7839" s="7">
        <v>9383951.5412186012</v>
      </c>
      <c r="D7839" s="7">
        <v>12814667.101175256</v>
      </c>
      <c r="E7839" s="7">
        <v>16065311.429004211</v>
      </c>
      <c r="F7839" s="7">
        <v>24524382.823669251</v>
      </c>
      <c r="G7839" s="7">
        <v>72441996.374949694</v>
      </c>
      <c r="H7839" s="7">
        <v>97105136.506543189</v>
      </c>
    </row>
    <row r="7840" spans="1:8" x14ac:dyDescent="0.2">
      <c r="A7840" s="10">
        <v>7834</v>
      </c>
      <c r="B7840" s="7">
        <v>3850000</v>
      </c>
      <c r="C7840" s="7">
        <v>10117256.953845296</v>
      </c>
      <c r="D7840" s="7">
        <v>19420802.674708992</v>
      </c>
      <c r="E7840" s="7">
        <v>49376723.107369818</v>
      </c>
      <c r="F7840" s="7">
        <v>72563469.523333371</v>
      </c>
      <c r="G7840" s="7">
        <v>116455672.74689454</v>
      </c>
      <c r="H7840" s="7">
        <v>186266654.46465206</v>
      </c>
    </row>
    <row r="7841" spans="1:8" x14ac:dyDescent="0.2">
      <c r="A7841" s="10">
        <v>7835</v>
      </c>
      <c r="B7841" s="7">
        <v>3850000</v>
      </c>
      <c r="C7841" s="7">
        <v>14238815.518922016</v>
      </c>
      <c r="D7841" s="7">
        <v>27431574.969548512</v>
      </c>
      <c r="E7841" s="7">
        <v>42164764.117851973</v>
      </c>
      <c r="F7841" s="7">
        <v>96036903.840069696</v>
      </c>
      <c r="G7841" s="7">
        <v>234401535.42226106</v>
      </c>
      <c r="H7841" s="7">
        <v>322519401.28298408</v>
      </c>
    </row>
    <row r="7842" spans="1:8" x14ac:dyDescent="0.2">
      <c r="A7842" s="10">
        <v>7836</v>
      </c>
      <c r="B7842" s="7">
        <v>3850000</v>
      </c>
      <c r="C7842" s="7">
        <v>10713248.222872522</v>
      </c>
      <c r="D7842" s="7">
        <v>23442452.458358191</v>
      </c>
      <c r="E7842" s="7">
        <v>48152593.944683924</v>
      </c>
      <c r="F7842" s="7">
        <v>80369117.748695493</v>
      </c>
      <c r="G7842" s="7">
        <v>158715857.0190267</v>
      </c>
      <c r="H7842" s="7">
        <v>266345690.87550819</v>
      </c>
    </row>
    <row r="7843" spans="1:8" x14ac:dyDescent="0.2">
      <c r="A7843" s="10">
        <v>7837</v>
      </c>
      <c r="B7843" s="7">
        <v>3850000</v>
      </c>
      <c r="C7843" s="7">
        <v>12277550.635587703</v>
      </c>
      <c r="D7843" s="7">
        <v>22096291.391128056</v>
      </c>
      <c r="E7843" s="7">
        <v>47559753.412428088</v>
      </c>
      <c r="F7843" s="7">
        <v>78457881.472208291</v>
      </c>
      <c r="G7843" s="7">
        <v>142663636.2977882</v>
      </c>
      <c r="H7843" s="7">
        <v>191791128.80841464</v>
      </c>
    </row>
    <row r="7844" spans="1:8" x14ac:dyDescent="0.2">
      <c r="A7844" s="10">
        <v>7838</v>
      </c>
      <c r="B7844" s="7">
        <v>3850000</v>
      </c>
      <c r="C7844" s="7">
        <v>8110431.1225399189</v>
      </c>
      <c r="D7844" s="7">
        <v>18347161.82812221</v>
      </c>
      <c r="E7844" s="7">
        <v>43663008.197310545</v>
      </c>
      <c r="F7844" s="7">
        <v>96249655.813318819</v>
      </c>
      <c r="G7844" s="7">
        <v>165114316.68549365</v>
      </c>
      <c r="H7844" s="7">
        <v>302162930.7532379</v>
      </c>
    </row>
    <row r="7845" spans="1:8" x14ac:dyDescent="0.2">
      <c r="A7845" s="10">
        <v>7839</v>
      </c>
      <c r="B7845" s="7">
        <v>3850000</v>
      </c>
      <c r="C7845" s="7">
        <v>9779070.5421961416</v>
      </c>
      <c r="D7845" s="7">
        <v>19974801.195477054</v>
      </c>
      <c r="E7845" s="7">
        <v>51258270.775420554</v>
      </c>
      <c r="F7845" s="7">
        <v>91295736.16590941</v>
      </c>
      <c r="G7845" s="7">
        <v>215880126.68341744</v>
      </c>
      <c r="H7845" s="7">
        <v>278028616.75434911</v>
      </c>
    </row>
    <row r="7846" spans="1:8" x14ac:dyDescent="0.2">
      <c r="A7846" s="10">
        <v>7840</v>
      </c>
      <c r="B7846" s="7">
        <v>3850000</v>
      </c>
      <c r="C7846" s="7">
        <v>11573042.538142584</v>
      </c>
      <c r="D7846" s="7">
        <v>20712522.072544493</v>
      </c>
      <c r="E7846" s="7">
        <v>51464031.331250235</v>
      </c>
      <c r="F7846" s="7">
        <v>123779405.77750605</v>
      </c>
      <c r="G7846" s="7">
        <v>229179173.6626271</v>
      </c>
      <c r="H7846" s="7">
        <v>284971213.04356158</v>
      </c>
    </row>
    <row r="7847" spans="1:8" x14ac:dyDescent="0.2">
      <c r="A7847" s="10">
        <v>7841</v>
      </c>
      <c r="B7847" s="7">
        <v>3850000</v>
      </c>
      <c r="C7847" s="7">
        <v>11904251.169376858</v>
      </c>
      <c r="D7847" s="7">
        <v>26484650.487248272</v>
      </c>
      <c r="E7847" s="7">
        <v>77459953.162070781</v>
      </c>
      <c r="F7847" s="7">
        <v>251534514.88142985</v>
      </c>
      <c r="G7847" s="7">
        <v>452715412.67611694</v>
      </c>
      <c r="H7847" s="7">
        <v>554416700.40560043</v>
      </c>
    </row>
    <row r="7848" spans="1:8" x14ac:dyDescent="0.2">
      <c r="A7848" s="10">
        <v>7842</v>
      </c>
      <c r="B7848" s="7">
        <v>3850000</v>
      </c>
      <c r="C7848" s="7">
        <v>13063575.033186724</v>
      </c>
      <c r="D7848" s="7">
        <v>23782364.007910036</v>
      </c>
      <c r="E7848" s="7">
        <v>38669948.563143253</v>
      </c>
      <c r="F7848" s="7">
        <v>62175769.312729917</v>
      </c>
      <c r="G7848" s="7">
        <v>119389679.3895877</v>
      </c>
      <c r="H7848" s="7">
        <v>209227490.07846415</v>
      </c>
    </row>
    <row r="7849" spans="1:8" x14ac:dyDescent="0.2">
      <c r="A7849" s="10">
        <v>7843</v>
      </c>
      <c r="B7849" s="7">
        <v>3850000</v>
      </c>
      <c r="C7849" s="7">
        <v>7967825.5037356056</v>
      </c>
      <c r="D7849" s="7">
        <v>10211497.31793973</v>
      </c>
      <c r="E7849" s="7">
        <v>15559609.829621345</v>
      </c>
      <c r="F7849" s="7">
        <v>37656540.974489346</v>
      </c>
      <c r="G7849" s="7">
        <v>108500252.78620726</v>
      </c>
      <c r="H7849" s="7">
        <v>178034239.37574142</v>
      </c>
    </row>
    <row r="7850" spans="1:8" x14ac:dyDescent="0.2">
      <c r="A7850" s="10">
        <v>7844</v>
      </c>
      <c r="B7850" s="7">
        <v>3850000</v>
      </c>
      <c r="C7850" s="7">
        <v>8172993.3272517677</v>
      </c>
      <c r="D7850" s="7">
        <v>13094267.994320901</v>
      </c>
      <c r="E7850" s="7">
        <v>18674042.491563991</v>
      </c>
      <c r="F7850" s="7">
        <v>28739107.05327994</v>
      </c>
      <c r="G7850" s="7">
        <v>39234090.671146959</v>
      </c>
      <c r="H7850" s="7">
        <v>46592031.877583861</v>
      </c>
    </row>
    <row r="7851" spans="1:8" x14ac:dyDescent="0.2">
      <c r="A7851" s="10">
        <v>7845</v>
      </c>
      <c r="B7851" s="7">
        <v>3850000</v>
      </c>
      <c r="C7851" s="7">
        <v>14065235.584494321</v>
      </c>
      <c r="D7851" s="7">
        <v>31712583.048695009</v>
      </c>
      <c r="E7851" s="7">
        <v>78020922.068657175</v>
      </c>
      <c r="F7851" s="7">
        <v>151125399.93489569</v>
      </c>
      <c r="G7851" s="7">
        <v>303497272.65911388</v>
      </c>
      <c r="H7851" s="7">
        <v>473625164.58657026</v>
      </c>
    </row>
    <row r="7852" spans="1:8" x14ac:dyDescent="0.2">
      <c r="A7852" s="10">
        <v>7846</v>
      </c>
      <c r="B7852" s="7">
        <v>3850000</v>
      </c>
      <c r="C7852" s="7">
        <v>14934196.696441067</v>
      </c>
      <c r="D7852" s="7">
        <v>20350313.707651589</v>
      </c>
      <c r="E7852" s="7">
        <v>38110830.237192377</v>
      </c>
      <c r="F7852" s="7">
        <v>74859391.008066803</v>
      </c>
      <c r="G7852" s="7">
        <v>162082670.48058558</v>
      </c>
      <c r="H7852" s="7">
        <v>217937155.97852039</v>
      </c>
    </row>
    <row r="7853" spans="1:8" x14ac:dyDescent="0.2">
      <c r="A7853" s="10">
        <v>7847</v>
      </c>
      <c r="B7853" s="7">
        <v>3850000</v>
      </c>
      <c r="C7853" s="7">
        <v>8534127.4506936371</v>
      </c>
      <c r="D7853" s="7">
        <v>11565263.490081107</v>
      </c>
      <c r="E7853" s="7">
        <v>9623456.1659639664</v>
      </c>
      <c r="F7853" s="7">
        <v>8675243.3587859124</v>
      </c>
      <c r="G7853" s="7">
        <v>4283196.1784364562</v>
      </c>
      <c r="H7853" s="7">
        <v>-589875.80897038884</v>
      </c>
    </row>
    <row r="7854" spans="1:8" x14ac:dyDescent="0.2">
      <c r="A7854" s="10">
        <v>7848</v>
      </c>
      <c r="B7854" s="7">
        <v>3850000</v>
      </c>
      <c r="C7854" s="7">
        <v>10744323.042139281</v>
      </c>
      <c r="D7854" s="7">
        <v>23752512.007254768</v>
      </c>
      <c r="E7854" s="7">
        <v>47697221.990839459</v>
      </c>
      <c r="F7854" s="7">
        <v>81076113.291132182</v>
      </c>
      <c r="G7854" s="7">
        <v>102708086.45854875</v>
      </c>
      <c r="H7854" s="7">
        <v>171677617.15077212</v>
      </c>
    </row>
    <row r="7855" spans="1:8" x14ac:dyDescent="0.2">
      <c r="A7855" s="10">
        <v>7849</v>
      </c>
      <c r="B7855" s="7">
        <v>3850000</v>
      </c>
      <c r="C7855" s="7">
        <v>10404375.791914072</v>
      </c>
      <c r="D7855" s="7">
        <v>14825051.929726891</v>
      </c>
      <c r="E7855" s="7">
        <v>24405932.5703559</v>
      </c>
      <c r="F7855" s="7">
        <v>49519912.261273496</v>
      </c>
      <c r="G7855" s="7">
        <v>63047479.440077782</v>
      </c>
      <c r="H7855" s="7">
        <v>83008096.474635705</v>
      </c>
    </row>
    <row r="7856" spans="1:8" x14ac:dyDescent="0.2">
      <c r="A7856" s="10">
        <v>7850</v>
      </c>
      <c r="B7856" s="7">
        <v>3850000</v>
      </c>
      <c r="C7856" s="7">
        <v>9277315.0436455719</v>
      </c>
      <c r="D7856" s="7">
        <v>20177032.765392624</v>
      </c>
      <c r="E7856" s="7">
        <v>51889437.924180239</v>
      </c>
      <c r="F7856" s="7">
        <v>105879808.62995368</v>
      </c>
      <c r="G7856" s="7">
        <v>238102693.60315102</v>
      </c>
      <c r="H7856" s="7">
        <v>401819578.14971495</v>
      </c>
    </row>
    <row r="7857" spans="1:8" x14ac:dyDescent="0.2">
      <c r="A7857" s="10">
        <v>7851</v>
      </c>
      <c r="B7857" s="7">
        <v>3850000</v>
      </c>
      <c r="C7857" s="7">
        <v>8000328.1669990327</v>
      </c>
      <c r="D7857" s="7">
        <v>17805071.8263309</v>
      </c>
      <c r="E7857" s="7">
        <v>36613948.788839594</v>
      </c>
      <c r="F7857" s="7">
        <v>99509198.68642287</v>
      </c>
      <c r="G7857" s="7">
        <v>192366688.45960304</v>
      </c>
      <c r="H7857" s="7">
        <v>279340988.08586907</v>
      </c>
    </row>
    <row r="7858" spans="1:8" x14ac:dyDescent="0.2">
      <c r="A7858" s="10">
        <v>7852</v>
      </c>
      <c r="B7858" s="7">
        <v>3850000</v>
      </c>
      <c r="C7858" s="7">
        <v>11566898.361406732</v>
      </c>
      <c r="D7858" s="7">
        <v>27037951.027827509</v>
      </c>
      <c r="E7858" s="7">
        <v>47041669.218890548</v>
      </c>
      <c r="F7858" s="7">
        <v>94245431.57968311</v>
      </c>
      <c r="G7858" s="7">
        <v>155026553.90229142</v>
      </c>
      <c r="H7858" s="7">
        <v>255700692.89926416</v>
      </c>
    </row>
    <row r="7859" spans="1:8" x14ac:dyDescent="0.2">
      <c r="A7859" s="10">
        <v>7853</v>
      </c>
      <c r="B7859" s="7">
        <v>3850000</v>
      </c>
      <c r="C7859" s="7">
        <v>6999152.6173479035</v>
      </c>
      <c r="D7859" s="7">
        <v>13067140.975051448</v>
      </c>
      <c r="E7859" s="7">
        <v>16003460.546294585</v>
      </c>
      <c r="F7859" s="7">
        <v>24130361.072531819</v>
      </c>
      <c r="G7859" s="7">
        <v>36867759.896102764</v>
      </c>
      <c r="H7859" s="7">
        <v>34268633.252622791</v>
      </c>
    </row>
    <row r="7860" spans="1:8" x14ac:dyDescent="0.2">
      <c r="A7860" s="10">
        <v>7854</v>
      </c>
      <c r="B7860" s="7">
        <v>3850000</v>
      </c>
      <c r="C7860" s="7">
        <v>8390038.4445094895</v>
      </c>
      <c r="D7860" s="7">
        <v>16346488.586700432</v>
      </c>
      <c r="E7860" s="7">
        <v>21601672.661059216</v>
      </c>
      <c r="F7860" s="7">
        <v>41579497.760682262</v>
      </c>
      <c r="G7860" s="7">
        <v>105225588.34339905</v>
      </c>
      <c r="H7860" s="7">
        <v>152598267.53975374</v>
      </c>
    </row>
    <row r="7861" spans="1:8" x14ac:dyDescent="0.2">
      <c r="A7861" s="10">
        <v>7855</v>
      </c>
      <c r="B7861" s="7">
        <v>3850000</v>
      </c>
      <c r="C7861" s="7">
        <v>11098589.568742195</v>
      </c>
      <c r="D7861" s="7">
        <v>14945685.866844751</v>
      </c>
      <c r="E7861" s="7">
        <v>37339065.402896263</v>
      </c>
      <c r="F7861" s="7">
        <v>78157691.531490698</v>
      </c>
      <c r="G7861" s="7">
        <v>192835942.65917778</v>
      </c>
      <c r="H7861" s="7">
        <v>367285170.60826379</v>
      </c>
    </row>
    <row r="7862" spans="1:8" x14ac:dyDescent="0.2">
      <c r="A7862" s="10">
        <v>7856</v>
      </c>
      <c r="B7862" s="7">
        <v>3850000</v>
      </c>
      <c r="C7862" s="7">
        <v>10343408.959786635</v>
      </c>
      <c r="D7862" s="7">
        <v>12798738.75985584</v>
      </c>
      <c r="E7862" s="7">
        <v>15125687.260108117</v>
      </c>
      <c r="F7862" s="7">
        <v>23205225.433712404</v>
      </c>
      <c r="G7862" s="7">
        <v>50249108.761089534</v>
      </c>
      <c r="H7862" s="7">
        <v>80679165.634722292</v>
      </c>
    </row>
    <row r="7863" spans="1:8" x14ac:dyDescent="0.2">
      <c r="A7863" s="10">
        <v>7857</v>
      </c>
      <c r="B7863" s="7">
        <v>3850000</v>
      </c>
      <c r="C7863" s="7">
        <v>16195925.855857888</v>
      </c>
      <c r="D7863" s="7">
        <v>37630769.514620245</v>
      </c>
      <c r="E7863" s="7">
        <v>79965690.605953395</v>
      </c>
      <c r="F7863" s="7">
        <v>166182229.34754324</v>
      </c>
      <c r="G7863" s="7">
        <v>437422591.81869626</v>
      </c>
      <c r="H7863" s="7">
        <v>585234602.55936038</v>
      </c>
    </row>
    <row r="7864" spans="1:8" x14ac:dyDescent="0.2">
      <c r="A7864" s="10">
        <v>7858</v>
      </c>
      <c r="B7864" s="7">
        <v>3850000</v>
      </c>
      <c r="C7864" s="7">
        <v>9690531.0584650692</v>
      </c>
      <c r="D7864" s="7">
        <v>20485654.522740498</v>
      </c>
      <c r="E7864" s="7">
        <v>42154056.53432624</v>
      </c>
      <c r="F7864" s="7">
        <v>97019857.203524426</v>
      </c>
      <c r="G7864" s="7">
        <v>340846534.90408075</v>
      </c>
      <c r="H7864" s="7">
        <v>542574374.55485344</v>
      </c>
    </row>
    <row r="7865" spans="1:8" x14ac:dyDescent="0.2">
      <c r="A7865" s="10">
        <v>7859</v>
      </c>
      <c r="B7865" s="7">
        <v>3850000</v>
      </c>
      <c r="C7865" s="7">
        <v>9935817.4119728878</v>
      </c>
      <c r="D7865" s="7">
        <v>16628177.836705364</v>
      </c>
      <c r="E7865" s="7">
        <v>33769564.505394161</v>
      </c>
      <c r="F7865" s="7">
        <v>54084709.862468228</v>
      </c>
      <c r="G7865" s="7">
        <v>81515829.934175178</v>
      </c>
      <c r="H7865" s="7">
        <v>95647357.234910235</v>
      </c>
    </row>
    <row r="7866" spans="1:8" x14ac:dyDescent="0.2">
      <c r="A7866" s="10">
        <v>7860</v>
      </c>
      <c r="B7866" s="7">
        <v>3850000</v>
      </c>
      <c r="C7866" s="7">
        <v>11241658.788786242</v>
      </c>
      <c r="D7866" s="7">
        <v>20724694.962819703</v>
      </c>
      <c r="E7866" s="7">
        <v>39452075.920121387</v>
      </c>
      <c r="F7866" s="7">
        <v>74065543.121082887</v>
      </c>
      <c r="G7866" s="7">
        <v>164517357.44046244</v>
      </c>
      <c r="H7866" s="7">
        <v>204248804.55096984</v>
      </c>
    </row>
    <row r="7867" spans="1:8" x14ac:dyDescent="0.2">
      <c r="A7867" s="10">
        <v>7861</v>
      </c>
      <c r="B7867" s="7">
        <v>3850000</v>
      </c>
      <c r="C7867" s="7">
        <v>10802207.338508338</v>
      </c>
      <c r="D7867" s="7">
        <v>28773876.240205579</v>
      </c>
      <c r="E7867" s="7">
        <v>54424612.182384402</v>
      </c>
      <c r="F7867" s="7">
        <v>91793180.605170548</v>
      </c>
      <c r="G7867" s="7">
        <v>214575236.05040795</v>
      </c>
      <c r="H7867" s="7">
        <v>375846600.33327758</v>
      </c>
    </row>
    <row r="7868" spans="1:8" x14ac:dyDescent="0.2">
      <c r="A7868" s="10">
        <v>7862</v>
      </c>
      <c r="B7868" s="7">
        <v>3850000</v>
      </c>
      <c r="C7868" s="7">
        <v>9377296.5296950098</v>
      </c>
      <c r="D7868" s="7">
        <v>20146582.088896524</v>
      </c>
      <c r="E7868" s="7">
        <v>29125305.495606475</v>
      </c>
      <c r="F7868" s="7">
        <v>61717588.663593695</v>
      </c>
      <c r="G7868" s="7">
        <v>146898928.10665476</v>
      </c>
      <c r="H7868" s="7">
        <v>208011625.38447988</v>
      </c>
    </row>
    <row r="7869" spans="1:8" x14ac:dyDescent="0.2">
      <c r="A7869" s="10">
        <v>7863</v>
      </c>
      <c r="B7869" s="7">
        <v>3850000</v>
      </c>
      <c r="C7869" s="7">
        <v>7644384.0109527223</v>
      </c>
      <c r="D7869" s="7">
        <v>12005440.54853975</v>
      </c>
      <c r="E7869" s="7">
        <v>26568432.469127264</v>
      </c>
      <c r="F7869" s="7">
        <v>41839634.00130675</v>
      </c>
      <c r="G7869" s="7">
        <v>67353360.474187955</v>
      </c>
      <c r="H7869" s="7">
        <v>101603892.63591968</v>
      </c>
    </row>
    <row r="7870" spans="1:8" x14ac:dyDescent="0.2">
      <c r="A7870" s="10">
        <v>7864</v>
      </c>
      <c r="B7870" s="7">
        <v>3850000</v>
      </c>
      <c r="C7870" s="7">
        <v>8743385.5390659049</v>
      </c>
      <c r="D7870" s="7">
        <v>17614102.610873226</v>
      </c>
      <c r="E7870" s="7">
        <v>42100216.722384751</v>
      </c>
      <c r="F7870" s="7">
        <v>76115253.555045679</v>
      </c>
      <c r="G7870" s="7">
        <v>143832125.13442144</v>
      </c>
      <c r="H7870" s="7">
        <v>187476515.24352509</v>
      </c>
    </row>
    <row r="7871" spans="1:8" x14ac:dyDescent="0.2">
      <c r="A7871" s="10">
        <v>7865</v>
      </c>
      <c r="B7871" s="7">
        <v>3850000</v>
      </c>
      <c r="C7871" s="7">
        <v>9118360.3148629181</v>
      </c>
      <c r="D7871" s="7">
        <v>14268827.499595102</v>
      </c>
      <c r="E7871" s="7">
        <v>30001464.697558004</v>
      </c>
      <c r="F7871" s="7">
        <v>54358763.060628355</v>
      </c>
      <c r="G7871" s="7">
        <v>89941581.979589149</v>
      </c>
      <c r="H7871" s="7">
        <v>123322310.84156798</v>
      </c>
    </row>
    <row r="7872" spans="1:8" x14ac:dyDescent="0.2">
      <c r="A7872" s="10">
        <v>7866</v>
      </c>
      <c r="B7872" s="7">
        <v>3850000</v>
      </c>
      <c r="C7872" s="7">
        <v>10653891.864124045</v>
      </c>
      <c r="D7872" s="7">
        <v>18839609.507161647</v>
      </c>
      <c r="E7872" s="7">
        <v>25541268.046442311</v>
      </c>
      <c r="F7872" s="7">
        <v>37995655.92958051</v>
      </c>
      <c r="G7872" s="7">
        <v>67448377.236514375</v>
      </c>
      <c r="H7872" s="7">
        <v>73686128.274182379</v>
      </c>
    </row>
    <row r="7873" spans="1:8" x14ac:dyDescent="0.2">
      <c r="A7873" s="10">
        <v>7867</v>
      </c>
      <c r="B7873" s="7">
        <v>3850000</v>
      </c>
      <c r="C7873" s="7">
        <v>9969910.9498924129</v>
      </c>
      <c r="D7873" s="7">
        <v>19405143.463864319</v>
      </c>
      <c r="E7873" s="7">
        <v>45884800.820656151</v>
      </c>
      <c r="F7873" s="7">
        <v>96675749.627260685</v>
      </c>
      <c r="G7873" s="7">
        <v>136554912.86783612</v>
      </c>
      <c r="H7873" s="7">
        <v>167046473.18476629</v>
      </c>
    </row>
    <row r="7874" spans="1:8" x14ac:dyDescent="0.2">
      <c r="A7874" s="10">
        <v>7868</v>
      </c>
      <c r="B7874" s="7">
        <v>3850000</v>
      </c>
      <c r="C7874" s="7">
        <v>12714222.116346579</v>
      </c>
      <c r="D7874" s="7">
        <v>23014212.27509813</v>
      </c>
      <c r="E7874" s="7">
        <v>25196517.184831336</v>
      </c>
      <c r="F7874" s="7">
        <v>36738769.283454262</v>
      </c>
      <c r="G7874" s="7">
        <v>41389642.030741245</v>
      </c>
      <c r="H7874" s="7">
        <v>41856231.904099479</v>
      </c>
    </row>
    <row r="7875" spans="1:8" x14ac:dyDescent="0.2">
      <c r="A7875" s="10">
        <v>7869</v>
      </c>
      <c r="B7875" s="7">
        <v>3850000</v>
      </c>
      <c r="C7875" s="7">
        <v>10204771.162471965</v>
      </c>
      <c r="D7875" s="7">
        <v>17926647.047965601</v>
      </c>
      <c r="E7875" s="7">
        <v>34647803.796530932</v>
      </c>
      <c r="F7875" s="7">
        <v>85308726.086902454</v>
      </c>
      <c r="G7875" s="7">
        <v>196416161.33318263</v>
      </c>
      <c r="H7875" s="7">
        <v>329866140.20130807</v>
      </c>
    </row>
    <row r="7876" spans="1:8" x14ac:dyDescent="0.2">
      <c r="A7876" s="10">
        <v>7870</v>
      </c>
      <c r="B7876" s="7">
        <v>3850000</v>
      </c>
      <c r="C7876" s="7">
        <v>10369244.468321145</v>
      </c>
      <c r="D7876" s="7">
        <v>17301258.721114554</v>
      </c>
      <c r="E7876" s="7">
        <v>22287547.025872149</v>
      </c>
      <c r="F7876" s="7">
        <v>35357983.379141048</v>
      </c>
      <c r="G7876" s="7">
        <v>81865040.141705021</v>
      </c>
      <c r="H7876" s="7">
        <v>102262745.53194283</v>
      </c>
    </row>
    <row r="7877" spans="1:8" x14ac:dyDescent="0.2">
      <c r="A7877" s="10">
        <v>7871</v>
      </c>
      <c r="B7877" s="7">
        <v>3850000</v>
      </c>
      <c r="C7877" s="7">
        <v>10210273.788998814</v>
      </c>
      <c r="D7877" s="7">
        <v>22184243.338684332</v>
      </c>
      <c r="E7877" s="7">
        <v>38416507.300711587</v>
      </c>
      <c r="F7877" s="7">
        <v>78868952.341701448</v>
      </c>
      <c r="G7877" s="7">
        <v>171722532.81582499</v>
      </c>
      <c r="H7877" s="7">
        <v>203352881.30564147</v>
      </c>
    </row>
    <row r="7878" spans="1:8" x14ac:dyDescent="0.2">
      <c r="A7878" s="10">
        <v>7872</v>
      </c>
      <c r="B7878" s="7">
        <v>3850000</v>
      </c>
      <c r="C7878" s="7">
        <v>9896735.3442353103</v>
      </c>
      <c r="D7878" s="7">
        <v>24031460.612683825</v>
      </c>
      <c r="E7878" s="7">
        <v>25887039.877496243</v>
      </c>
      <c r="F7878" s="7">
        <v>48801843.996787898</v>
      </c>
      <c r="G7878" s="7">
        <v>82433782.690939084</v>
      </c>
      <c r="H7878" s="7">
        <v>115571023.33287548</v>
      </c>
    </row>
    <row r="7879" spans="1:8" x14ac:dyDescent="0.2">
      <c r="A7879" s="10">
        <v>7873</v>
      </c>
      <c r="B7879" s="7">
        <v>3850000</v>
      </c>
      <c r="C7879" s="7">
        <v>10413301.236055858</v>
      </c>
      <c r="D7879" s="7">
        <v>16478372.339704191</v>
      </c>
      <c r="E7879" s="7">
        <v>20931008.839679465</v>
      </c>
      <c r="F7879" s="7">
        <v>30832344.999747284</v>
      </c>
      <c r="G7879" s="7">
        <v>48328675.820764512</v>
      </c>
      <c r="H7879" s="7">
        <v>85743129.8182749</v>
      </c>
    </row>
    <row r="7880" spans="1:8" x14ac:dyDescent="0.2">
      <c r="A7880" s="10">
        <v>7874</v>
      </c>
      <c r="B7880" s="7">
        <v>3850000</v>
      </c>
      <c r="C7880" s="7">
        <v>11147000.124280995</v>
      </c>
      <c r="D7880" s="7">
        <v>23768153.695786301</v>
      </c>
      <c r="E7880" s="7">
        <v>60384369.177828193</v>
      </c>
      <c r="F7880" s="7">
        <v>127280697.67205679</v>
      </c>
      <c r="G7880" s="7">
        <v>264090297.72137737</v>
      </c>
      <c r="H7880" s="7">
        <v>408236566.55093825</v>
      </c>
    </row>
    <row r="7881" spans="1:8" x14ac:dyDescent="0.2">
      <c r="A7881" s="10">
        <v>7875</v>
      </c>
      <c r="B7881" s="7">
        <v>3850000</v>
      </c>
      <c r="C7881" s="7">
        <v>10028002.083851814</v>
      </c>
      <c r="D7881" s="7">
        <v>17434111.680501077</v>
      </c>
      <c r="E7881" s="7">
        <v>26818414.387851879</v>
      </c>
      <c r="F7881" s="7">
        <v>26302590.54952446</v>
      </c>
      <c r="G7881" s="7">
        <v>51208933.865995012</v>
      </c>
      <c r="H7881" s="7">
        <v>81256908.251796976</v>
      </c>
    </row>
    <row r="7882" spans="1:8" x14ac:dyDescent="0.2">
      <c r="A7882" s="10">
        <v>7876</v>
      </c>
      <c r="B7882" s="7">
        <v>3850000</v>
      </c>
      <c r="C7882" s="7">
        <v>9834752.122744441</v>
      </c>
      <c r="D7882" s="7">
        <v>20923616.403304987</v>
      </c>
      <c r="E7882" s="7">
        <v>39549348.320090637</v>
      </c>
      <c r="F7882" s="7">
        <v>111722857.76340291</v>
      </c>
      <c r="G7882" s="7">
        <v>176621920.47973901</v>
      </c>
      <c r="H7882" s="7">
        <v>237486383.20627177</v>
      </c>
    </row>
    <row r="7883" spans="1:8" x14ac:dyDescent="0.2">
      <c r="A7883" s="10">
        <v>7877</v>
      </c>
      <c r="B7883" s="7">
        <v>3850000</v>
      </c>
      <c r="C7883" s="7">
        <v>12138576.71728297</v>
      </c>
      <c r="D7883" s="7">
        <v>33250841.11366114</v>
      </c>
      <c r="E7883" s="7">
        <v>57166215.284095824</v>
      </c>
      <c r="F7883" s="7">
        <v>143706225.95038033</v>
      </c>
      <c r="G7883" s="7">
        <v>245248014.80405855</v>
      </c>
      <c r="H7883" s="7">
        <v>394680950.44720453</v>
      </c>
    </row>
    <row r="7884" spans="1:8" x14ac:dyDescent="0.2">
      <c r="A7884" s="10">
        <v>7878</v>
      </c>
      <c r="B7884" s="7">
        <v>3850000</v>
      </c>
      <c r="C7884" s="7">
        <v>7471375.1020564158</v>
      </c>
      <c r="D7884" s="7">
        <v>17348178.933805346</v>
      </c>
      <c r="E7884" s="7">
        <v>31282781.042175032</v>
      </c>
      <c r="F7884" s="7">
        <v>93220305.5210374</v>
      </c>
      <c r="G7884" s="7">
        <v>136157955.81927341</v>
      </c>
      <c r="H7884" s="7">
        <v>207261749.37315366</v>
      </c>
    </row>
    <row r="7885" spans="1:8" x14ac:dyDescent="0.2">
      <c r="A7885" s="10">
        <v>7879</v>
      </c>
      <c r="B7885" s="7">
        <v>3850000</v>
      </c>
      <c r="C7885" s="7">
        <v>12614030.273596991</v>
      </c>
      <c r="D7885" s="7">
        <v>21004177.256235719</v>
      </c>
      <c r="E7885" s="7">
        <v>52067218.912766643</v>
      </c>
      <c r="F7885" s="7">
        <v>108324964.1181706</v>
      </c>
      <c r="G7885" s="7">
        <v>180288619.96417928</v>
      </c>
      <c r="H7885" s="7">
        <v>283374716.74055207</v>
      </c>
    </row>
    <row r="7886" spans="1:8" x14ac:dyDescent="0.2">
      <c r="A7886" s="10">
        <v>7880</v>
      </c>
      <c r="B7886" s="7">
        <v>3850000</v>
      </c>
      <c r="C7886" s="7">
        <v>9508435.9549364783</v>
      </c>
      <c r="D7886" s="7">
        <v>19391588.760760751</v>
      </c>
      <c r="E7886" s="7">
        <v>29334803.809840724</v>
      </c>
      <c r="F7886" s="7">
        <v>57842016.176734328</v>
      </c>
      <c r="G7886" s="7">
        <v>114096153.7783919</v>
      </c>
      <c r="H7886" s="7">
        <v>168701949.86937866</v>
      </c>
    </row>
    <row r="7887" spans="1:8" x14ac:dyDescent="0.2">
      <c r="A7887" s="10">
        <v>7881</v>
      </c>
      <c r="B7887" s="7">
        <v>3850000</v>
      </c>
      <c r="C7887" s="7">
        <v>11514212.271507373</v>
      </c>
      <c r="D7887" s="7">
        <v>22298293.522552509</v>
      </c>
      <c r="E7887" s="7">
        <v>34646269.198638685</v>
      </c>
      <c r="F7887" s="7">
        <v>86427689.33163476</v>
      </c>
      <c r="G7887" s="7">
        <v>229695571.90920633</v>
      </c>
      <c r="H7887" s="7">
        <v>333204171.99132442</v>
      </c>
    </row>
    <row r="7888" spans="1:8" x14ac:dyDescent="0.2">
      <c r="A7888" s="10">
        <v>7882</v>
      </c>
      <c r="B7888" s="7">
        <v>3850000</v>
      </c>
      <c r="C7888" s="7">
        <v>10887513.005190335</v>
      </c>
      <c r="D7888" s="7">
        <v>15497272.51488976</v>
      </c>
      <c r="E7888" s="7">
        <v>19839086.142275963</v>
      </c>
      <c r="F7888" s="7">
        <v>25283918.506101932</v>
      </c>
      <c r="G7888" s="7">
        <v>34306869.482472695</v>
      </c>
      <c r="H7888" s="7">
        <v>47981320.645554751</v>
      </c>
    </row>
    <row r="7889" spans="1:8" x14ac:dyDescent="0.2">
      <c r="A7889" s="10">
        <v>7883</v>
      </c>
      <c r="B7889" s="7">
        <v>3850000</v>
      </c>
      <c r="C7889" s="7">
        <v>10756787.336916752</v>
      </c>
      <c r="D7889" s="7">
        <v>15326406.568517003</v>
      </c>
      <c r="E7889" s="7">
        <v>30174304.158555478</v>
      </c>
      <c r="F7889" s="7">
        <v>64004670.017553166</v>
      </c>
      <c r="G7889" s="7">
        <v>101275816.77381942</v>
      </c>
      <c r="H7889" s="7">
        <v>112123993.61962949</v>
      </c>
    </row>
    <row r="7890" spans="1:8" x14ac:dyDescent="0.2">
      <c r="A7890" s="10">
        <v>7884</v>
      </c>
      <c r="B7890" s="7">
        <v>3850000</v>
      </c>
      <c r="C7890" s="7">
        <v>12824849.732976165</v>
      </c>
      <c r="D7890" s="7">
        <v>28481410.371600553</v>
      </c>
      <c r="E7890" s="7">
        <v>60113372.406407595</v>
      </c>
      <c r="F7890" s="7">
        <v>121149444.78565377</v>
      </c>
      <c r="G7890" s="7">
        <v>324612278.04503173</v>
      </c>
      <c r="H7890" s="7">
        <v>504794875.24296904</v>
      </c>
    </row>
    <row r="7891" spans="1:8" x14ac:dyDescent="0.2">
      <c r="A7891" s="10">
        <v>7885</v>
      </c>
      <c r="B7891" s="7">
        <v>3850000</v>
      </c>
      <c r="C7891" s="7">
        <v>12451142.83143897</v>
      </c>
      <c r="D7891" s="7">
        <v>23202950.047178119</v>
      </c>
      <c r="E7891" s="7">
        <v>43658569.526611924</v>
      </c>
      <c r="F7891" s="7">
        <v>81988867.738687515</v>
      </c>
      <c r="G7891" s="7">
        <v>216355925.24487525</v>
      </c>
      <c r="H7891" s="7">
        <v>380452756.31990767</v>
      </c>
    </row>
    <row r="7892" spans="1:8" x14ac:dyDescent="0.2">
      <c r="A7892" s="10">
        <v>7886</v>
      </c>
      <c r="B7892" s="7">
        <v>3850000</v>
      </c>
      <c r="C7892" s="7">
        <v>9374901.4446262848</v>
      </c>
      <c r="D7892" s="7">
        <v>20803155.710588533</v>
      </c>
      <c r="E7892" s="7">
        <v>32985387.661714599</v>
      </c>
      <c r="F7892" s="7">
        <v>47390241.656778172</v>
      </c>
      <c r="G7892" s="7">
        <v>105290640.20126709</v>
      </c>
      <c r="H7892" s="7">
        <v>146098859.51841721</v>
      </c>
    </row>
    <row r="7893" spans="1:8" x14ac:dyDescent="0.2">
      <c r="A7893" s="10">
        <v>7887</v>
      </c>
      <c r="B7893" s="7">
        <v>3850000</v>
      </c>
      <c r="C7893" s="7">
        <v>8691054.6608430799</v>
      </c>
      <c r="D7893" s="7">
        <v>14258465.287357893</v>
      </c>
      <c r="E7893" s="7">
        <v>16798472.949686155</v>
      </c>
      <c r="F7893" s="7">
        <v>19718957.587504894</v>
      </c>
      <c r="G7893" s="7">
        <v>25207777.441001128</v>
      </c>
      <c r="H7893" s="7">
        <v>20467143.973568343</v>
      </c>
    </row>
    <row r="7894" spans="1:8" x14ac:dyDescent="0.2">
      <c r="A7894" s="10">
        <v>7888</v>
      </c>
      <c r="B7894" s="7">
        <v>3850000</v>
      </c>
      <c r="C7894" s="7">
        <v>14540389.852812782</v>
      </c>
      <c r="D7894" s="7">
        <v>37742790.209327444</v>
      </c>
      <c r="E7894" s="7">
        <v>108858149.35132313</v>
      </c>
      <c r="F7894" s="7">
        <v>198788903.35845011</v>
      </c>
      <c r="G7894" s="7">
        <v>636156603.037045</v>
      </c>
      <c r="H7894" s="7">
        <v>1099945692.0579152</v>
      </c>
    </row>
    <row r="7895" spans="1:8" x14ac:dyDescent="0.2">
      <c r="A7895" s="10">
        <v>7889</v>
      </c>
      <c r="B7895" s="7">
        <v>3850000</v>
      </c>
      <c r="C7895" s="7">
        <v>9960318.5562524833</v>
      </c>
      <c r="D7895" s="7">
        <v>11086905.249157812</v>
      </c>
      <c r="E7895" s="7">
        <v>16089137.247259511</v>
      </c>
      <c r="F7895" s="7">
        <v>14285690.363872804</v>
      </c>
      <c r="G7895" s="7">
        <v>25217696.570252452</v>
      </c>
      <c r="H7895" s="7">
        <v>24589546.200648036</v>
      </c>
    </row>
    <row r="7896" spans="1:8" x14ac:dyDescent="0.2">
      <c r="A7896" s="10">
        <v>7890</v>
      </c>
      <c r="B7896" s="7">
        <v>3850000</v>
      </c>
      <c r="C7896" s="7">
        <v>11594662.914868252</v>
      </c>
      <c r="D7896" s="7">
        <v>33174071.023707218</v>
      </c>
      <c r="E7896" s="7">
        <v>86209895.168617547</v>
      </c>
      <c r="F7896" s="7">
        <v>199122186.97489738</v>
      </c>
      <c r="G7896" s="7">
        <v>552968651.41338134</v>
      </c>
      <c r="H7896" s="7">
        <v>750515399.16001213</v>
      </c>
    </row>
    <row r="7897" spans="1:8" x14ac:dyDescent="0.2">
      <c r="A7897" s="10">
        <v>7891</v>
      </c>
      <c r="B7897" s="7">
        <v>3850000</v>
      </c>
      <c r="C7897" s="7">
        <v>10037744.482496286</v>
      </c>
      <c r="D7897" s="7">
        <v>30108120.487095673</v>
      </c>
      <c r="E7897" s="7">
        <v>76402049.92941539</v>
      </c>
      <c r="F7897" s="7">
        <v>219016258.80029467</v>
      </c>
      <c r="G7897" s="7">
        <v>560033298.41668725</v>
      </c>
      <c r="H7897" s="7">
        <v>770055541.50906909</v>
      </c>
    </row>
    <row r="7898" spans="1:8" x14ac:dyDescent="0.2">
      <c r="A7898" s="10">
        <v>7892</v>
      </c>
      <c r="B7898" s="7">
        <v>3850000</v>
      </c>
      <c r="C7898" s="7">
        <v>8074842.1087005148</v>
      </c>
      <c r="D7898" s="7">
        <v>17657158.331634123</v>
      </c>
      <c r="E7898" s="7">
        <v>30031837.852748822</v>
      </c>
      <c r="F7898" s="7">
        <v>60106745.99357374</v>
      </c>
      <c r="G7898" s="7">
        <v>142515228.22740299</v>
      </c>
      <c r="H7898" s="7">
        <v>144872260.83579439</v>
      </c>
    </row>
    <row r="7899" spans="1:8" x14ac:dyDescent="0.2">
      <c r="A7899" s="10">
        <v>7893</v>
      </c>
      <c r="B7899" s="7">
        <v>3850000</v>
      </c>
      <c r="C7899" s="7">
        <v>8658968.7754040975</v>
      </c>
      <c r="D7899" s="7">
        <v>25103358.82319954</v>
      </c>
      <c r="E7899" s="7">
        <v>46599514.460192859</v>
      </c>
      <c r="F7899" s="7">
        <v>92841942.214691311</v>
      </c>
      <c r="G7899" s="7">
        <v>193369175.48203528</v>
      </c>
      <c r="H7899" s="7">
        <v>331555425.60966814</v>
      </c>
    </row>
    <row r="7900" spans="1:8" x14ac:dyDescent="0.2">
      <c r="A7900" s="10">
        <v>7894</v>
      </c>
      <c r="B7900" s="7">
        <v>3850000</v>
      </c>
      <c r="C7900" s="7">
        <v>10153006.646018647</v>
      </c>
      <c r="D7900" s="7">
        <v>13480289.670020074</v>
      </c>
      <c r="E7900" s="7">
        <v>17963583.263768177</v>
      </c>
      <c r="F7900" s="7">
        <v>25688947.457445472</v>
      </c>
      <c r="G7900" s="7">
        <v>49131178.118522726</v>
      </c>
      <c r="H7900" s="7">
        <v>55108994.358733386</v>
      </c>
    </row>
    <row r="7901" spans="1:8" x14ac:dyDescent="0.2">
      <c r="A7901" s="10">
        <v>7895</v>
      </c>
      <c r="B7901" s="7">
        <v>3850000</v>
      </c>
      <c r="C7901" s="7">
        <v>8599989.8293523006</v>
      </c>
      <c r="D7901" s="7">
        <v>17136683.268710278</v>
      </c>
      <c r="E7901" s="7">
        <v>48085631.626961127</v>
      </c>
      <c r="F7901" s="7">
        <v>82667667.733637929</v>
      </c>
      <c r="G7901" s="7">
        <v>161764418.33910173</v>
      </c>
      <c r="H7901" s="7">
        <v>194877531.72938606</v>
      </c>
    </row>
    <row r="7902" spans="1:8" x14ac:dyDescent="0.2">
      <c r="A7902" s="10">
        <v>7896</v>
      </c>
      <c r="B7902" s="7">
        <v>3850000</v>
      </c>
      <c r="C7902" s="7">
        <v>12680769.99715054</v>
      </c>
      <c r="D7902" s="7">
        <v>26451189.242482945</v>
      </c>
      <c r="E7902" s="7">
        <v>58515526.447911292</v>
      </c>
      <c r="F7902" s="7">
        <v>132190452.11141098</v>
      </c>
      <c r="G7902" s="7">
        <v>331846754.30732894</v>
      </c>
      <c r="H7902" s="7">
        <v>457004432.27785724</v>
      </c>
    </row>
    <row r="7903" spans="1:8" x14ac:dyDescent="0.2">
      <c r="A7903" s="10">
        <v>7897</v>
      </c>
      <c r="B7903" s="7">
        <v>3850000</v>
      </c>
      <c r="C7903" s="7">
        <v>13510022.929860445</v>
      </c>
      <c r="D7903" s="7">
        <v>26389699.015239291</v>
      </c>
      <c r="E7903" s="7">
        <v>56937569.273402005</v>
      </c>
      <c r="F7903" s="7">
        <v>152717807.55824327</v>
      </c>
      <c r="G7903" s="7">
        <v>290932688.30902958</v>
      </c>
      <c r="H7903" s="7">
        <v>513198317.71036601</v>
      </c>
    </row>
    <row r="7904" spans="1:8" x14ac:dyDescent="0.2">
      <c r="A7904" s="10">
        <v>7898</v>
      </c>
      <c r="B7904" s="7">
        <v>3850000</v>
      </c>
      <c r="C7904" s="7">
        <v>10287791.346029868</v>
      </c>
      <c r="D7904" s="7">
        <v>17732234.57465826</v>
      </c>
      <c r="E7904" s="7">
        <v>32872995.242419731</v>
      </c>
      <c r="F7904" s="7">
        <v>48708709.694645986</v>
      </c>
      <c r="G7904" s="7">
        <v>100336274.64714843</v>
      </c>
      <c r="H7904" s="7">
        <v>187534174.60474461</v>
      </c>
    </row>
    <row r="7905" spans="1:8" x14ac:dyDescent="0.2">
      <c r="A7905" s="10">
        <v>7899</v>
      </c>
      <c r="B7905" s="7">
        <v>3850000</v>
      </c>
      <c r="C7905" s="7">
        <v>6821734.9867430693</v>
      </c>
      <c r="D7905" s="7">
        <v>14508089.631558912</v>
      </c>
      <c r="E7905" s="7">
        <v>18323804.699566424</v>
      </c>
      <c r="F7905" s="7">
        <v>19820666.110241756</v>
      </c>
      <c r="G7905" s="7">
        <v>20741069.353118733</v>
      </c>
      <c r="H7905" s="7">
        <v>18757307.033817224</v>
      </c>
    </row>
    <row r="7906" spans="1:8" x14ac:dyDescent="0.2">
      <c r="A7906" s="10">
        <v>7900</v>
      </c>
      <c r="B7906" s="7">
        <v>3850000</v>
      </c>
      <c r="C7906" s="7">
        <v>10928430.145249512</v>
      </c>
      <c r="D7906" s="7">
        <v>25039547.392383762</v>
      </c>
      <c r="E7906" s="7">
        <v>75531490.832777068</v>
      </c>
      <c r="F7906" s="7">
        <v>194354329.97098237</v>
      </c>
      <c r="G7906" s="7">
        <v>439993507.29861963</v>
      </c>
      <c r="H7906" s="7">
        <v>721038657.57264102</v>
      </c>
    </row>
    <row r="7907" spans="1:8" x14ac:dyDescent="0.2">
      <c r="A7907" s="10">
        <v>7901</v>
      </c>
      <c r="B7907" s="7">
        <v>3850000</v>
      </c>
      <c r="C7907" s="7">
        <v>7942499.652816453</v>
      </c>
      <c r="D7907" s="7">
        <v>14573363.855585858</v>
      </c>
      <c r="E7907" s="7">
        <v>24814940.806104675</v>
      </c>
      <c r="F7907" s="7">
        <v>49577806.223924085</v>
      </c>
      <c r="G7907" s="7">
        <v>99221836.401082173</v>
      </c>
      <c r="H7907" s="7">
        <v>121977886.4793961</v>
      </c>
    </row>
    <row r="7908" spans="1:8" x14ac:dyDescent="0.2">
      <c r="A7908" s="10">
        <v>7902</v>
      </c>
      <c r="B7908" s="7">
        <v>3850000</v>
      </c>
      <c r="C7908" s="7">
        <v>10083728.278998818</v>
      </c>
      <c r="D7908" s="7">
        <v>15208940.7058024</v>
      </c>
      <c r="E7908" s="7">
        <v>20639461.179232679</v>
      </c>
      <c r="F7908" s="7">
        <v>29735209.580888737</v>
      </c>
      <c r="G7908" s="7">
        <v>45572933.053952672</v>
      </c>
      <c r="H7908" s="7">
        <v>71624880.322309613</v>
      </c>
    </row>
    <row r="7909" spans="1:8" x14ac:dyDescent="0.2">
      <c r="A7909" s="10">
        <v>7903</v>
      </c>
      <c r="B7909" s="7">
        <v>3850000</v>
      </c>
      <c r="C7909" s="7">
        <v>11246347.135005539</v>
      </c>
      <c r="D7909" s="7">
        <v>22104990.715624463</v>
      </c>
      <c r="E7909" s="7">
        <v>39346679.308615848</v>
      </c>
      <c r="F7909" s="7">
        <v>85845411.466801703</v>
      </c>
      <c r="G7909" s="7">
        <v>143161140.60457659</v>
      </c>
      <c r="H7909" s="7">
        <v>205347036.75429064</v>
      </c>
    </row>
    <row r="7910" spans="1:8" x14ac:dyDescent="0.2">
      <c r="A7910" s="10">
        <v>7904</v>
      </c>
      <c r="B7910" s="7">
        <v>3850000</v>
      </c>
      <c r="C7910" s="7">
        <v>8692266.8726473898</v>
      </c>
      <c r="D7910" s="7">
        <v>29480100.375584595</v>
      </c>
      <c r="E7910" s="7">
        <v>51946069.966321021</v>
      </c>
      <c r="F7910" s="7">
        <v>82527316.89302218</v>
      </c>
      <c r="G7910" s="7">
        <v>167963391.57592449</v>
      </c>
      <c r="H7910" s="7">
        <v>281988679.32669139</v>
      </c>
    </row>
    <row r="7911" spans="1:8" x14ac:dyDescent="0.2">
      <c r="A7911" s="10">
        <v>7905</v>
      </c>
      <c r="B7911" s="7">
        <v>3850000</v>
      </c>
      <c r="C7911" s="7">
        <v>9427954.5883030891</v>
      </c>
      <c r="D7911" s="7">
        <v>11801503.426123645</v>
      </c>
      <c r="E7911" s="7">
        <v>15557511.656323519</v>
      </c>
      <c r="F7911" s="7">
        <v>18340416.551725235</v>
      </c>
      <c r="G7911" s="7">
        <v>22891744.843248613</v>
      </c>
      <c r="H7911" s="7">
        <v>22268363.964610308</v>
      </c>
    </row>
    <row r="7912" spans="1:8" x14ac:dyDescent="0.2">
      <c r="A7912" s="10">
        <v>7906</v>
      </c>
      <c r="B7912" s="7">
        <v>3850000</v>
      </c>
      <c r="C7912" s="7">
        <v>13920915.60171698</v>
      </c>
      <c r="D7912" s="7">
        <v>23369092.331804369</v>
      </c>
      <c r="E7912" s="7">
        <v>36198226.012837216</v>
      </c>
      <c r="F7912" s="7">
        <v>42433722.809319623</v>
      </c>
      <c r="G7912" s="7">
        <v>51186871.228847578</v>
      </c>
      <c r="H7912" s="7">
        <v>81903086.449096307</v>
      </c>
    </row>
    <row r="7913" spans="1:8" x14ac:dyDescent="0.2">
      <c r="A7913" s="10">
        <v>7907</v>
      </c>
      <c r="B7913" s="7">
        <v>3850000</v>
      </c>
      <c r="C7913" s="7">
        <v>9290422.5350327622</v>
      </c>
      <c r="D7913" s="7">
        <v>14864900.348563183</v>
      </c>
      <c r="E7913" s="7">
        <v>25953687.67378946</v>
      </c>
      <c r="F7913" s="7">
        <v>42657850.910422482</v>
      </c>
      <c r="G7913" s="7">
        <v>101220205.7456574</v>
      </c>
      <c r="H7913" s="7">
        <v>147187503.73253858</v>
      </c>
    </row>
    <row r="7914" spans="1:8" x14ac:dyDescent="0.2">
      <c r="A7914" s="10">
        <v>7908</v>
      </c>
      <c r="B7914" s="7">
        <v>3850000</v>
      </c>
      <c r="C7914" s="7">
        <v>13566168.449485488</v>
      </c>
      <c r="D7914" s="7">
        <v>20897523.630440578</v>
      </c>
      <c r="E7914" s="7">
        <v>46273994.528023079</v>
      </c>
      <c r="F7914" s="7">
        <v>72409671.636107534</v>
      </c>
      <c r="G7914" s="7">
        <v>146999387.27064729</v>
      </c>
      <c r="H7914" s="7">
        <v>263942567.11746693</v>
      </c>
    </row>
    <row r="7915" spans="1:8" x14ac:dyDescent="0.2">
      <c r="A7915" s="10">
        <v>7909</v>
      </c>
      <c r="B7915" s="7">
        <v>3850000</v>
      </c>
      <c r="C7915" s="7">
        <v>11335825.172410827</v>
      </c>
      <c r="D7915" s="7">
        <v>31293870.091429785</v>
      </c>
      <c r="E7915" s="7">
        <v>81563090.120844975</v>
      </c>
      <c r="F7915" s="7">
        <v>138195537.51417845</v>
      </c>
      <c r="G7915" s="7">
        <v>363385051.43138534</v>
      </c>
      <c r="H7915" s="7">
        <v>492039656.21284962</v>
      </c>
    </row>
    <row r="7916" spans="1:8" x14ac:dyDescent="0.2">
      <c r="A7916" s="10">
        <v>7910</v>
      </c>
      <c r="B7916" s="7">
        <v>3850000</v>
      </c>
      <c r="C7916" s="7">
        <v>13831860.742789678</v>
      </c>
      <c r="D7916" s="7">
        <v>37966002.188623294</v>
      </c>
      <c r="E7916" s="7">
        <v>96998417.950133517</v>
      </c>
      <c r="F7916" s="7">
        <v>229683877.94702268</v>
      </c>
      <c r="G7916" s="7">
        <v>474892109.82642329</v>
      </c>
      <c r="H7916" s="7">
        <v>651675762.72462368</v>
      </c>
    </row>
    <row r="7917" spans="1:8" x14ac:dyDescent="0.2">
      <c r="A7917" s="10">
        <v>7911</v>
      </c>
      <c r="B7917" s="7">
        <v>3850000</v>
      </c>
      <c r="C7917" s="7">
        <v>10593904.862349486</v>
      </c>
      <c r="D7917" s="7">
        <v>15224239.862454154</v>
      </c>
      <c r="E7917" s="7">
        <v>25625597.434701592</v>
      </c>
      <c r="F7917" s="7">
        <v>57295695.798067749</v>
      </c>
      <c r="G7917" s="7">
        <v>116156308.34647375</v>
      </c>
      <c r="H7917" s="7">
        <v>144494420.11529058</v>
      </c>
    </row>
    <row r="7918" spans="1:8" x14ac:dyDescent="0.2">
      <c r="A7918" s="10">
        <v>7912</v>
      </c>
      <c r="B7918" s="7">
        <v>3850000</v>
      </c>
      <c r="C7918" s="7">
        <v>10654901.10494362</v>
      </c>
      <c r="D7918" s="7">
        <v>14743167.297178317</v>
      </c>
      <c r="E7918" s="7">
        <v>19265467.435355674</v>
      </c>
      <c r="F7918" s="7">
        <v>42067820.788061589</v>
      </c>
      <c r="G7918" s="7">
        <v>77641393.587927133</v>
      </c>
      <c r="H7918" s="7">
        <v>71509233.813680276</v>
      </c>
    </row>
    <row r="7919" spans="1:8" x14ac:dyDescent="0.2">
      <c r="A7919" s="10">
        <v>7913</v>
      </c>
      <c r="B7919" s="7">
        <v>3850000</v>
      </c>
      <c r="C7919" s="7">
        <v>10873914.974829476</v>
      </c>
      <c r="D7919" s="7">
        <v>21297802.161471363</v>
      </c>
      <c r="E7919" s="7">
        <v>45597728.630708605</v>
      </c>
      <c r="F7919" s="7">
        <v>109415909.47825667</v>
      </c>
      <c r="G7919" s="7">
        <v>235902160.34533525</v>
      </c>
      <c r="H7919" s="7">
        <v>324261124.38147402</v>
      </c>
    </row>
    <row r="7920" spans="1:8" x14ac:dyDescent="0.2">
      <c r="A7920" s="10">
        <v>7914</v>
      </c>
      <c r="B7920" s="7">
        <v>3850000</v>
      </c>
      <c r="C7920" s="7">
        <v>9384190.3671945333</v>
      </c>
      <c r="D7920" s="7">
        <v>18788403.876073986</v>
      </c>
      <c r="E7920" s="7">
        <v>42072911.315208852</v>
      </c>
      <c r="F7920" s="7">
        <v>69918806.919129312</v>
      </c>
      <c r="G7920" s="7">
        <v>162111807.67954206</v>
      </c>
      <c r="H7920" s="7">
        <v>269026304.16395581</v>
      </c>
    </row>
    <row r="7921" spans="1:8" x14ac:dyDescent="0.2">
      <c r="A7921" s="10">
        <v>7915</v>
      </c>
      <c r="B7921" s="7">
        <v>3850000</v>
      </c>
      <c r="C7921" s="7">
        <v>11727449.953633815</v>
      </c>
      <c r="D7921" s="7">
        <v>22499422.518542439</v>
      </c>
      <c r="E7921" s="7">
        <v>36790066.560078837</v>
      </c>
      <c r="F7921" s="7">
        <v>53932591.479322568</v>
      </c>
      <c r="G7921" s="7">
        <v>98065986.460702136</v>
      </c>
      <c r="H7921" s="7">
        <v>140882127.13462198</v>
      </c>
    </row>
    <row r="7922" spans="1:8" x14ac:dyDescent="0.2">
      <c r="A7922" s="10">
        <v>7916</v>
      </c>
      <c r="B7922" s="7">
        <v>3850000</v>
      </c>
      <c r="C7922" s="7">
        <v>9655927.0966137592</v>
      </c>
      <c r="D7922" s="7">
        <v>22235148.986040134</v>
      </c>
      <c r="E7922" s="7">
        <v>27156582.16858704</v>
      </c>
      <c r="F7922" s="7">
        <v>45964107.093455598</v>
      </c>
      <c r="G7922" s="7">
        <v>80242682.876389086</v>
      </c>
      <c r="H7922" s="7">
        <v>102830535.75078014</v>
      </c>
    </row>
    <row r="7923" spans="1:8" x14ac:dyDescent="0.2">
      <c r="A7923" s="10">
        <v>7917</v>
      </c>
      <c r="B7923" s="7">
        <v>3850000</v>
      </c>
      <c r="C7923" s="7">
        <v>12486177.639957741</v>
      </c>
      <c r="D7923" s="7">
        <v>20067429.937055841</v>
      </c>
      <c r="E7923" s="7">
        <v>33151497.635569464</v>
      </c>
      <c r="F7923" s="7">
        <v>64947556.78910777</v>
      </c>
      <c r="G7923" s="7">
        <v>138665567.67196819</v>
      </c>
      <c r="H7923" s="7">
        <v>155118241.78763974</v>
      </c>
    </row>
    <row r="7924" spans="1:8" x14ac:dyDescent="0.2">
      <c r="A7924" s="10">
        <v>7918</v>
      </c>
      <c r="B7924" s="7">
        <v>3850000</v>
      </c>
      <c r="C7924" s="7">
        <v>8604513.6041812971</v>
      </c>
      <c r="D7924" s="7">
        <v>9088000.4997386113</v>
      </c>
      <c r="E7924" s="7">
        <v>10543715.006559713</v>
      </c>
      <c r="F7924" s="7">
        <v>11471381.186355727</v>
      </c>
      <c r="G7924" s="7">
        <v>19986608.027552214</v>
      </c>
      <c r="H7924" s="7">
        <v>22619018.678903971</v>
      </c>
    </row>
    <row r="7925" spans="1:8" x14ac:dyDescent="0.2">
      <c r="A7925" s="10">
        <v>7919</v>
      </c>
      <c r="B7925" s="7">
        <v>3850000</v>
      </c>
      <c r="C7925" s="7">
        <v>13201455.870859513</v>
      </c>
      <c r="D7925" s="7">
        <v>36806608.955743514</v>
      </c>
      <c r="E7925" s="7">
        <v>74611279.621982306</v>
      </c>
      <c r="F7925" s="7">
        <v>182063003.11123928</v>
      </c>
      <c r="G7925" s="7">
        <v>482969416.04795051</v>
      </c>
      <c r="H7925" s="7">
        <v>931328706.23390448</v>
      </c>
    </row>
    <row r="7926" spans="1:8" x14ac:dyDescent="0.2">
      <c r="A7926" s="10">
        <v>7920</v>
      </c>
      <c r="B7926" s="7">
        <v>3850000</v>
      </c>
      <c r="C7926" s="7">
        <v>11877170.755053408</v>
      </c>
      <c r="D7926" s="7">
        <v>27115914.708802812</v>
      </c>
      <c r="E7926" s="7">
        <v>58819488.987467617</v>
      </c>
      <c r="F7926" s="7">
        <v>105803622.69081706</v>
      </c>
      <c r="G7926" s="7">
        <v>171086661.63080972</v>
      </c>
      <c r="H7926" s="7">
        <v>241380783.72210583</v>
      </c>
    </row>
    <row r="7927" spans="1:8" x14ac:dyDescent="0.2">
      <c r="A7927" s="10">
        <v>7921</v>
      </c>
      <c r="B7927" s="7">
        <v>3850000</v>
      </c>
      <c r="C7927" s="7">
        <v>9143843.4143081177</v>
      </c>
      <c r="D7927" s="7">
        <v>15477608.497948144</v>
      </c>
      <c r="E7927" s="7">
        <v>25523674.415465951</v>
      </c>
      <c r="F7927" s="7">
        <v>45725159.396701664</v>
      </c>
      <c r="G7927" s="7">
        <v>109442895.67738089</v>
      </c>
      <c r="H7927" s="7">
        <v>135798994.91064239</v>
      </c>
    </row>
    <row r="7928" spans="1:8" x14ac:dyDescent="0.2">
      <c r="A7928" s="10">
        <v>7922</v>
      </c>
      <c r="B7928" s="7">
        <v>3850000</v>
      </c>
      <c r="C7928" s="7">
        <v>10261939.911183063</v>
      </c>
      <c r="D7928" s="7">
        <v>19078351.026216704</v>
      </c>
      <c r="E7928" s="7">
        <v>37456365.900449634</v>
      </c>
      <c r="F7928" s="7">
        <v>75411602.746666014</v>
      </c>
      <c r="G7928" s="7">
        <v>161931913.54561868</v>
      </c>
      <c r="H7928" s="7">
        <v>242120319.0854311</v>
      </c>
    </row>
    <row r="7929" spans="1:8" x14ac:dyDescent="0.2">
      <c r="A7929" s="10">
        <v>7923</v>
      </c>
      <c r="B7929" s="7">
        <v>3850000</v>
      </c>
      <c r="C7929" s="7">
        <v>11129973.837797198</v>
      </c>
      <c r="D7929" s="7">
        <v>27918182.455277894</v>
      </c>
      <c r="E7929" s="7">
        <v>48395790.326076835</v>
      </c>
      <c r="F7929" s="7">
        <v>82878010.95403558</v>
      </c>
      <c r="G7929" s="7">
        <v>210460068.78005993</v>
      </c>
      <c r="H7929" s="7">
        <v>285401783.67831182</v>
      </c>
    </row>
    <row r="7930" spans="1:8" x14ac:dyDescent="0.2">
      <c r="A7930" s="10">
        <v>7924</v>
      </c>
      <c r="B7930" s="7">
        <v>3850000</v>
      </c>
      <c r="C7930" s="7">
        <v>8900638.0868437979</v>
      </c>
      <c r="D7930" s="7">
        <v>18392717.224652342</v>
      </c>
      <c r="E7930" s="7">
        <v>33589011.990787894</v>
      </c>
      <c r="F7930" s="7">
        <v>55339045.950639263</v>
      </c>
      <c r="G7930" s="7">
        <v>82633699.037308455</v>
      </c>
      <c r="H7930" s="7">
        <v>116695914.98588996</v>
      </c>
    </row>
    <row r="7931" spans="1:8" x14ac:dyDescent="0.2">
      <c r="A7931" s="10">
        <v>7925</v>
      </c>
      <c r="B7931" s="7">
        <v>3850000</v>
      </c>
      <c r="C7931" s="7">
        <v>12833294.221616648</v>
      </c>
      <c r="D7931" s="7">
        <v>29984472.754486434</v>
      </c>
      <c r="E7931" s="7">
        <v>58706854.355247825</v>
      </c>
      <c r="F7931" s="7">
        <v>121502650.29824089</v>
      </c>
      <c r="G7931" s="7">
        <v>295345222.03077757</v>
      </c>
      <c r="H7931" s="7">
        <v>333511278.90439761</v>
      </c>
    </row>
    <row r="7932" spans="1:8" x14ac:dyDescent="0.2">
      <c r="A7932" s="10">
        <v>7926</v>
      </c>
      <c r="B7932" s="7">
        <v>3850000</v>
      </c>
      <c r="C7932" s="7">
        <v>9428918.9609513395</v>
      </c>
      <c r="D7932" s="7">
        <v>21651289.057647567</v>
      </c>
      <c r="E7932" s="7">
        <v>54250045.40232943</v>
      </c>
      <c r="F7932" s="7">
        <v>77077966.756335914</v>
      </c>
      <c r="G7932" s="7">
        <v>231301055.33645177</v>
      </c>
      <c r="H7932" s="7">
        <v>340227768.67798221</v>
      </c>
    </row>
    <row r="7933" spans="1:8" x14ac:dyDescent="0.2">
      <c r="A7933" s="10">
        <v>7927</v>
      </c>
      <c r="B7933" s="7">
        <v>3850000</v>
      </c>
      <c r="C7933" s="7">
        <v>9278921.0890350249</v>
      </c>
      <c r="D7933" s="7">
        <v>20124747.352512855</v>
      </c>
      <c r="E7933" s="7">
        <v>29231804.445500493</v>
      </c>
      <c r="F7933" s="7">
        <v>47398261.459137939</v>
      </c>
      <c r="G7933" s="7">
        <v>81534734.884061098</v>
      </c>
      <c r="H7933" s="7">
        <v>118158010.87000108</v>
      </c>
    </row>
    <row r="7934" spans="1:8" x14ac:dyDescent="0.2">
      <c r="A7934" s="10">
        <v>7928</v>
      </c>
      <c r="B7934" s="7">
        <v>3850000</v>
      </c>
      <c r="C7934" s="7">
        <v>10541028.475709477</v>
      </c>
      <c r="D7934" s="7">
        <v>24710035.221400566</v>
      </c>
      <c r="E7934" s="7">
        <v>75213043.932031512</v>
      </c>
      <c r="F7934" s="7">
        <v>206486250.19807938</v>
      </c>
      <c r="G7934" s="7">
        <v>351748747.46491337</v>
      </c>
      <c r="H7934" s="7">
        <v>410334490.547728</v>
      </c>
    </row>
    <row r="7935" spans="1:8" x14ac:dyDescent="0.2">
      <c r="A7935" s="10">
        <v>7929</v>
      </c>
      <c r="B7935" s="7">
        <v>3850000</v>
      </c>
      <c r="C7935" s="7">
        <v>10465541.024917817</v>
      </c>
      <c r="D7935" s="7">
        <v>24874732.190914676</v>
      </c>
      <c r="E7935" s="7">
        <v>53422244.942277521</v>
      </c>
      <c r="F7935" s="7">
        <v>102369813.88685204</v>
      </c>
      <c r="G7935" s="7">
        <v>302350127.11786461</v>
      </c>
      <c r="H7935" s="7">
        <v>530405253.50491989</v>
      </c>
    </row>
    <row r="7936" spans="1:8" x14ac:dyDescent="0.2">
      <c r="A7936" s="10">
        <v>7930</v>
      </c>
      <c r="B7936" s="7">
        <v>3850000</v>
      </c>
      <c r="C7936" s="7">
        <v>11655541.964100396</v>
      </c>
      <c r="D7936" s="7">
        <v>29892904.355408583</v>
      </c>
      <c r="E7936" s="7">
        <v>66379436.95941022</v>
      </c>
      <c r="F7936" s="7">
        <v>207841376.07514668</v>
      </c>
      <c r="G7936" s="7">
        <v>415265669.13284016</v>
      </c>
      <c r="H7936" s="7">
        <v>571079210.55157375</v>
      </c>
    </row>
    <row r="7937" spans="1:8" x14ac:dyDescent="0.2">
      <c r="A7937" s="10">
        <v>7931</v>
      </c>
      <c r="B7937" s="7">
        <v>3850000</v>
      </c>
      <c r="C7937" s="7">
        <v>19034373.568208288</v>
      </c>
      <c r="D7937" s="7">
        <v>45738340.115100846</v>
      </c>
      <c r="E7937" s="7">
        <v>104206870.84924531</v>
      </c>
      <c r="F7937" s="7">
        <v>204892962.91606215</v>
      </c>
      <c r="G7937" s="7">
        <v>539423853.24415243</v>
      </c>
      <c r="H7937" s="7">
        <v>734541155.88899636</v>
      </c>
    </row>
    <row r="7938" spans="1:8" x14ac:dyDescent="0.2">
      <c r="A7938" s="10">
        <v>7932</v>
      </c>
      <c r="B7938" s="7">
        <v>3850000</v>
      </c>
      <c r="C7938" s="7">
        <v>8515047.981750533</v>
      </c>
      <c r="D7938" s="7">
        <v>10711962.280417852</v>
      </c>
      <c r="E7938" s="7">
        <v>13938533.021000283</v>
      </c>
      <c r="F7938" s="7">
        <v>15500467.912530482</v>
      </c>
      <c r="G7938" s="7">
        <v>18916744.66588562</v>
      </c>
      <c r="H7938" s="7">
        <v>17726413.090398386</v>
      </c>
    </row>
    <row r="7939" spans="1:8" x14ac:dyDescent="0.2">
      <c r="A7939" s="10">
        <v>7933</v>
      </c>
      <c r="B7939" s="7">
        <v>3850000</v>
      </c>
      <c r="C7939" s="7">
        <v>9518805.584092956</v>
      </c>
      <c r="D7939" s="7">
        <v>25446292.842602812</v>
      </c>
      <c r="E7939" s="7">
        <v>48193740.527793206</v>
      </c>
      <c r="F7939" s="7">
        <v>110376486.8215207</v>
      </c>
      <c r="G7939" s="7">
        <v>231930751.25282571</v>
      </c>
      <c r="H7939" s="7">
        <v>354193194.88268566</v>
      </c>
    </row>
    <row r="7940" spans="1:8" x14ac:dyDescent="0.2">
      <c r="A7940" s="10">
        <v>7934</v>
      </c>
      <c r="B7940" s="7">
        <v>3850000</v>
      </c>
      <c r="C7940" s="7">
        <v>5630406.0705228131</v>
      </c>
      <c r="D7940" s="7">
        <v>10048224.836211283</v>
      </c>
      <c r="E7940" s="7">
        <v>10568580.87546053</v>
      </c>
      <c r="F7940" s="7">
        <v>12595582.621771332</v>
      </c>
      <c r="G7940" s="7">
        <v>13618769.692065744</v>
      </c>
      <c r="H7940" s="7">
        <v>13108201.693862731</v>
      </c>
    </row>
    <row r="7941" spans="1:8" x14ac:dyDescent="0.2">
      <c r="A7941" s="10">
        <v>7935</v>
      </c>
      <c r="B7941" s="7">
        <v>3850000</v>
      </c>
      <c r="C7941" s="7">
        <v>8705846.347456973</v>
      </c>
      <c r="D7941" s="7">
        <v>11805260.826159297</v>
      </c>
      <c r="E7941" s="7">
        <v>17477886.849381022</v>
      </c>
      <c r="F7941" s="7">
        <v>32470448.343220029</v>
      </c>
      <c r="G7941" s="7">
        <v>60852897.448756568</v>
      </c>
      <c r="H7941" s="7">
        <v>90859759.477697209</v>
      </c>
    </row>
    <row r="7942" spans="1:8" x14ac:dyDescent="0.2">
      <c r="A7942" s="10">
        <v>7936</v>
      </c>
      <c r="B7942" s="7">
        <v>3850000</v>
      </c>
      <c r="C7942" s="7">
        <v>12511826.270913191</v>
      </c>
      <c r="D7942" s="7">
        <v>27784270.839936621</v>
      </c>
      <c r="E7942" s="7">
        <v>36095153.794474065</v>
      </c>
      <c r="F7942" s="7">
        <v>57852102.894873172</v>
      </c>
      <c r="G7942" s="7">
        <v>141145874.42627841</v>
      </c>
      <c r="H7942" s="7">
        <v>244260161.46380764</v>
      </c>
    </row>
    <row r="7943" spans="1:8" x14ac:dyDescent="0.2">
      <c r="A7943" s="10">
        <v>7937</v>
      </c>
      <c r="B7943" s="7">
        <v>3850000</v>
      </c>
      <c r="C7943" s="7">
        <v>10157767.294737328</v>
      </c>
      <c r="D7943" s="7">
        <v>23313873.318942066</v>
      </c>
      <c r="E7943" s="7">
        <v>49624321.588345677</v>
      </c>
      <c r="F7943" s="7">
        <v>129618110.58599663</v>
      </c>
      <c r="G7943" s="7">
        <v>388160212.99457824</v>
      </c>
      <c r="H7943" s="7">
        <v>629907369.11900878</v>
      </c>
    </row>
    <row r="7944" spans="1:8" x14ac:dyDescent="0.2">
      <c r="A7944" s="10">
        <v>7938</v>
      </c>
      <c r="B7944" s="7">
        <v>3850000</v>
      </c>
      <c r="C7944" s="7">
        <v>11853443.391726084</v>
      </c>
      <c r="D7944" s="7">
        <v>23965207.464329995</v>
      </c>
      <c r="E7944" s="7">
        <v>59046813.107524723</v>
      </c>
      <c r="F7944" s="7">
        <v>98518899.745788977</v>
      </c>
      <c r="G7944" s="7">
        <v>233599806.45380312</v>
      </c>
      <c r="H7944" s="7">
        <v>307886238.11185682</v>
      </c>
    </row>
    <row r="7945" spans="1:8" x14ac:dyDescent="0.2">
      <c r="A7945" s="10">
        <v>7939</v>
      </c>
      <c r="B7945" s="7">
        <v>3850000</v>
      </c>
      <c r="C7945" s="7">
        <v>11326585.591455232</v>
      </c>
      <c r="D7945" s="7">
        <v>29615905.720640026</v>
      </c>
      <c r="E7945" s="7">
        <v>75277828.108890086</v>
      </c>
      <c r="F7945" s="7">
        <v>201920386.21270335</v>
      </c>
      <c r="G7945" s="7">
        <v>351128285.00795078</v>
      </c>
      <c r="H7945" s="7">
        <v>385642418.76643252</v>
      </c>
    </row>
    <row r="7946" spans="1:8" x14ac:dyDescent="0.2">
      <c r="A7946" s="10">
        <v>7940</v>
      </c>
      <c r="B7946" s="7">
        <v>3850000</v>
      </c>
      <c r="C7946" s="7">
        <v>10301400.550829386</v>
      </c>
      <c r="D7946" s="7">
        <v>17461024.252709962</v>
      </c>
      <c r="E7946" s="7">
        <v>31998000.686965145</v>
      </c>
      <c r="F7946" s="7">
        <v>68977803.034219906</v>
      </c>
      <c r="G7946" s="7">
        <v>138092933.91354179</v>
      </c>
      <c r="H7946" s="7">
        <v>189736194.84304887</v>
      </c>
    </row>
    <row r="7947" spans="1:8" x14ac:dyDescent="0.2">
      <c r="A7947" s="10">
        <v>7941</v>
      </c>
      <c r="B7947" s="7">
        <v>3850000</v>
      </c>
      <c r="C7947" s="7">
        <v>10105526.327225741</v>
      </c>
      <c r="D7947" s="7">
        <v>16010703.473696426</v>
      </c>
      <c r="E7947" s="7">
        <v>20377272.76163413</v>
      </c>
      <c r="F7947" s="7">
        <v>31530520.333879713</v>
      </c>
      <c r="G7947" s="7">
        <v>33702245.569756389</v>
      </c>
      <c r="H7947" s="7">
        <v>37270529.257471696</v>
      </c>
    </row>
    <row r="7948" spans="1:8" x14ac:dyDescent="0.2">
      <c r="A7948" s="10">
        <v>7942</v>
      </c>
      <c r="B7948" s="7">
        <v>3850000</v>
      </c>
      <c r="C7948" s="7">
        <v>9101650.8049931247</v>
      </c>
      <c r="D7948" s="7">
        <v>15883088.038736884</v>
      </c>
      <c r="E7948" s="7">
        <v>17892607.789315753</v>
      </c>
      <c r="F7948" s="7">
        <v>23910240.654821862</v>
      </c>
      <c r="G7948" s="7">
        <v>40633364.592680089</v>
      </c>
      <c r="H7948" s="7">
        <v>52306014.447076224</v>
      </c>
    </row>
    <row r="7949" spans="1:8" x14ac:dyDescent="0.2">
      <c r="A7949" s="10">
        <v>7943</v>
      </c>
      <c r="B7949" s="7">
        <v>3850000</v>
      </c>
      <c r="C7949" s="7">
        <v>12090376.073028456</v>
      </c>
      <c r="D7949" s="7">
        <v>35984299.289910108</v>
      </c>
      <c r="E7949" s="7">
        <v>60207687.371865913</v>
      </c>
      <c r="F7949" s="7">
        <v>147080698.22519937</v>
      </c>
      <c r="G7949" s="7">
        <v>301277324.76981938</v>
      </c>
      <c r="H7949" s="7">
        <v>436794795.88765103</v>
      </c>
    </row>
    <row r="7950" spans="1:8" x14ac:dyDescent="0.2">
      <c r="A7950" s="10">
        <v>7944</v>
      </c>
      <c r="B7950" s="7">
        <v>3850000</v>
      </c>
      <c r="C7950" s="7">
        <v>10383965.93683612</v>
      </c>
      <c r="D7950" s="7">
        <v>30868900.495793182</v>
      </c>
      <c r="E7950" s="7">
        <v>77021145.13794148</v>
      </c>
      <c r="F7950" s="7">
        <v>285966788.59988832</v>
      </c>
      <c r="G7950" s="7">
        <v>447947790.39187294</v>
      </c>
      <c r="H7950" s="7">
        <v>666143833.70095456</v>
      </c>
    </row>
    <row r="7951" spans="1:8" x14ac:dyDescent="0.2">
      <c r="A7951" s="10">
        <v>7945</v>
      </c>
      <c r="B7951" s="7">
        <v>3850000</v>
      </c>
      <c r="C7951" s="7">
        <v>11763819.960277461</v>
      </c>
      <c r="D7951" s="7">
        <v>32582619.388664667</v>
      </c>
      <c r="E7951" s="7">
        <v>62653625.427529961</v>
      </c>
      <c r="F7951" s="7">
        <v>104295124.87171833</v>
      </c>
      <c r="G7951" s="7">
        <v>242017910.03227168</v>
      </c>
      <c r="H7951" s="7">
        <v>395095981.63186181</v>
      </c>
    </row>
    <row r="7952" spans="1:8" x14ac:dyDescent="0.2">
      <c r="A7952" s="10">
        <v>7946</v>
      </c>
      <c r="B7952" s="7">
        <v>3850000</v>
      </c>
      <c r="C7952" s="7">
        <v>9433964.2945010327</v>
      </c>
      <c r="D7952" s="7">
        <v>19633110.563938737</v>
      </c>
      <c r="E7952" s="7">
        <v>37981915.670730248</v>
      </c>
      <c r="F7952" s="7">
        <v>83333025.960558742</v>
      </c>
      <c r="G7952" s="7">
        <v>223116569.12323877</v>
      </c>
      <c r="H7952" s="7">
        <v>356166953.64021057</v>
      </c>
    </row>
    <row r="7953" spans="1:8" x14ac:dyDescent="0.2">
      <c r="A7953" s="10">
        <v>7947</v>
      </c>
      <c r="B7953" s="7">
        <v>3850000</v>
      </c>
      <c r="C7953" s="7">
        <v>12914260.527410859</v>
      </c>
      <c r="D7953" s="7">
        <v>22555254.923055641</v>
      </c>
      <c r="E7953" s="7">
        <v>50745741.020882219</v>
      </c>
      <c r="F7953" s="7">
        <v>97300825.797472939</v>
      </c>
      <c r="G7953" s="7">
        <v>222002224.56179726</v>
      </c>
      <c r="H7953" s="7">
        <v>407207495.41137648</v>
      </c>
    </row>
    <row r="7954" spans="1:8" x14ac:dyDescent="0.2">
      <c r="A7954" s="10">
        <v>7948</v>
      </c>
      <c r="B7954" s="7">
        <v>3850000</v>
      </c>
      <c r="C7954" s="7">
        <v>11925735.365388388</v>
      </c>
      <c r="D7954" s="7">
        <v>34987768.950057477</v>
      </c>
      <c r="E7954" s="7">
        <v>59589841.096862048</v>
      </c>
      <c r="F7954" s="7">
        <v>160329575.73717949</v>
      </c>
      <c r="G7954" s="7">
        <v>404507092.23888516</v>
      </c>
      <c r="H7954" s="7">
        <v>488121701.12844408</v>
      </c>
    </row>
    <row r="7955" spans="1:8" x14ac:dyDescent="0.2">
      <c r="A7955" s="10">
        <v>7949</v>
      </c>
      <c r="B7955" s="7">
        <v>3850000</v>
      </c>
      <c r="C7955" s="7">
        <v>13130066.78839008</v>
      </c>
      <c r="D7955" s="7">
        <v>28306119.716419816</v>
      </c>
      <c r="E7955" s="7">
        <v>46341028.634135336</v>
      </c>
      <c r="F7955" s="7">
        <v>104825737.05041265</v>
      </c>
      <c r="G7955" s="7">
        <v>200371719.75051022</v>
      </c>
      <c r="H7955" s="7">
        <v>232712240.90404373</v>
      </c>
    </row>
    <row r="7956" spans="1:8" x14ac:dyDescent="0.2">
      <c r="A7956" s="10">
        <v>7950</v>
      </c>
      <c r="B7956" s="7">
        <v>3850000</v>
      </c>
      <c r="C7956" s="7">
        <v>10364080.083420217</v>
      </c>
      <c r="D7956" s="7">
        <v>17005955.413690764</v>
      </c>
      <c r="E7956" s="7">
        <v>25368400.584218271</v>
      </c>
      <c r="F7956" s="7">
        <v>40130562.252932727</v>
      </c>
      <c r="G7956" s="7">
        <v>50814375.813063957</v>
      </c>
      <c r="H7956" s="7">
        <v>75808841.310803398</v>
      </c>
    </row>
    <row r="7957" spans="1:8" x14ac:dyDescent="0.2">
      <c r="A7957" s="10">
        <v>7951</v>
      </c>
      <c r="B7957" s="7">
        <v>3850000</v>
      </c>
      <c r="C7957" s="7">
        <v>14800384.155955654</v>
      </c>
      <c r="D7957" s="7">
        <v>32624365.360259563</v>
      </c>
      <c r="E7957" s="7">
        <v>75948943.659023613</v>
      </c>
      <c r="F7957" s="7">
        <v>130837490.08738653</v>
      </c>
      <c r="G7957" s="7">
        <v>276821188.64894903</v>
      </c>
      <c r="H7957" s="7">
        <v>351428064.66594446</v>
      </c>
    </row>
    <row r="7958" spans="1:8" x14ac:dyDescent="0.2">
      <c r="A7958" s="10">
        <v>7952</v>
      </c>
      <c r="B7958" s="7">
        <v>3850000</v>
      </c>
      <c r="C7958" s="7">
        <v>12662786.025757816</v>
      </c>
      <c r="D7958" s="7">
        <v>18108269.734000649</v>
      </c>
      <c r="E7958" s="7">
        <v>22274720.891498372</v>
      </c>
      <c r="F7958" s="7">
        <v>27984841.586481534</v>
      </c>
      <c r="G7958" s="7">
        <v>51024310.559478</v>
      </c>
      <c r="H7958" s="7">
        <v>74469438.051337078</v>
      </c>
    </row>
    <row r="7959" spans="1:8" x14ac:dyDescent="0.2">
      <c r="A7959" s="10">
        <v>7953</v>
      </c>
      <c r="B7959" s="7">
        <v>3850000</v>
      </c>
      <c r="C7959" s="7">
        <v>10297076.395360656</v>
      </c>
      <c r="D7959" s="7">
        <v>24680587.702163085</v>
      </c>
      <c r="E7959" s="7">
        <v>49932470.485873058</v>
      </c>
      <c r="F7959" s="7">
        <v>94353849.328772008</v>
      </c>
      <c r="G7959" s="7">
        <v>238628800.95306006</v>
      </c>
      <c r="H7959" s="7">
        <v>283519450.72302747</v>
      </c>
    </row>
    <row r="7960" spans="1:8" x14ac:dyDescent="0.2">
      <c r="A7960" s="10">
        <v>7954</v>
      </c>
      <c r="B7960" s="7">
        <v>3850000</v>
      </c>
      <c r="C7960" s="7">
        <v>10505010.059460483</v>
      </c>
      <c r="D7960" s="7">
        <v>21228753.359256342</v>
      </c>
      <c r="E7960" s="7">
        <v>29645328.323047191</v>
      </c>
      <c r="F7960" s="7">
        <v>59634653.028406918</v>
      </c>
      <c r="G7960" s="7">
        <v>75753639.476317137</v>
      </c>
      <c r="H7960" s="7">
        <v>115878114.3361332</v>
      </c>
    </row>
    <row r="7961" spans="1:8" x14ac:dyDescent="0.2">
      <c r="A7961" s="10">
        <v>7955</v>
      </c>
      <c r="B7961" s="7">
        <v>3850000</v>
      </c>
      <c r="C7961" s="7">
        <v>8974085.3407444265</v>
      </c>
      <c r="D7961" s="7">
        <v>12886858.110445786</v>
      </c>
      <c r="E7961" s="7">
        <v>9743567.5756007638</v>
      </c>
      <c r="F7961" s="7">
        <v>7796775.5827950845</v>
      </c>
      <c r="G7961" s="7">
        <v>2491666.0447771545</v>
      </c>
      <c r="H7961" s="7">
        <v>-4510420.7851101309</v>
      </c>
    </row>
    <row r="7962" spans="1:8" x14ac:dyDescent="0.2">
      <c r="A7962" s="10">
        <v>7956</v>
      </c>
      <c r="B7962" s="7">
        <v>3850000</v>
      </c>
      <c r="C7962" s="7">
        <v>10027404.07901955</v>
      </c>
      <c r="D7962" s="7">
        <v>18837679.962312035</v>
      </c>
      <c r="E7962" s="7">
        <v>36586102.801749408</v>
      </c>
      <c r="F7962" s="7">
        <v>60831281.700382665</v>
      </c>
      <c r="G7962" s="7">
        <v>126073117.54855227</v>
      </c>
      <c r="H7962" s="7">
        <v>166449337.85545796</v>
      </c>
    </row>
    <row r="7963" spans="1:8" x14ac:dyDescent="0.2">
      <c r="A7963" s="10">
        <v>7957</v>
      </c>
      <c r="B7963" s="7">
        <v>3850000</v>
      </c>
      <c r="C7963" s="7">
        <v>8721327.9984648004</v>
      </c>
      <c r="D7963" s="7">
        <v>12987028.841834225</v>
      </c>
      <c r="E7963" s="7">
        <v>19977148.207053423</v>
      </c>
      <c r="F7963" s="7">
        <v>34173144.200889826</v>
      </c>
      <c r="G7963" s="7">
        <v>48372546.689682737</v>
      </c>
      <c r="H7963" s="7">
        <v>71973515.030130208</v>
      </c>
    </row>
    <row r="7964" spans="1:8" x14ac:dyDescent="0.2">
      <c r="A7964" s="10">
        <v>7958</v>
      </c>
      <c r="B7964" s="7">
        <v>3850000</v>
      </c>
      <c r="C7964" s="7">
        <v>8743690.3943667654</v>
      </c>
      <c r="D7964" s="7">
        <v>13495216.816368908</v>
      </c>
      <c r="E7964" s="7">
        <v>18713016.805156246</v>
      </c>
      <c r="F7964" s="7">
        <v>31382606.720080405</v>
      </c>
      <c r="G7964" s="7">
        <v>46347649.548951305</v>
      </c>
      <c r="H7964" s="7">
        <v>72093484.164531872</v>
      </c>
    </row>
    <row r="7965" spans="1:8" x14ac:dyDescent="0.2">
      <c r="A7965" s="10">
        <v>7959</v>
      </c>
      <c r="B7965" s="7">
        <v>3850000</v>
      </c>
      <c r="C7965" s="7">
        <v>9731073.7763459776</v>
      </c>
      <c r="D7965" s="7">
        <v>12459884.595395273</v>
      </c>
      <c r="E7965" s="7">
        <v>14710480.572441038</v>
      </c>
      <c r="F7965" s="7">
        <v>23409316.058140751</v>
      </c>
      <c r="G7965" s="7">
        <v>29984419.689663317</v>
      </c>
      <c r="H7965" s="7">
        <v>35488270.068979263</v>
      </c>
    </row>
    <row r="7966" spans="1:8" x14ac:dyDescent="0.2">
      <c r="A7966" s="10">
        <v>7960</v>
      </c>
      <c r="B7966" s="7">
        <v>3850000</v>
      </c>
      <c r="C7966" s="7">
        <v>11432771.763151783</v>
      </c>
      <c r="D7966" s="7">
        <v>26994057.706238747</v>
      </c>
      <c r="E7966" s="7">
        <v>61815489.142737538</v>
      </c>
      <c r="F7966" s="7">
        <v>175004823.72425044</v>
      </c>
      <c r="G7966" s="7">
        <v>322909510.52305305</v>
      </c>
      <c r="H7966" s="7">
        <v>430972354.37221277</v>
      </c>
    </row>
    <row r="7967" spans="1:8" x14ac:dyDescent="0.2">
      <c r="A7967" s="10">
        <v>7961</v>
      </c>
      <c r="B7967" s="7">
        <v>3850000</v>
      </c>
      <c r="C7967" s="7">
        <v>10394061.285151601</v>
      </c>
      <c r="D7967" s="7">
        <v>24900200.78761372</v>
      </c>
      <c r="E7967" s="7">
        <v>61185458.301113598</v>
      </c>
      <c r="F7967" s="7">
        <v>158681516.60222715</v>
      </c>
      <c r="G7967" s="7">
        <v>327403200.04211068</v>
      </c>
      <c r="H7967" s="7">
        <v>431533198.40595442</v>
      </c>
    </row>
    <row r="7968" spans="1:8" x14ac:dyDescent="0.2">
      <c r="A7968" s="10">
        <v>7962</v>
      </c>
      <c r="B7968" s="7">
        <v>3850000</v>
      </c>
      <c r="C7968" s="7">
        <v>7561726.3496332001</v>
      </c>
      <c r="D7968" s="7">
        <v>14378902.463985642</v>
      </c>
      <c r="E7968" s="7">
        <v>23386203.827303283</v>
      </c>
      <c r="F7968" s="7">
        <v>33402572.441475224</v>
      </c>
      <c r="G7968" s="7">
        <v>76325674.229989514</v>
      </c>
      <c r="H7968" s="7">
        <v>105284997.93674321</v>
      </c>
    </row>
    <row r="7969" spans="1:8" x14ac:dyDescent="0.2">
      <c r="A7969" s="10">
        <v>7963</v>
      </c>
      <c r="B7969" s="7">
        <v>3850000</v>
      </c>
      <c r="C7969" s="7">
        <v>9385779.380892802</v>
      </c>
      <c r="D7969" s="7">
        <v>14813621.991404805</v>
      </c>
      <c r="E7969" s="7">
        <v>23170657.661066953</v>
      </c>
      <c r="F7969" s="7">
        <v>53944994.042107835</v>
      </c>
      <c r="G7969" s="7">
        <v>123298377.58538774</v>
      </c>
      <c r="H7969" s="7">
        <v>176720184.07485083</v>
      </c>
    </row>
    <row r="7970" spans="1:8" x14ac:dyDescent="0.2">
      <c r="A7970" s="10">
        <v>7964</v>
      </c>
      <c r="B7970" s="7">
        <v>3850000</v>
      </c>
      <c r="C7970" s="7">
        <v>11025280.226034077</v>
      </c>
      <c r="D7970" s="7">
        <v>16017333.18223941</v>
      </c>
      <c r="E7970" s="7">
        <v>39622162.624678984</v>
      </c>
      <c r="F7970" s="7">
        <v>67319686.151459977</v>
      </c>
      <c r="G7970" s="7">
        <v>99084981.543878376</v>
      </c>
      <c r="H7970" s="7">
        <v>148682229.60119969</v>
      </c>
    </row>
    <row r="7971" spans="1:8" x14ac:dyDescent="0.2">
      <c r="A7971" s="10">
        <v>7965</v>
      </c>
      <c r="B7971" s="7">
        <v>3850000</v>
      </c>
      <c r="C7971" s="7">
        <v>9673798.1692392752</v>
      </c>
      <c r="D7971" s="7">
        <v>15918336.15391147</v>
      </c>
      <c r="E7971" s="7">
        <v>29362492.2055538</v>
      </c>
      <c r="F7971" s="7">
        <v>49545542.872159377</v>
      </c>
      <c r="G7971" s="7">
        <v>101154313.20320271</v>
      </c>
      <c r="H7971" s="7">
        <v>142395827.54551351</v>
      </c>
    </row>
    <row r="7972" spans="1:8" x14ac:dyDescent="0.2">
      <c r="A7972" s="10">
        <v>7966</v>
      </c>
      <c r="B7972" s="7">
        <v>3850000</v>
      </c>
      <c r="C7972" s="7">
        <v>8962711.8570629843</v>
      </c>
      <c r="D7972" s="7">
        <v>13056499.650165204</v>
      </c>
      <c r="E7972" s="7">
        <v>19861779.87400398</v>
      </c>
      <c r="F7972" s="7">
        <v>28062241.956310648</v>
      </c>
      <c r="G7972" s="7">
        <v>71197073.884775355</v>
      </c>
      <c r="H7972" s="7">
        <v>92528250.264236599</v>
      </c>
    </row>
    <row r="7973" spans="1:8" x14ac:dyDescent="0.2">
      <c r="A7973" s="10">
        <v>7967</v>
      </c>
      <c r="B7973" s="7">
        <v>3850000</v>
      </c>
      <c r="C7973" s="7">
        <v>9819623.4650295675</v>
      </c>
      <c r="D7973" s="7">
        <v>15408814.176489735</v>
      </c>
      <c r="E7973" s="7">
        <v>27457652.405458137</v>
      </c>
      <c r="F7973" s="7">
        <v>52442740.808425918</v>
      </c>
      <c r="G7973" s="7">
        <v>74625634.792681411</v>
      </c>
      <c r="H7973" s="7">
        <v>111053795.47872894</v>
      </c>
    </row>
    <row r="7974" spans="1:8" x14ac:dyDescent="0.2">
      <c r="A7974" s="10">
        <v>7968</v>
      </c>
      <c r="B7974" s="7">
        <v>3850000</v>
      </c>
      <c r="C7974" s="7">
        <v>9332655.1824644078</v>
      </c>
      <c r="D7974" s="7">
        <v>24042994.127386793</v>
      </c>
      <c r="E7974" s="7">
        <v>38790553.848020226</v>
      </c>
      <c r="F7974" s="7">
        <v>52423126.855022147</v>
      </c>
      <c r="G7974" s="7">
        <v>121506153.13434803</v>
      </c>
      <c r="H7974" s="7">
        <v>171077944.95798719</v>
      </c>
    </row>
    <row r="7975" spans="1:8" x14ac:dyDescent="0.2">
      <c r="A7975" s="10">
        <v>7969</v>
      </c>
      <c r="B7975" s="7">
        <v>3850000</v>
      </c>
      <c r="C7975" s="7">
        <v>8397858.0252216049</v>
      </c>
      <c r="D7975" s="7">
        <v>16257377.812063182</v>
      </c>
      <c r="E7975" s="7">
        <v>28227118.413465314</v>
      </c>
      <c r="F7975" s="7">
        <v>50646811.706278652</v>
      </c>
      <c r="G7975" s="7">
        <v>117718593.44586168</v>
      </c>
      <c r="H7975" s="7">
        <v>146731982.39328545</v>
      </c>
    </row>
    <row r="7976" spans="1:8" x14ac:dyDescent="0.2">
      <c r="A7976" s="10">
        <v>7970</v>
      </c>
      <c r="B7976" s="7">
        <v>3850000</v>
      </c>
      <c r="C7976" s="7">
        <v>14527145.38527547</v>
      </c>
      <c r="D7976" s="7">
        <v>14839912.998666544</v>
      </c>
      <c r="E7976" s="7">
        <v>18819185.816183195</v>
      </c>
      <c r="F7976" s="7">
        <v>22514727.265186816</v>
      </c>
      <c r="G7976" s="7">
        <v>33305624.171512339</v>
      </c>
      <c r="H7976" s="7">
        <v>49411485.029111899</v>
      </c>
    </row>
    <row r="7977" spans="1:8" x14ac:dyDescent="0.2">
      <c r="A7977" s="10">
        <v>7971</v>
      </c>
      <c r="B7977" s="7">
        <v>3850000</v>
      </c>
      <c r="C7977" s="7">
        <v>11554319.189020649</v>
      </c>
      <c r="D7977" s="7">
        <v>15164673.363468338</v>
      </c>
      <c r="E7977" s="7">
        <v>21482561.283000633</v>
      </c>
      <c r="F7977" s="7">
        <v>46572289.38295655</v>
      </c>
      <c r="G7977" s="7">
        <v>103134395.30648637</v>
      </c>
      <c r="H7977" s="7">
        <v>160171018.71626469</v>
      </c>
    </row>
    <row r="7978" spans="1:8" x14ac:dyDescent="0.2">
      <c r="A7978" s="10">
        <v>7972</v>
      </c>
      <c r="B7978" s="7">
        <v>3850000</v>
      </c>
      <c r="C7978" s="7">
        <v>10068812.574552834</v>
      </c>
      <c r="D7978" s="7">
        <v>19333877.599792115</v>
      </c>
      <c r="E7978" s="7">
        <v>52127381.112138346</v>
      </c>
      <c r="F7978" s="7">
        <v>134593258.47346845</v>
      </c>
      <c r="G7978" s="7">
        <v>301484552.9462204</v>
      </c>
      <c r="H7978" s="7">
        <v>457840619.06934059</v>
      </c>
    </row>
    <row r="7979" spans="1:8" x14ac:dyDescent="0.2">
      <c r="A7979" s="10">
        <v>7973</v>
      </c>
      <c r="B7979" s="7">
        <v>3850000</v>
      </c>
      <c r="C7979" s="7">
        <v>10352462.595481135</v>
      </c>
      <c r="D7979" s="7">
        <v>19580714.993129898</v>
      </c>
      <c r="E7979" s="7">
        <v>30147212.759089515</v>
      </c>
      <c r="F7979" s="7">
        <v>62705050.399424531</v>
      </c>
      <c r="G7979" s="7">
        <v>121952749.42521015</v>
      </c>
      <c r="H7979" s="7">
        <v>139964487.49191719</v>
      </c>
    </row>
    <row r="7980" spans="1:8" x14ac:dyDescent="0.2">
      <c r="A7980" s="10">
        <v>7974</v>
      </c>
      <c r="B7980" s="7">
        <v>3850000</v>
      </c>
      <c r="C7980" s="7">
        <v>9740650.0308267623</v>
      </c>
      <c r="D7980" s="7">
        <v>23482942.645374373</v>
      </c>
      <c r="E7980" s="7">
        <v>51839563.769350372</v>
      </c>
      <c r="F7980" s="7">
        <v>119771899.94604528</v>
      </c>
      <c r="G7980" s="7">
        <v>363558836.07190031</v>
      </c>
      <c r="H7980" s="7">
        <v>506301094.31778175</v>
      </c>
    </row>
    <row r="7981" spans="1:8" x14ac:dyDescent="0.2">
      <c r="A7981" s="10">
        <v>7975</v>
      </c>
      <c r="B7981" s="7">
        <v>3850000</v>
      </c>
      <c r="C7981" s="7">
        <v>10275411.86584213</v>
      </c>
      <c r="D7981" s="7">
        <v>23575614.590194736</v>
      </c>
      <c r="E7981" s="7">
        <v>47626855.181916073</v>
      </c>
      <c r="F7981" s="7">
        <v>98604427.217847049</v>
      </c>
      <c r="G7981" s="7">
        <v>131478089.79676494</v>
      </c>
      <c r="H7981" s="7">
        <v>245472841.59924442</v>
      </c>
    </row>
    <row r="7982" spans="1:8" x14ac:dyDescent="0.2">
      <c r="A7982" s="10">
        <v>7976</v>
      </c>
      <c r="B7982" s="7">
        <v>3850000</v>
      </c>
      <c r="C7982" s="7">
        <v>11079471.233180482</v>
      </c>
      <c r="D7982" s="7">
        <v>28556907.649367169</v>
      </c>
      <c r="E7982" s="7">
        <v>90401838.960622072</v>
      </c>
      <c r="F7982" s="7">
        <v>153891758.17102841</v>
      </c>
      <c r="G7982" s="7">
        <v>270023390.60098165</v>
      </c>
      <c r="H7982" s="7">
        <v>531076415.47991073</v>
      </c>
    </row>
    <row r="7983" spans="1:8" x14ac:dyDescent="0.2">
      <c r="A7983" s="10">
        <v>7977</v>
      </c>
      <c r="B7983" s="7">
        <v>3850000</v>
      </c>
      <c r="C7983" s="7">
        <v>9635010.5732861049</v>
      </c>
      <c r="D7983" s="7">
        <v>21675442.172369912</v>
      </c>
      <c r="E7983" s="7">
        <v>49927008.167088479</v>
      </c>
      <c r="F7983" s="7">
        <v>101355119.07873109</v>
      </c>
      <c r="G7983" s="7">
        <v>178149207.19530797</v>
      </c>
      <c r="H7983" s="7">
        <v>296968224.74465418</v>
      </c>
    </row>
    <row r="7984" spans="1:8" x14ac:dyDescent="0.2">
      <c r="A7984" s="10">
        <v>7978</v>
      </c>
      <c r="B7984" s="7">
        <v>3850000</v>
      </c>
      <c r="C7984" s="7">
        <v>11432898.038875815</v>
      </c>
      <c r="D7984" s="7">
        <v>15908264.320102353</v>
      </c>
      <c r="E7984" s="7">
        <v>28160918.522718213</v>
      </c>
      <c r="F7984" s="7">
        <v>45940843.18063423</v>
      </c>
      <c r="G7984" s="7">
        <v>45944077.329796202</v>
      </c>
      <c r="H7984" s="7">
        <v>49375777.088981211</v>
      </c>
    </row>
    <row r="7985" spans="1:8" x14ac:dyDescent="0.2">
      <c r="A7985" s="10">
        <v>7979</v>
      </c>
      <c r="B7985" s="7">
        <v>3850000</v>
      </c>
      <c r="C7985" s="7">
        <v>9091521.5044003986</v>
      </c>
      <c r="D7985" s="7">
        <v>8792152.2383299302</v>
      </c>
      <c r="E7985" s="7">
        <v>6984625.529064307</v>
      </c>
      <c r="F7985" s="7">
        <v>5769303.3796108328</v>
      </c>
      <c r="G7985" s="7">
        <v>-4076404.8790300158</v>
      </c>
      <c r="H7985" s="7">
        <v>-13570647.791189885</v>
      </c>
    </row>
    <row r="7986" spans="1:8" x14ac:dyDescent="0.2">
      <c r="A7986" s="10">
        <v>7980</v>
      </c>
      <c r="B7986" s="7">
        <v>3850000</v>
      </c>
      <c r="C7986" s="7">
        <v>12036856.362962382</v>
      </c>
      <c r="D7986" s="7">
        <v>32520316.363577068</v>
      </c>
      <c r="E7986" s="7">
        <v>62110508.644431926</v>
      </c>
      <c r="F7986" s="7">
        <v>103770810.89268109</v>
      </c>
      <c r="G7986" s="7">
        <v>212151377.3794803</v>
      </c>
      <c r="H7986" s="7">
        <v>295812172.97446978</v>
      </c>
    </row>
    <row r="7987" spans="1:8" x14ac:dyDescent="0.2">
      <c r="A7987" s="10">
        <v>7981</v>
      </c>
      <c r="B7987" s="7">
        <v>3850000</v>
      </c>
      <c r="C7987" s="7">
        <v>8009518.0172443613</v>
      </c>
      <c r="D7987" s="7">
        <v>11146020.990486711</v>
      </c>
      <c r="E7987" s="7">
        <v>9168078.4663910605</v>
      </c>
      <c r="F7987" s="7">
        <v>8922591.5364288054</v>
      </c>
      <c r="G7987" s="7">
        <v>4940075.1108825114</v>
      </c>
      <c r="H7987" s="7">
        <v>-100011.3965718492</v>
      </c>
    </row>
    <row r="7988" spans="1:8" x14ac:dyDescent="0.2">
      <c r="A7988" s="10">
        <v>7982</v>
      </c>
      <c r="B7988" s="7">
        <v>3850000</v>
      </c>
      <c r="C7988" s="7">
        <v>10899672.768810112</v>
      </c>
      <c r="D7988" s="7">
        <v>30934564.272526085</v>
      </c>
      <c r="E7988" s="7">
        <v>40979403.232947901</v>
      </c>
      <c r="F7988" s="7">
        <v>83285920.728051648</v>
      </c>
      <c r="G7988" s="7">
        <v>195559868.83859223</v>
      </c>
      <c r="H7988" s="7">
        <v>241372143.24993533</v>
      </c>
    </row>
    <row r="7989" spans="1:8" x14ac:dyDescent="0.2">
      <c r="A7989" s="10">
        <v>7983</v>
      </c>
      <c r="B7989" s="7">
        <v>3850000</v>
      </c>
      <c r="C7989" s="7">
        <v>11050552.939886311</v>
      </c>
      <c r="D7989" s="7">
        <v>27237345.472376563</v>
      </c>
      <c r="E7989" s="7">
        <v>46806259.541020058</v>
      </c>
      <c r="F7989" s="7">
        <v>75227864.857618287</v>
      </c>
      <c r="G7989" s="7">
        <v>149959157.51127344</v>
      </c>
      <c r="H7989" s="7">
        <v>189271680.0824613</v>
      </c>
    </row>
    <row r="7990" spans="1:8" x14ac:dyDescent="0.2">
      <c r="A7990" s="10">
        <v>7984</v>
      </c>
      <c r="B7990" s="7">
        <v>3850000</v>
      </c>
      <c r="C7990" s="7">
        <v>9729762.8397031911</v>
      </c>
      <c r="D7990" s="7">
        <v>23531058.789570801</v>
      </c>
      <c r="E7990" s="7">
        <v>28631108.558854103</v>
      </c>
      <c r="F7990" s="7">
        <v>28866780.581396081</v>
      </c>
      <c r="G7990" s="7">
        <v>51176420.304789081</v>
      </c>
      <c r="H7990" s="7">
        <v>72658397.503876418</v>
      </c>
    </row>
    <row r="7991" spans="1:8" x14ac:dyDescent="0.2">
      <c r="A7991" s="10">
        <v>7985</v>
      </c>
      <c r="B7991" s="7">
        <v>3850000</v>
      </c>
      <c r="C7991" s="7">
        <v>10108635.2983566</v>
      </c>
      <c r="D7991" s="7">
        <v>14531854.182403378</v>
      </c>
      <c r="E7991" s="7">
        <v>21831605.069426343</v>
      </c>
      <c r="F7991" s="7">
        <v>53363428.028566778</v>
      </c>
      <c r="G7991" s="7">
        <v>130765300.0002805</v>
      </c>
      <c r="H7991" s="7">
        <v>162721530.23930597</v>
      </c>
    </row>
    <row r="7992" spans="1:8" x14ac:dyDescent="0.2">
      <c r="A7992" s="10">
        <v>7986</v>
      </c>
      <c r="B7992" s="7">
        <v>3850000</v>
      </c>
      <c r="C7992" s="7">
        <v>12216683.267709108</v>
      </c>
      <c r="D7992" s="7">
        <v>17006127.375476159</v>
      </c>
      <c r="E7992" s="7">
        <v>26961732.479140036</v>
      </c>
      <c r="F7992" s="7">
        <v>40363608.681930527</v>
      </c>
      <c r="G7992" s="7">
        <v>71386490.194255576</v>
      </c>
      <c r="H7992" s="7">
        <v>94542335.488599256</v>
      </c>
    </row>
    <row r="7993" spans="1:8" x14ac:dyDescent="0.2">
      <c r="A7993" s="10">
        <v>7987</v>
      </c>
      <c r="B7993" s="7">
        <v>3850000</v>
      </c>
      <c r="C7993" s="7">
        <v>14236313.334538497</v>
      </c>
      <c r="D7993" s="7">
        <v>35875806.597692043</v>
      </c>
      <c r="E7993" s="7">
        <v>79537158.474478588</v>
      </c>
      <c r="F7993" s="7">
        <v>159766234.68258309</v>
      </c>
      <c r="G7993" s="7">
        <v>372499322.11429739</v>
      </c>
      <c r="H7993" s="7">
        <v>594057156.96262479</v>
      </c>
    </row>
    <row r="7994" spans="1:8" x14ac:dyDescent="0.2">
      <c r="A7994" s="10">
        <v>7988</v>
      </c>
      <c r="B7994" s="7">
        <v>3850000</v>
      </c>
      <c r="C7994" s="7">
        <v>8941194.9360427298</v>
      </c>
      <c r="D7994" s="7">
        <v>9863002.6188728549</v>
      </c>
      <c r="E7994" s="7">
        <v>17743174.072794918</v>
      </c>
      <c r="F7994" s="7">
        <v>24356332.516411349</v>
      </c>
      <c r="G7994" s="7">
        <v>38826146.453792386</v>
      </c>
      <c r="H7994" s="7">
        <v>50340322.059265092</v>
      </c>
    </row>
    <row r="7995" spans="1:8" x14ac:dyDescent="0.2">
      <c r="A7995" s="10">
        <v>7989</v>
      </c>
      <c r="B7995" s="7">
        <v>3850000</v>
      </c>
      <c r="C7995" s="7">
        <v>11806635.134086242</v>
      </c>
      <c r="D7995" s="7">
        <v>33599762.4271264</v>
      </c>
      <c r="E7995" s="7">
        <v>67135924.494608626</v>
      </c>
      <c r="F7995" s="7">
        <v>140950850.63649678</v>
      </c>
      <c r="G7995" s="7">
        <v>269915114.68784434</v>
      </c>
      <c r="H7995" s="7">
        <v>462660737.81372929</v>
      </c>
    </row>
    <row r="7996" spans="1:8" x14ac:dyDescent="0.2">
      <c r="A7996" s="10">
        <v>7990</v>
      </c>
      <c r="B7996" s="7">
        <v>3850000</v>
      </c>
      <c r="C7996" s="7">
        <v>9957385.5131063182</v>
      </c>
      <c r="D7996" s="7">
        <v>23571938.785418384</v>
      </c>
      <c r="E7996" s="7">
        <v>38380029.849380881</v>
      </c>
      <c r="F7996" s="7">
        <v>55612510.419775814</v>
      </c>
      <c r="G7996" s="7">
        <v>98408643.517960265</v>
      </c>
      <c r="H7996" s="7">
        <v>132043981.23057461</v>
      </c>
    </row>
    <row r="7997" spans="1:8" x14ac:dyDescent="0.2">
      <c r="A7997" s="10">
        <v>7991</v>
      </c>
      <c r="B7997" s="7">
        <v>3850000</v>
      </c>
      <c r="C7997" s="7">
        <v>10042249.987624621</v>
      </c>
      <c r="D7997" s="7">
        <v>14833565.299577951</v>
      </c>
      <c r="E7997" s="7">
        <v>19709263.165163696</v>
      </c>
      <c r="F7997" s="7">
        <v>16775976.423056005</v>
      </c>
      <c r="G7997" s="7">
        <v>22581758.306522347</v>
      </c>
      <c r="H7997" s="7">
        <v>20950994.429982573</v>
      </c>
    </row>
    <row r="7998" spans="1:8" x14ac:dyDescent="0.2">
      <c r="A7998" s="10">
        <v>7992</v>
      </c>
      <c r="B7998" s="7">
        <v>3850000</v>
      </c>
      <c r="C7998" s="7">
        <v>8657904.3030961026</v>
      </c>
      <c r="D7998" s="7">
        <v>10518427.013782902</v>
      </c>
      <c r="E7998" s="7">
        <v>17100556.904908691</v>
      </c>
      <c r="F7998" s="7">
        <v>20053371.354838368</v>
      </c>
      <c r="G7998" s="7">
        <v>33139144.965749897</v>
      </c>
      <c r="H7998" s="7">
        <v>49453297.986895464</v>
      </c>
    </row>
    <row r="7999" spans="1:8" x14ac:dyDescent="0.2">
      <c r="A7999" s="10">
        <v>7993</v>
      </c>
      <c r="B7999" s="7">
        <v>3850000</v>
      </c>
      <c r="C7999" s="7">
        <v>12303470.176853888</v>
      </c>
      <c r="D7999" s="7">
        <v>23980758.185647182</v>
      </c>
      <c r="E7999" s="7">
        <v>40274791.597413749</v>
      </c>
      <c r="F7999" s="7">
        <v>77812366.796373203</v>
      </c>
      <c r="G7999" s="7">
        <v>101453878.22504267</v>
      </c>
      <c r="H7999" s="7">
        <v>160254919.44617063</v>
      </c>
    </row>
    <row r="8000" spans="1:8" x14ac:dyDescent="0.2">
      <c r="A8000" s="10">
        <v>7994</v>
      </c>
      <c r="B8000" s="7">
        <v>3850000</v>
      </c>
      <c r="C8000" s="7">
        <v>12311532.520393509</v>
      </c>
      <c r="D8000" s="7">
        <v>28776930.869724844</v>
      </c>
      <c r="E8000" s="7">
        <v>49017889.839872137</v>
      </c>
      <c r="F8000" s="7">
        <v>112190808.27376616</v>
      </c>
      <c r="G8000" s="7">
        <v>262672705.86176306</v>
      </c>
      <c r="H8000" s="7">
        <v>369972389.16965556</v>
      </c>
    </row>
    <row r="8001" spans="1:8" x14ac:dyDescent="0.2">
      <c r="A8001" s="10">
        <v>7995</v>
      </c>
      <c r="B8001" s="7">
        <v>3850000</v>
      </c>
      <c r="C8001" s="7">
        <v>8935095.4551149867</v>
      </c>
      <c r="D8001" s="7">
        <v>12851379.768616719</v>
      </c>
      <c r="E8001" s="7">
        <v>25732675.534094185</v>
      </c>
      <c r="F8001" s="7">
        <v>58273345.370648116</v>
      </c>
      <c r="G8001" s="7">
        <v>101135518.41793209</v>
      </c>
      <c r="H8001" s="7">
        <v>154072406.48514217</v>
      </c>
    </row>
    <row r="8002" spans="1:8" x14ac:dyDescent="0.2">
      <c r="A8002" s="10">
        <v>7996</v>
      </c>
      <c r="B8002" s="7">
        <v>3850000</v>
      </c>
      <c r="C8002" s="7">
        <v>14881960.186484717</v>
      </c>
      <c r="D8002" s="7">
        <v>21449035.654119924</v>
      </c>
      <c r="E8002" s="7">
        <v>41170722.447217211</v>
      </c>
      <c r="F8002" s="7">
        <v>87122398.891445816</v>
      </c>
      <c r="G8002" s="7">
        <v>151734191.24828494</v>
      </c>
      <c r="H8002" s="7">
        <v>183324615.92707106</v>
      </c>
    </row>
    <row r="8003" spans="1:8" x14ac:dyDescent="0.2">
      <c r="A8003" s="10">
        <v>7997</v>
      </c>
      <c r="B8003" s="7">
        <v>3850000</v>
      </c>
      <c r="C8003" s="7">
        <v>13967143.388482504</v>
      </c>
      <c r="D8003" s="7">
        <v>36748626.301098153</v>
      </c>
      <c r="E8003" s="7">
        <v>77566675.301125228</v>
      </c>
      <c r="F8003" s="7">
        <v>163989237.62671277</v>
      </c>
      <c r="G8003" s="7">
        <v>428991689.0477736</v>
      </c>
      <c r="H8003" s="7">
        <v>741998172.51699138</v>
      </c>
    </row>
    <row r="8004" spans="1:8" x14ac:dyDescent="0.2">
      <c r="A8004" s="10">
        <v>7998</v>
      </c>
      <c r="B8004" s="7">
        <v>3850000</v>
      </c>
      <c r="C8004" s="7">
        <v>12447730.420047905</v>
      </c>
      <c r="D8004" s="7">
        <v>25332722.767351165</v>
      </c>
      <c r="E8004" s="7">
        <v>46706624.546255141</v>
      </c>
      <c r="F8004" s="7">
        <v>68773464.538323328</v>
      </c>
      <c r="G8004" s="7">
        <v>125345647.82944009</v>
      </c>
      <c r="H8004" s="7">
        <v>213286121.95401809</v>
      </c>
    </row>
    <row r="8005" spans="1:8" x14ac:dyDescent="0.2">
      <c r="A8005" s="10">
        <v>7999</v>
      </c>
      <c r="B8005" s="7">
        <v>3850000</v>
      </c>
      <c r="C8005" s="7">
        <v>11960921.698654819</v>
      </c>
      <c r="D8005" s="7">
        <v>19527948.607074276</v>
      </c>
      <c r="E8005" s="7">
        <v>32802135.893077232</v>
      </c>
      <c r="F8005" s="7">
        <v>47408903.729823723</v>
      </c>
      <c r="G8005" s="7">
        <v>52967794.438815452</v>
      </c>
      <c r="H8005" s="7">
        <v>74735155.212238953</v>
      </c>
    </row>
    <row r="8006" spans="1:8" x14ac:dyDescent="0.2">
      <c r="A8006" s="10">
        <v>8000</v>
      </c>
      <c r="B8006" s="7">
        <v>3850000</v>
      </c>
      <c r="C8006" s="7">
        <v>8899007.699406255</v>
      </c>
      <c r="D8006" s="7">
        <v>30260193.040913634</v>
      </c>
      <c r="E8006" s="7">
        <v>71912895.686405107</v>
      </c>
      <c r="F8006" s="7">
        <v>159815060.68875164</v>
      </c>
      <c r="G8006" s="7">
        <v>453921189.1046434</v>
      </c>
      <c r="H8006" s="7">
        <v>797635140.46026707</v>
      </c>
    </row>
    <row r="8007" spans="1:8" x14ac:dyDescent="0.2">
      <c r="A8007" s="10">
        <v>8001</v>
      </c>
      <c r="B8007" s="7">
        <v>3850000</v>
      </c>
      <c r="C8007" s="7">
        <v>10747900.746772233</v>
      </c>
      <c r="D8007" s="7">
        <v>22284293.767689981</v>
      </c>
      <c r="E8007" s="7">
        <v>43747805.545635343</v>
      </c>
      <c r="F8007" s="7">
        <v>87266987.337727755</v>
      </c>
      <c r="G8007" s="7">
        <v>150966154.58441585</v>
      </c>
      <c r="H8007" s="7">
        <v>216360746.1521216</v>
      </c>
    </row>
    <row r="8008" spans="1:8" x14ac:dyDescent="0.2">
      <c r="A8008" s="10">
        <v>8002</v>
      </c>
      <c r="B8008" s="7">
        <v>3850000</v>
      </c>
      <c r="C8008" s="7">
        <v>10689358.07294384</v>
      </c>
      <c r="D8008" s="7">
        <v>24511475.584554836</v>
      </c>
      <c r="E8008" s="7">
        <v>58223611.816499174</v>
      </c>
      <c r="F8008" s="7">
        <v>97836362.183636367</v>
      </c>
      <c r="G8008" s="7">
        <v>208243382.31510729</v>
      </c>
      <c r="H8008" s="7">
        <v>337315501.4452014</v>
      </c>
    </row>
    <row r="8009" spans="1:8" x14ac:dyDescent="0.2">
      <c r="A8009" s="10">
        <v>8003</v>
      </c>
      <c r="B8009" s="7">
        <v>3850000</v>
      </c>
      <c r="C8009" s="7">
        <v>10132908.947278928</v>
      </c>
      <c r="D8009" s="7">
        <v>21470995.696466245</v>
      </c>
      <c r="E8009" s="7">
        <v>60019749.802851379</v>
      </c>
      <c r="F8009" s="7">
        <v>124610933.74511784</v>
      </c>
      <c r="G8009" s="7">
        <v>273030398.15211058</v>
      </c>
      <c r="H8009" s="7">
        <v>450902288.22281945</v>
      </c>
    </row>
    <row r="8010" spans="1:8" x14ac:dyDescent="0.2">
      <c r="A8010" s="10">
        <v>8004</v>
      </c>
      <c r="B8010" s="7">
        <v>3850000</v>
      </c>
      <c r="C8010" s="7">
        <v>10899706.194416158</v>
      </c>
      <c r="D8010" s="7">
        <v>32331727.186374053</v>
      </c>
      <c r="E8010" s="7">
        <v>57566120.353728391</v>
      </c>
      <c r="F8010" s="7">
        <v>74099723.49855727</v>
      </c>
      <c r="G8010" s="7">
        <v>124704049.26246977</v>
      </c>
      <c r="H8010" s="7">
        <v>157124865.50717431</v>
      </c>
    </row>
    <row r="8011" spans="1:8" x14ac:dyDescent="0.2">
      <c r="A8011" s="10">
        <v>8005</v>
      </c>
      <c r="B8011" s="7">
        <v>3850000</v>
      </c>
      <c r="C8011" s="7">
        <v>10685063.425914966</v>
      </c>
      <c r="D8011" s="7">
        <v>21476215.242383815</v>
      </c>
      <c r="E8011" s="7">
        <v>37571213.765586868</v>
      </c>
      <c r="F8011" s="7">
        <v>82530730.626605451</v>
      </c>
      <c r="G8011" s="7">
        <v>185810664.0339632</v>
      </c>
      <c r="H8011" s="7">
        <v>278945983.29844439</v>
      </c>
    </row>
    <row r="8012" spans="1:8" x14ac:dyDescent="0.2">
      <c r="A8012" s="10">
        <v>8006</v>
      </c>
      <c r="B8012" s="7">
        <v>3850000</v>
      </c>
      <c r="C8012" s="7">
        <v>10250913.204776727</v>
      </c>
      <c r="D8012" s="7">
        <v>17769391.007512745</v>
      </c>
      <c r="E8012" s="7">
        <v>20967470.98345894</v>
      </c>
      <c r="F8012" s="7">
        <v>32017844.984159891</v>
      </c>
      <c r="G8012" s="7">
        <v>39053081.286278792</v>
      </c>
      <c r="H8012" s="7">
        <v>65005363.502950653</v>
      </c>
    </row>
    <row r="8013" spans="1:8" x14ac:dyDescent="0.2">
      <c r="A8013" s="10">
        <v>8007</v>
      </c>
      <c r="B8013" s="7">
        <v>3850000</v>
      </c>
      <c r="C8013" s="7">
        <v>9250891.9604760092</v>
      </c>
      <c r="D8013" s="7">
        <v>15988421.310274124</v>
      </c>
      <c r="E8013" s="7">
        <v>27065102.757929891</v>
      </c>
      <c r="F8013" s="7">
        <v>73959158.570745528</v>
      </c>
      <c r="G8013" s="7">
        <v>160427106.4380042</v>
      </c>
      <c r="H8013" s="7">
        <v>273765560.9936446</v>
      </c>
    </row>
    <row r="8014" spans="1:8" x14ac:dyDescent="0.2">
      <c r="A8014" s="10">
        <v>8008</v>
      </c>
      <c r="B8014" s="7">
        <v>3850000</v>
      </c>
      <c r="C8014" s="7">
        <v>10938366.820516448</v>
      </c>
      <c r="D8014" s="7">
        <v>16966192.912188496</v>
      </c>
      <c r="E8014" s="7">
        <v>32786758.659032442</v>
      </c>
      <c r="F8014" s="7">
        <v>77560650.423058853</v>
      </c>
      <c r="G8014" s="7">
        <v>160804799.78698441</v>
      </c>
      <c r="H8014" s="7">
        <v>179247089.96461296</v>
      </c>
    </row>
    <row r="8015" spans="1:8" x14ac:dyDescent="0.2">
      <c r="A8015" s="10">
        <v>8009</v>
      </c>
      <c r="B8015" s="7">
        <v>3850000</v>
      </c>
      <c r="C8015" s="7">
        <v>16114712.569745321</v>
      </c>
      <c r="D8015" s="7">
        <v>46439914.558549047</v>
      </c>
      <c r="E8015" s="7">
        <v>111071102.76693794</v>
      </c>
      <c r="F8015" s="7">
        <v>452832628.24559832</v>
      </c>
      <c r="G8015" s="7">
        <v>1235908091.3115027</v>
      </c>
      <c r="H8015" s="7">
        <v>1930716851.8555455</v>
      </c>
    </row>
    <row r="8016" spans="1:8" x14ac:dyDescent="0.2">
      <c r="A8016" s="10">
        <v>8010</v>
      </c>
      <c r="B8016" s="7">
        <v>3850000</v>
      </c>
      <c r="C8016" s="7">
        <v>8883766.530251557</v>
      </c>
      <c r="D8016" s="7">
        <v>16224492.866504285</v>
      </c>
      <c r="E8016" s="7">
        <v>36277611.283016786</v>
      </c>
      <c r="F8016" s="7">
        <v>63352985.237512864</v>
      </c>
      <c r="G8016" s="7">
        <v>156705485.03447008</v>
      </c>
      <c r="H8016" s="7">
        <v>287033786.27396762</v>
      </c>
    </row>
    <row r="8017" spans="1:8" x14ac:dyDescent="0.2">
      <c r="A8017" s="10">
        <v>8011</v>
      </c>
      <c r="B8017" s="7">
        <v>3850000</v>
      </c>
      <c r="C8017" s="7">
        <v>12883612.721002407</v>
      </c>
      <c r="D8017" s="7">
        <v>22590165.958236709</v>
      </c>
      <c r="E8017" s="7">
        <v>20832985.094402805</v>
      </c>
      <c r="F8017" s="7">
        <v>27075353.642159492</v>
      </c>
      <c r="G8017" s="7">
        <v>34758576.533308536</v>
      </c>
      <c r="H8017" s="7">
        <v>53396244.552851841</v>
      </c>
    </row>
    <row r="8018" spans="1:8" x14ac:dyDescent="0.2">
      <c r="A8018" s="10">
        <v>8012</v>
      </c>
      <c r="B8018" s="7">
        <v>3850000</v>
      </c>
      <c r="C8018" s="7">
        <v>9119962.9303376935</v>
      </c>
      <c r="D8018" s="7">
        <v>21625689.122879758</v>
      </c>
      <c r="E8018" s="7">
        <v>32676525.019379385</v>
      </c>
      <c r="F8018" s="7">
        <v>59766394.256787896</v>
      </c>
      <c r="G8018" s="7">
        <v>111408446.14414436</v>
      </c>
      <c r="H8018" s="7">
        <v>158342193.83471206</v>
      </c>
    </row>
    <row r="8019" spans="1:8" x14ac:dyDescent="0.2">
      <c r="A8019" s="10">
        <v>8013</v>
      </c>
      <c r="B8019" s="7">
        <v>3850000</v>
      </c>
      <c r="C8019" s="7">
        <v>9842713.9823532924</v>
      </c>
      <c r="D8019" s="7">
        <v>13847351.368275657</v>
      </c>
      <c r="E8019" s="7">
        <v>8780941.1084789541</v>
      </c>
      <c r="F8019" s="7">
        <v>11469050.079272576</v>
      </c>
      <c r="G8019" s="7">
        <v>1000667.7665446693</v>
      </c>
      <c r="H8019" s="7">
        <v>-10638955.342066925</v>
      </c>
    </row>
    <row r="8020" spans="1:8" x14ac:dyDescent="0.2">
      <c r="A8020" s="10">
        <v>8014</v>
      </c>
      <c r="B8020" s="7">
        <v>3850000</v>
      </c>
      <c r="C8020" s="7">
        <v>11530067.079376815</v>
      </c>
      <c r="D8020" s="7">
        <v>20533885.091090042</v>
      </c>
      <c r="E8020" s="7">
        <v>46892555.408493869</v>
      </c>
      <c r="F8020" s="7">
        <v>75182095.136064693</v>
      </c>
      <c r="G8020" s="7">
        <v>156953979.36442262</v>
      </c>
      <c r="H8020" s="7">
        <v>221828159.3229813</v>
      </c>
    </row>
    <row r="8021" spans="1:8" x14ac:dyDescent="0.2">
      <c r="A8021" s="10">
        <v>8015</v>
      </c>
      <c r="B8021" s="7">
        <v>3850000</v>
      </c>
      <c r="C8021" s="7">
        <v>11768376.139445549</v>
      </c>
      <c r="D8021" s="7">
        <v>25531898.124692008</v>
      </c>
      <c r="E8021" s="7">
        <v>29477122.667783767</v>
      </c>
      <c r="F8021" s="7">
        <v>50717265.085313581</v>
      </c>
      <c r="G8021" s="7">
        <v>95840140.30446364</v>
      </c>
      <c r="H8021" s="7">
        <v>141366370.62411186</v>
      </c>
    </row>
    <row r="8022" spans="1:8" x14ac:dyDescent="0.2">
      <c r="A8022" s="10">
        <v>8016</v>
      </c>
      <c r="B8022" s="7">
        <v>3850000</v>
      </c>
      <c r="C8022" s="7">
        <v>11649530.756873263</v>
      </c>
      <c r="D8022" s="7">
        <v>28560060.970457956</v>
      </c>
      <c r="E8022" s="7">
        <v>55258114.353429563</v>
      </c>
      <c r="F8022" s="7">
        <v>127903049.59189612</v>
      </c>
      <c r="G8022" s="7">
        <v>235078400.52190274</v>
      </c>
      <c r="H8022" s="7">
        <v>354629869.75376737</v>
      </c>
    </row>
    <row r="8023" spans="1:8" x14ac:dyDescent="0.2">
      <c r="A8023" s="10">
        <v>8017</v>
      </c>
      <c r="B8023" s="7">
        <v>3850000</v>
      </c>
      <c r="C8023" s="7">
        <v>9929607.7587664258</v>
      </c>
      <c r="D8023" s="7">
        <v>21710954.735310707</v>
      </c>
      <c r="E8023" s="7">
        <v>40159785.663949177</v>
      </c>
      <c r="F8023" s="7">
        <v>90286993.610275894</v>
      </c>
      <c r="G8023" s="7">
        <v>173509688.1299814</v>
      </c>
      <c r="H8023" s="7">
        <v>288174579.97937268</v>
      </c>
    </row>
    <row r="8024" spans="1:8" x14ac:dyDescent="0.2">
      <c r="A8024" s="10">
        <v>8018</v>
      </c>
      <c r="B8024" s="7">
        <v>3850000</v>
      </c>
      <c r="C8024" s="7">
        <v>8680887.8318330683</v>
      </c>
      <c r="D8024" s="7">
        <v>19839139.05516199</v>
      </c>
      <c r="E8024" s="7">
        <v>35294049.04212451</v>
      </c>
      <c r="F8024" s="7">
        <v>101904318.19680239</v>
      </c>
      <c r="G8024" s="7">
        <v>247573646.5261271</v>
      </c>
      <c r="H8024" s="7">
        <v>361650973.31221116</v>
      </c>
    </row>
    <row r="8025" spans="1:8" x14ac:dyDescent="0.2">
      <c r="A8025" s="10">
        <v>8019</v>
      </c>
      <c r="B8025" s="7">
        <v>3850000</v>
      </c>
      <c r="C8025" s="7">
        <v>11823741.725534309</v>
      </c>
      <c r="D8025" s="7">
        <v>24298849.691463638</v>
      </c>
      <c r="E8025" s="7">
        <v>46862230.324889168</v>
      </c>
      <c r="F8025" s="7">
        <v>106485555.05374759</v>
      </c>
      <c r="G8025" s="7">
        <v>164723494.45059866</v>
      </c>
      <c r="H8025" s="7">
        <v>261372796.36510217</v>
      </c>
    </row>
    <row r="8026" spans="1:8" x14ac:dyDescent="0.2">
      <c r="A8026" s="10">
        <v>8020</v>
      </c>
      <c r="B8026" s="7">
        <v>3850000</v>
      </c>
      <c r="C8026" s="7">
        <v>10671136.357048867</v>
      </c>
      <c r="D8026" s="7">
        <v>15781244.726567641</v>
      </c>
      <c r="E8026" s="7">
        <v>19631930.148415804</v>
      </c>
      <c r="F8026" s="7">
        <v>46668058.559038609</v>
      </c>
      <c r="G8026" s="7">
        <v>66290162.386697941</v>
      </c>
      <c r="H8026" s="7">
        <v>83062953.378055066</v>
      </c>
    </row>
    <row r="8027" spans="1:8" x14ac:dyDescent="0.2">
      <c r="A8027" s="10">
        <v>8021</v>
      </c>
      <c r="B8027" s="7">
        <v>3850000</v>
      </c>
      <c r="C8027" s="7">
        <v>10787166.511098966</v>
      </c>
      <c r="D8027" s="7">
        <v>33269991.580321781</v>
      </c>
      <c r="E8027" s="7">
        <v>69970658.436332226</v>
      </c>
      <c r="F8027" s="7">
        <v>162991577.10428989</v>
      </c>
      <c r="G8027" s="7">
        <v>477709699.54312897</v>
      </c>
      <c r="H8027" s="7">
        <v>836536195.09950304</v>
      </c>
    </row>
    <row r="8028" spans="1:8" x14ac:dyDescent="0.2">
      <c r="A8028" s="10">
        <v>8022</v>
      </c>
      <c r="B8028" s="7">
        <v>3850000</v>
      </c>
      <c r="C8028" s="7">
        <v>8361406.0836074641</v>
      </c>
      <c r="D8028" s="7">
        <v>18507134.708597634</v>
      </c>
      <c r="E8028" s="7">
        <v>56381988.095177412</v>
      </c>
      <c r="F8028" s="7">
        <v>93992773.258600056</v>
      </c>
      <c r="G8028" s="7">
        <v>181443326.08902091</v>
      </c>
      <c r="H8028" s="7">
        <v>253058228.49700129</v>
      </c>
    </row>
    <row r="8029" spans="1:8" x14ac:dyDescent="0.2">
      <c r="A8029" s="10">
        <v>8023</v>
      </c>
      <c r="B8029" s="7">
        <v>3850000</v>
      </c>
      <c r="C8029" s="7">
        <v>9562819.6522744801</v>
      </c>
      <c r="D8029" s="7">
        <v>17662245.040848181</v>
      </c>
      <c r="E8029" s="7">
        <v>37031883.44610665</v>
      </c>
      <c r="F8029" s="7">
        <v>72523898.789935559</v>
      </c>
      <c r="G8029" s="7">
        <v>152955950.19413069</v>
      </c>
      <c r="H8029" s="7">
        <v>197125213.1513488</v>
      </c>
    </row>
    <row r="8030" spans="1:8" x14ac:dyDescent="0.2">
      <c r="A8030" s="10">
        <v>8024</v>
      </c>
      <c r="B8030" s="7">
        <v>3850000</v>
      </c>
      <c r="C8030" s="7">
        <v>11356170.024886463</v>
      </c>
      <c r="D8030" s="7">
        <v>24055574.891610473</v>
      </c>
      <c r="E8030" s="7">
        <v>37273657.133733988</v>
      </c>
      <c r="F8030" s="7">
        <v>51950860.072633579</v>
      </c>
      <c r="G8030" s="7">
        <v>77215580.165705323</v>
      </c>
      <c r="H8030" s="7">
        <v>82168499.769385815</v>
      </c>
    </row>
    <row r="8031" spans="1:8" x14ac:dyDescent="0.2">
      <c r="A8031" s="10">
        <v>8025</v>
      </c>
      <c r="B8031" s="7">
        <v>3850000</v>
      </c>
      <c r="C8031" s="7">
        <v>7008765.6174962977</v>
      </c>
      <c r="D8031" s="7">
        <v>8728095.261253953</v>
      </c>
      <c r="E8031" s="7">
        <v>9256987.562981138</v>
      </c>
      <c r="F8031" s="7">
        <v>14160743.581666404</v>
      </c>
      <c r="G8031" s="7">
        <v>21759008.041809518</v>
      </c>
      <c r="H8031" s="7">
        <v>26771471.789718091</v>
      </c>
    </row>
    <row r="8032" spans="1:8" x14ac:dyDescent="0.2">
      <c r="A8032" s="10">
        <v>8026</v>
      </c>
      <c r="B8032" s="7">
        <v>3850000</v>
      </c>
      <c r="C8032" s="7">
        <v>11103145.922768949</v>
      </c>
      <c r="D8032" s="7">
        <v>21120203.158959102</v>
      </c>
      <c r="E8032" s="7">
        <v>30245219.120767146</v>
      </c>
      <c r="F8032" s="7">
        <v>65267779.454307243</v>
      </c>
      <c r="G8032" s="7">
        <v>184530780.31778586</v>
      </c>
      <c r="H8032" s="7">
        <v>252148708.47502398</v>
      </c>
    </row>
    <row r="8033" spans="1:8" x14ac:dyDescent="0.2">
      <c r="A8033" s="10">
        <v>8027</v>
      </c>
      <c r="B8033" s="7">
        <v>3850000</v>
      </c>
      <c r="C8033" s="7">
        <v>15031526.825278543</v>
      </c>
      <c r="D8033" s="7">
        <v>47920012.073884822</v>
      </c>
      <c r="E8033" s="7">
        <v>76321008.033694923</v>
      </c>
      <c r="F8033" s="7">
        <v>183239358.33467531</v>
      </c>
      <c r="G8033" s="7">
        <v>371093397.3089546</v>
      </c>
      <c r="H8033" s="7">
        <v>475082721.68731689</v>
      </c>
    </row>
    <row r="8034" spans="1:8" x14ac:dyDescent="0.2">
      <c r="A8034" s="10">
        <v>8028</v>
      </c>
      <c r="B8034" s="7">
        <v>3850000</v>
      </c>
      <c r="C8034" s="7">
        <v>13431790.216272496</v>
      </c>
      <c r="D8034" s="7">
        <v>34235721.670044832</v>
      </c>
      <c r="E8034" s="7">
        <v>58036218.002439603</v>
      </c>
      <c r="F8034" s="7">
        <v>100538827.55374274</v>
      </c>
      <c r="G8034" s="7">
        <v>227576132.98951766</v>
      </c>
      <c r="H8034" s="7">
        <v>304443656.62125194</v>
      </c>
    </row>
    <row r="8035" spans="1:8" x14ac:dyDescent="0.2">
      <c r="A8035" s="10">
        <v>8029</v>
      </c>
      <c r="B8035" s="7">
        <v>3850000</v>
      </c>
      <c r="C8035" s="7">
        <v>13237844.482893061</v>
      </c>
      <c r="D8035" s="7">
        <v>28741636.707697749</v>
      </c>
      <c r="E8035" s="7">
        <v>56045357.022521876</v>
      </c>
      <c r="F8035" s="7">
        <v>94578895.01284191</v>
      </c>
      <c r="G8035" s="7">
        <v>169452973.30485636</v>
      </c>
      <c r="H8035" s="7">
        <v>245447666.49446172</v>
      </c>
    </row>
    <row r="8036" spans="1:8" x14ac:dyDescent="0.2">
      <c r="A8036" s="10">
        <v>8030</v>
      </c>
      <c r="B8036" s="7">
        <v>3850000</v>
      </c>
      <c r="C8036" s="7">
        <v>10657974.659509795</v>
      </c>
      <c r="D8036" s="7">
        <v>21179944.10156358</v>
      </c>
      <c r="E8036" s="7">
        <v>38509706.743959829</v>
      </c>
      <c r="F8036" s="7">
        <v>72873995.046270132</v>
      </c>
      <c r="G8036" s="7">
        <v>123691746.23365818</v>
      </c>
      <c r="H8036" s="7">
        <v>165522933.46308258</v>
      </c>
    </row>
    <row r="8037" spans="1:8" x14ac:dyDescent="0.2">
      <c r="A8037" s="10">
        <v>8031</v>
      </c>
      <c r="B8037" s="7">
        <v>3850000</v>
      </c>
      <c r="C8037" s="7">
        <v>9457611.0388500467</v>
      </c>
      <c r="D8037" s="7">
        <v>18774723.554119099</v>
      </c>
      <c r="E8037" s="7">
        <v>44495232.149811916</v>
      </c>
      <c r="F8037" s="7">
        <v>102868412.24404174</v>
      </c>
      <c r="G8037" s="7">
        <v>157875569.56064337</v>
      </c>
      <c r="H8037" s="7">
        <v>270837827.27539277</v>
      </c>
    </row>
    <row r="8038" spans="1:8" x14ac:dyDescent="0.2">
      <c r="A8038" s="10">
        <v>8032</v>
      </c>
      <c r="B8038" s="7">
        <v>3850000</v>
      </c>
      <c r="C8038" s="7">
        <v>12880861.161346773</v>
      </c>
      <c r="D8038" s="7">
        <v>20546171.702255063</v>
      </c>
      <c r="E8038" s="7">
        <v>42635814.179685175</v>
      </c>
      <c r="F8038" s="7">
        <v>42650576.647017732</v>
      </c>
      <c r="G8038" s="7">
        <v>64728443.252859026</v>
      </c>
      <c r="H8038" s="7">
        <v>96322426.453574598</v>
      </c>
    </row>
    <row r="8039" spans="1:8" x14ac:dyDescent="0.2">
      <c r="A8039" s="10">
        <v>8033</v>
      </c>
      <c r="B8039" s="7">
        <v>3850000</v>
      </c>
      <c r="C8039" s="7">
        <v>12859582.770835456</v>
      </c>
      <c r="D8039" s="7">
        <v>23702575.930008184</v>
      </c>
      <c r="E8039" s="7">
        <v>48243024.782637589</v>
      </c>
      <c r="F8039" s="7">
        <v>80272856.418025509</v>
      </c>
      <c r="G8039" s="7">
        <v>152517065.89823481</v>
      </c>
      <c r="H8039" s="7">
        <v>200982413.2929737</v>
      </c>
    </row>
    <row r="8040" spans="1:8" x14ac:dyDescent="0.2">
      <c r="A8040" s="10">
        <v>8034</v>
      </c>
      <c r="B8040" s="7">
        <v>3850000</v>
      </c>
      <c r="C8040" s="7">
        <v>14126747.824592168</v>
      </c>
      <c r="D8040" s="7">
        <v>23702321.299450014</v>
      </c>
      <c r="E8040" s="7">
        <v>50421581.144353099</v>
      </c>
      <c r="F8040" s="7">
        <v>103885248.56240565</v>
      </c>
      <c r="G8040" s="7">
        <v>272561354.71016914</v>
      </c>
      <c r="H8040" s="7">
        <v>448189383.9719882</v>
      </c>
    </row>
    <row r="8041" spans="1:8" x14ac:dyDescent="0.2">
      <c r="A8041" s="10">
        <v>8035</v>
      </c>
      <c r="B8041" s="7">
        <v>3850000</v>
      </c>
      <c r="C8041" s="7">
        <v>10524046.953118589</v>
      </c>
      <c r="D8041" s="7">
        <v>23040887.156376664</v>
      </c>
      <c r="E8041" s="7">
        <v>43928912.236918628</v>
      </c>
      <c r="F8041" s="7">
        <v>85084747.539527804</v>
      </c>
      <c r="G8041" s="7">
        <v>181395885.5921115</v>
      </c>
      <c r="H8041" s="7">
        <v>233965985.77255332</v>
      </c>
    </row>
    <row r="8042" spans="1:8" x14ac:dyDescent="0.2">
      <c r="A8042" s="10">
        <v>8036</v>
      </c>
      <c r="B8042" s="7">
        <v>3850000</v>
      </c>
      <c r="C8042" s="7">
        <v>14261620.341681974</v>
      </c>
      <c r="D8042" s="7">
        <v>44084314.339152716</v>
      </c>
      <c r="E8042" s="7">
        <v>112416215.03882867</v>
      </c>
      <c r="F8042" s="7">
        <v>184875882.02944344</v>
      </c>
      <c r="G8042" s="7">
        <v>381772728.75715816</v>
      </c>
      <c r="H8042" s="7">
        <v>556308175.08045793</v>
      </c>
    </row>
    <row r="8043" spans="1:8" x14ac:dyDescent="0.2">
      <c r="A8043" s="10">
        <v>8037</v>
      </c>
      <c r="B8043" s="7">
        <v>3850000</v>
      </c>
      <c r="C8043" s="7">
        <v>9950744.2375012804</v>
      </c>
      <c r="D8043" s="7">
        <v>18266641.132321563</v>
      </c>
      <c r="E8043" s="7">
        <v>32979152.714018825</v>
      </c>
      <c r="F8043" s="7">
        <v>63599282.151186377</v>
      </c>
      <c r="G8043" s="7">
        <v>119517918.55519056</v>
      </c>
      <c r="H8043" s="7">
        <v>190006772.10262811</v>
      </c>
    </row>
    <row r="8044" spans="1:8" x14ac:dyDescent="0.2">
      <c r="A8044" s="10">
        <v>8038</v>
      </c>
      <c r="B8044" s="7">
        <v>3850000</v>
      </c>
      <c r="C8044" s="7">
        <v>9695782.2205144092</v>
      </c>
      <c r="D8044" s="7">
        <v>18219589.066766985</v>
      </c>
      <c r="E8044" s="7">
        <v>23713805.831078172</v>
      </c>
      <c r="F8044" s="7">
        <v>35822928.608247936</v>
      </c>
      <c r="G8044" s="7">
        <v>69023538.281732112</v>
      </c>
      <c r="H8044" s="7">
        <v>120363599.0866264</v>
      </c>
    </row>
    <row r="8045" spans="1:8" x14ac:dyDescent="0.2">
      <c r="A8045" s="10">
        <v>8039</v>
      </c>
      <c r="B8045" s="7">
        <v>3850000</v>
      </c>
      <c r="C8045" s="7">
        <v>12258066.560219964</v>
      </c>
      <c r="D8045" s="7">
        <v>20911312.922824427</v>
      </c>
      <c r="E8045" s="7">
        <v>25717477.261945821</v>
      </c>
      <c r="F8045" s="7">
        <v>38894398.905084714</v>
      </c>
      <c r="G8045" s="7">
        <v>82955124.510212019</v>
      </c>
      <c r="H8045" s="7">
        <v>119829897.63609919</v>
      </c>
    </row>
    <row r="8046" spans="1:8" x14ac:dyDescent="0.2">
      <c r="A8046" s="10">
        <v>8040</v>
      </c>
      <c r="B8046" s="7">
        <v>3850000</v>
      </c>
      <c r="C8046" s="7">
        <v>17415652.877543502</v>
      </c>
      <c r="D8046" s="7">
        <v>36721815.370344326</v>
      </c>
      <c r="E8046" s="7">
        <v>119201939.81528583</v>
      </c>
      <c r="F8046" s="7">
        <v>263212835.56411552</v>
      </c>
      <c r="G8046" s="7">
        <v>754395519.62131524</v>
      </c>
      <c r="H8046" s="7">
        <v>1227878903.0561535</v>
      </c>
    </row>
    <row r="8047" spans="1:8" x14ac:dyDescent="0.2">
      <c r="A8047" s="10">
        <v>8041</v>
      </c>
      <c r="B8047" s="7">
        <v>3850000</v>
      </c>
      <c r="C8047" s="7">
        <v>11337960.681654869</v>
      </c>
      <c r="D8047" s="7">
        <v>19084980.71783362</v>
      </c>
      <c r="E8047" s="7">
        <v>33985836.171117648</v>
      </c>
      <c r="F8047" s="7">
        <v>60719030.052857146</v>
      </c>
      <c r="G8047" s="7">
        <v>144530228.68420804</v>
      </c>
      <c r="H8047" s="7">
        <v>184612671.7381852</v>
      </c>
    </row>
    <row r="8048" spans="1:8" x14ac:dyDescent="0.2">
      <c r="A8048" s="10">
        <v>8042</v>
      </c>
      <c r="B8048" s="7">
        <v>3850000</v>
      </c>
      <c r="C8048" s="7">
        <v>11761859.616790514</v>
      </c>
      <c r="D8048" s="7">
        <v>29968185.124809176</v>
      </c>
      <c r="E8048" s="7">
        <v>66674787.453952074</v>
      </c>
      <c r="F8048" s="7">
        <v>198303888.88882387</v>
      </c>
      <c r="G8048" s="7">
        <v>645282378.22695303</v>
      </c>
      <c r="H8048" s="7">
        <v>1032899469.7171781</v>
      </c>
    </row>
    <row r="8049" spans="1:8" x14ac:dyDescent="0.2">
      <c r="A8049" s="10">
        <v>8043</v>
      </c>
      <c r="B8049" s="7">
        <v>3850000</v>
      </c>
      <c r="C8049" s="7">
        <v>11683537.664197363</v>
      </c>
      <c r="D8049" s="7">
        <v>27953609.478364222</v>
      </c>
      <c r="E8049" s="7">
        <v>42739103.951503091</v>
      </c>
      <c r="F8049" s="7">
        <v>75461848.302987799</v>
      </c>
      <c r="G8049" s="7">
        <v>133899842.6462236</v>
      </c>
      <c r="H8049" s="7">
        <v>265210943.62580055</v>
      </c>
    </row>
    <row r="8050" spans="1:8" x14ac:dyDescent="0.2">
      <c r="A8050" s="10">
        <v>8044</v>
      </c>
      <c r="B8050" s="7">
        <v>3850000</v>
      </c>
      <c r="C8050" s="7">
        <v>12181747.479871027</v>
      </c>
      <c r="D8050" s="7">
        <v>31495227.09278566</v>
      </c>
      <c r="E8050" s="7">
        <v>85449267.78747654</v>
      </c>
      <c r="F8050" s="7">
        <v>185325321.31493163</v>
      </c>
      <c r="G8050" s="7">
        <v>333587098.27254385</v>
      </c>
      <c r="H8050" s="7">
        <v>425534295.65836227</v>
      </c>
    </row>
    <row r="8051" spans="1:8" x14ac:dyDescent="0.2">
      <c r="A8051" s="10">
        <v>8045</v>
      </c>
      <c r="B8051" s="7">
        <v>3850000</v>
      </c>
      <c r="C8051" s="7">
        <v>11356686.333114861</v>
      </c>
      <c r="D8051" s="7">
        <v>20794726.439053152</v>
      </c>
      <c r="E8051" s="7">
        <v>42906783.691686779</v>
      </c>
      <c r="F8051" s="7">
        <v>78048839.095289469</v>
      </c>
      <c r="G8051" s="7">
        <v>179774234.39568421</v>
      </c>
      <c r="H8051" s="7">
        <v>291558792.29426813</v>
      </c>
    </row>
    <row r="8052" spans="1:8" x14ac:dyDescent="0.2">
      <c r="A8052" s="10">
        <v>8046</v>
      </c>
      <c r="B8052" s="7">
        <v>3850000</v>
      </c>
      <c r="C8052" s="7">
        <v>11104830.017218702</v>
      </c>
      <c r="D8052" s="7">
        <v>15880780.006838586</v>
      </c>
      <c r="E8052" s="7">
        <v>18683863.210400973</v>
      </c>
      <c r="F8052" s="7">
        <v>22835823.185944334</v>
      </c>
      <c r="G8052" s="7">
        <v>41872898.795697756</v>
      </c>
      <c r="H8052" s="7">
        <v>56328234.576233849</v>
      </c>
    </row>
    <row r="8053" spans="1:8" x14ac:dyDescent="0.2">
      <c r="A8053" s="10">
        <v>8047</v>
      </c>
      <c r="B8053" s="7">
        <v>3850000</v>
      </c>
      <c r="C8053" s="7">
        <v>13397561.718674324</v>
      </c>
      <c r="D8053" s="7">
        <v>28918640.74058187</v>
      </c>
      <c r="E8053" s="7">
        <v>43218026.920410745</v>
      </c>
      <c r="F8053" s="7">
        <v>69828789.257010952</v>
      </c>
      <c r="G8053" s="7">
        <v>138611716.1071232</v>
      </c>
      <c r="H8053" s="7">
        <v>240584234.17389512</v>
      </c>
    </row>
    <row r="8054" spans="1:8" x14ac:dyDescent="0.2">
      <c r="A8054" s="10">
        <v>8048</v>
      </c>
      <c r="B8054" s="7">
        <v>3850000</v>
      </c>
      <c r="C8054" s="7">
        <v>12613030.356264805</v>
      </c>
      <c r="D8054" s="7">
        <v>18561782.894361589</v>
      </c>
      <c r="E8054" s="7">
        <v>38006789.9101969</v>
      </c>
      <c r="F8054" s="7">
        <v>79929396.192797095</v>
      </c>
      <c r="G8054" s="7">
        <v>213487110.10591257</v>
      </c>
      <c r="H8054" s="7">
        <v>367444237.40879512</v>
      </c>
    </row>
    <row r="8055" spans="1:8" x14ac:dyDescent="0.2">
      <c r="A8055" s="10">
        <v>8049</v>
      </c>
      <c r="B8055" s="7">
        <v>3850000</v>
      </c>
      <c r="C8055" s="7">
        <v>9510198.0576525014</v>
      </c>
      <c r="D8055" s="7">
        <v>11643043.303188505</v>
      </c>
      <c r="E8055" s="7">
        <v>20012067.210875232</v>
      </c>
      <c r="F8055" s="7">
        <v>37227273.891897015</v>
      </c>
      <c r="G8055" s="7">
        <v>77383977.965229973</v>
      </c>
      <c r="H8055" s="7">
        <v>97425388.03438057</v>
      </c>
    </row>
    <row r="8056" spans="1:8" x14ac:dyDescent="0.2">
      <c r="A8056" s="10">
        <v>8050</v>
      </c>
      <c r="B8056" s="7">
        <v>3850000</v>
      </c>
      <c r="C8056" s="7">
        <v>6405887.8865602296</v>
      </c>
      <c r="D8056" s="7">
        <v>8071149.257295724</v>
      </c>
      <c r="E8056" s="7">
        <v>7471846.5341631379</v>
      </c>
      <c r="F8056" s="7">
        <v>10191495.39547779</v>
      </c>
      <c r="G8056" s="7">
        <v>10472695.463136133</v>
      </c>
      <c r="H8056" s="7">
        <v>6429681.8773825224</v>
      </c>
    </row>
    <row r="8057" spans="1:8" x14ac:dyDescent="0.2">
      <c r="A8057" s="10">
        <v>8051</v>
      </c>
      <c r="B8057" s="7">
        <v>3850000</v>
      </c>
      <c r="C8057" s="7">
        <v>11122880.824786456</v>
      </c>
      <c r="D8057" s="7">
        <v>27772694.48094672</v>
      </c>
      <c r="E8057" s="7">
        <v>43292670.592687979</v>
      </c>
      <c r="F8057" s="7">
        <v>71780327.086200774</v>
      </c>
      <c r="G8057" s="7">
        <v>183104805.79111084</v>
      </c>
      <c r="H8057" s="7">
        <v>305105459.1398437</v>
      </c>
    </row>
    <row r="8058" spans="1:8" x14ac:dyDescent="0.2">
      <c r="A8058" s="10">
        <v>8052</v>
      </c>
      <c r="B8058" s="7">
        <v>3850000</v>
      </c>
      <c r="C8058" s="7">
        <v>10912815.416909009</v>
      </c>
      <c r="D8058" s="7">
        <v>23098880.613097236</v>
      </c>
      <c r="E8058" s="7">
        <v>45247589.218544476</v>
      </c>
      <c r="F8058" s="7">
        <v>80405521.461959615</v>
      </c>
      <c r="G8058" s="7">
        <v>169538176.49733293</v>
      </c>
      <c r="H8058" s="7">
        <v>211622199.46010578</v>
      </c>
    </row>
    <row r="8059" spans="1:8" x14ac:dyDescent="0.2">
      <c r="A8059" s="10">
        <v>8053</v>
      </c>
      <c r="B8059" s="7">
        <v>3850000</v>
      </c>
      <c r="C8059" s="7">
        <v>8073269.0576128345</v>
      </c>
      <c r="D8059" s="7">
        <v>11311807.371744536</v>
      </c>
      <c r="E8059" s="7">
        <v>23000403.746810734</v>
      </c>
      <c r="F8059" s="7">
        <v>30842181.558873471</v>
      </c>
      <c r="G8059" s="7">
        <v>55103450.567334183</v>
      </c>
      <c r="H8059" s="7">
        <v>75991935.841282964</v>
      </c>
    </row>
    <row r="8060" spans="1:8" x14ac:dyDescent="0.2">
      <c r="A8060" s="10">
        <v>8054</v>
      </c>
      <c r="B8060" s="7">
        <v>3850000</v>
      </c>
      <c r="C8060" s="7">
        <v>9382845.8492655382</v>
      </c>
      <c r="D8060" s="7">
        <v>15995293.609621536</v>
      </c>
      <c r="E8060" s="7">
        <v>22145910.452536285</v>
      </c>
      <c r="F8060" s="7">
        <v>30616658.707991261</v>
      </c>
      <c r="G8060" s="7">
        <v>69775971.614314854</v>
      </c>
      <c r="H8060" s="7">
        <v>89596564.401619881</v>
      </c>
    </row>
    <row r="8061" spans="1:8" x14ac:dyDescent="0.2">
      <c r="A8061" s="10">
        <v>8055</v>
      </c>
      <c r="B8061" s="7">
        <v>3850000</v>
      </c>
      <c r="C8061" s="7">
        <v>8287716.4829440517</v>
      </c>
      <c r="D8061" s="7">
        <v>14151646.383503154</v>
      </c>
      <c r="E8061" s="7">
        <v>25951737.463431522</v>
      </c>
      <c r="F8061" s="7">
        <v>39147502.498466671</v>
      </c>
      <c r="G8061" s="7">
        <v>60476308.469287872</v>
      </c>
      <c r="H8061" s="7">
        <v>91534179.786415488</v>
      </c>
    </row>
    <row r="8062" spans="1:8" x14ac:dyDescent="0.2">
      <c r="A8062" s="10">
        <v>8056</v>
      </c>
      <c r="B8062" s="7">
        <v>3850000</v>
      </c>
      <c r="C8062" s="7">
        <v>11339679.248972528</v>
      </c>
      <c r="D8062" s="7">
        <v>13147024.786907289</v>
      </c>
      <c r="E8062" s="7">
        <v>15547725.228500241</v>
      </c>
      <c r="F8062" s="7">
        <v>25163980.843908403</v>
      </c>
      <c r="G8062" s="7">
        <v>29998807.346119154</v>
      </c>
      <c r="H8062" s="7">
        <v>45008230.669053607</v>
      </c>
    </row>
    <row r="8063" spans="1:8" x14ac:dyDescent="0.2">
      <c r="A8063" s="10">
        <v>8057</v>
      </c>
      <c r="B8063" s="7">
        <v>3850000</v>
      </c>
      <c r="C8063" s="7">
        <v>10074069.097321743</v>
      </c>
      <c r="D8063" s="7">
        <v>22520789.173464432</v>
      </c>
      <c r="E8063" s="7">
        <v>66920430.519835472</v>
      </c>
      <c r="F8063" s="7">
        <v>113024212.52529302</v>
      </c>
      <c r="G8063" s="7">
        <v>216236439.06337732</v>
      </c>
      <c r="H8063" s="7">
        <v>314589824.17753863</v>
      </c>
    </row>
    <row r="8064" spans="1:8" x14ac:dyDescent="0.2">
      <c r="A8064" s="10">
        <v>8058</v>
      </c>
      <c r="B8064" s="7">
        <v>3850000</v>
      </c>
      <c r="C8064" s="7">
        <v>10132644.213955041</v>
      </c>
      <c r="D8064" s="7">
        <v>14409757.917210642</v>
      </c>
      <c r="E8064" s="7">
        <v>19165175.028836414</v>
      </c>
      <c r="F8064" s="7">
        <v>28377300.550359111</v>
      </c>
      <c r="G8064" s="7">
        <v>57173177.560094289</v>
      </c>
      <c r="H8064" s="7">
        <v>68207583.231267184</v>
      </c>
    </row>
    <row r="8065" spans="1:8" x14ac:dyDescent="0.2">
      <c r="A8065" s="10">
        <v>8059</v>
      </c>
      <c r="B8065" s="7">
        <v>3850000</v>
      </c>
      <c r="C8065" s="7">
        <v>10706851.023460209</v>
      </c>
      <c r="D8065" s="7">
        <v>21053117.119403712</v>
      </c>
      <c r="E8065" s="7">
        <v>46645134.220005929</v>
      </c>
      <c r="F8065" s="7">
        <v>80498359.982287973</v>
      </c>
      <c r="G8065" s="7">
        <v>184704547.327438</v>
      </c>
      <c r="H8065" s="7">
        <v>314438298.40980399</v>
      </c>
    </row>
    <row r="8066" spans="1:8" x14ac:dyDescent="0.2">
      <c r="A8066" s="10">
        <v>8060</v>
      </c>
      <c r="B8066" s="7">
        <v>3850000</v>
      </c>
      <c r="C8066" s="7">
        <v>12034244.200084465</v>
      </c>
      <c r="D8066" s="7">
        <v>26865674.321160965</v>
      </c>
      <c r="E8066" s="7">
        <v>53010096.620345816</v>
      </c>
      <c r="F8066" s="7">
        <v>100350348.62027296</v>
      </c>
      <c r="G8066" s="7">
        <v>290754174.31053054</v>
      </c>
      <c r="H8066" s="7">
        <v>411278813.24431825</v>
      </c>
    </row>
    <row r="8067" spans="1:8" x14ac:dyDescent="0.2">
      <c r="A8067" s="10">
        <v>8061</v>
      </c>
      <c r="B8067" s="7">
        <v>3850000</v>
      </c>
      <c r="C8067" s="7">
        <v>7171888.7147990922</v>
      </c>
      <c r="D8067" s="7">
        <v>10709375.215843216</v>
      </c>
      <c r="E8067" s="7">
        <v>15595793.586283419</v>
      </c>
      <c r="F8067" s="7">
        <v>20475270.374053244</v>
      </c>
      <c r="G8067" s="7">
        <v>37081657.296334535</v>
      </c>
      <c r="H8067" s="7">
        <v>60720139.858757675</v>
      </c>
    </row>
    <row r="8068" spans="1:8" x14ac:dyDescent="0.2">
      <c r="A8068" s="10">
        <v>8062</v>
      </c>
      <c r="B8068" s="7">
        <v>3850000</v>
      </c>
      <c r="C8068" s="7">
        <v>8684960.7708094306</v>
      </c>
      <c r="D8068" s="7">
        <v>18083882.110038687</v>
      </c>
      <c r="E8068" s="7">
        <v>43737660.262805551</v>
      </c>
      <c r="F8068" s="7">
        <v>56668184.73035761</v>
      </c>
      <c r="G8068" s="7">
        <v>116292401.14720415</v>
      </c>
      <c r="H8068" s="7">
        <v>137878856.86262283</v>
      </c>
    </row>
    <row r="8069" spans="1:8" x14ac:dyDescent="0.2">
      <c r="A8069" s="10">
        <v>8063</v>
      </c>
      <c r="B8069" s="7">
        <v>3850000</v>
      </c>
      <c r="C8069" s="7">
        <v>9467244.494091779</v>
      </c>
      <c r="D8069" s="7">
        <v>17751287.047394305</v>
      </c>
      <c r="E8069" s="7">
        <v>34435110.845203198</v>
      </c>
      <c r="F8069" s="7">
        <v>62135822.481545776</v>
      </c>
      <c r="G8069" s="7">
        <v>92261391.977202684</v>
      </c>
      <c r="H8069" s="7">
        <v>110293131.98635924</v>
      </c>
    </row>
    <row r="8070" spans="1:8" x14ac:dyDescent="0.2">
      <c r="A8070" s="10">
        <v>8064</v>
      </c>
      <c r="B8070" s="7">
        <v>3850000</v>
      </c>
      <c r="C8070" s="7">
        <v>8871031.9663197082</v>
      </c>
      <c r="D8070" s="7">
        <v>28978873.727019791</v>
      </c>
      <c r="E8070" s="7">
        <v>61040085.811735541</v>
      </c>
      <c r="F8070" s="7">
        <v>92212425.016476095</v>
      </c>
      <c r="G8070" s="7">
        <v>147315191.17587906</v>
      </c>
      <c r="H8070" s="7">
        <v>198306956.91221088</v>
      </c>
    </row>
    <row r="8071" spans="1:8" x14ac:dyDescent="0.2">
      <c r="A8071" s="10">
        <v>8065</v>
      </c>
      <c r="B8071" s="7">
        <v>3850000</v>
      </c>
      <c r="C8071" s="7">
        <v>11357967.949482486</v>
      </c>
      <c r="D8071" s="7">
        <v>23244692.904469918</v>
      </c>
      <c r="E8071" s="7">
        <v>54094525.657658122</v>
      </c>
      <c r="F8071" s="7">
        <v>131736903.64846356</v>
      </c>
      <c r="G8071" s="7">
        <v>187832112.76325065</v>
      </c>
      <c r="H8071" s="7">
        <v>225555874.12712622</v>
      </c>
    </row>
    <row r="8072" spans="1:8" x14ac:dyDescent="0.2">
      <c r="A8072" s="10">
        <v>8066</v>
      </c>
      <c r="B8072" s="7">
        <v>3850000</v>
      </c>
      <c r="C8072" s="7">
        <v>10779803.622507773</v>
      </c>
      <c r="D8072" s="7">
        <v>16932487.909388185</v>
      </c>
      <c r="E8072" s="7">
        <v>27682446.436141785</v>
      </c>
      <c r="F8072" s="7">
        <v>55040818.598127164</v>
      </c>
      <c r="G8072" s="7">
        <v>134851238.37220329</v>
      </c>
      <c r="H8072" s="7">
        <v>230138403.50894913</v>
      </c>
    </row>
    <row r="8073" spans="1:8" x14ac:dyDescent="0.2">
      <c r="A8073" s="10">
        <v>8067</v>
      </c>
      <c r="B8073" s="7">
        <v>3850000</v>
      </c>
      <c r="C8073" s="7">
        <v>10012089.523061022</v>
      </c>
      <c r="D8073" s="7">
        <v>14167510.643187828</v>
      </c>
      <c r="E8073" s="7">
        <v>7947312.4991615452</v>
      </c>
      <c r="F8073" s="7">
        <v>3260415.045048764</v>
      </c>
      <c r="G8073" s="7">
        <v>-11168588.008170892</v>
      </c>
      <c r="H8073" s="7">
        <v>-26032420.002433788</v>
      </c>
    </row>
    <row r="8074" spans="1:8" x14ac:dyDescent="0.2">
      <c r="A8074" s="10">
        <v>8068</v>
      </c>
      <c r="B8074" s="7">
        <v>3850000</v>
      </c>
      <c r="C8074" s="7">
        <v>10030703.436178178</v>
      </c>
      <c r="D8074" s="7">
        <v>19396119.892511591</v>
      </c>
      <c r="E8074" s="7">
        <v>41369786.311569095</v>
      </c>
      <c r="F8074" s="7">
        <v>61901141.800449796</v>
      </c>
      <c r="G8074" s="7">
        <v>127029841.16337655</v>
      </c>
      <c r="H8074" s="7">
        <v>131374667.91258708</v>
      </c>
    </row>
    <row r="8075" spans="1:8" x14ac:dyDescent="0.2">
      <c r="A8075" s="10">
        <v>8069</v>
      </c>
      <c r="B8075" s="7">
        <v>3850000</v>
      </c>
      <c r="C8075" s="7">
        <v>9524492.2729937751</v>
      </c>
      <c r="D8075" s="7">
        <v>20063150.094187289</v>
      </c>
      <c r="E8075" s="7">
        <v>43652814.713022515</v>
      </c>
      <c r="F8075" s="7">
        <v>78766355.939198017</v>
      </c>
      <c r="G8075" s="7">
        <v>184283745.60866427</v>
      </c>
      <c r="H8075" s="7">
        <v>291108942.95770335</v>
      </c>
    </row>
    <row r="8076" spans="1:8" x14ac:dyDescent="0.2">
      <c r="A8076" s="10">
        <v>8070</v>
      </c>
      <c r="B8076" s="7">
        <v>3850000</v>
      </c>
      <c r="C8076" s="7">
        <v>9436487.6163596641</v>
      </c>
      <c r="D8076" s="7">
        <v>24948611.539323039</v>
      </c>
      <c r="E8076" s="7">
        <v>44898941.132635191</v>
      </c>
      <c r="F8076" s="7">
        <v>80434593.962379098</v>
      </c>
      <c r="G8076" s="7">
        <v>219551110.8621811</v>
      </c>
      <c r="H8076" s="7">
        <v>383213161.64627898</v>
      </c>
    </row>
    <row r="8077" spans="1:8" x14ac:dyDescent="0.2">
      <c r="A8077" s="10">
        <v>8071</v>
      </c>
      <c r="B8077" s="7">
        <v>3850000</v>
      </c>
      <c r="C8077" s="7">
        <v>9367306.2943172716</v>
      </c>
      <c r="D8077" s="7">
        <v>21539907.979654774</v>
      </c>
      <c r="E8077" s="7">
        <v>35775449.26350528</v>
      </c>
      <c r="F8077" s="7">
        <v>64725498.834256098</v>
      </c>
      <c r="G8077" s="7">
        <v>131235939.28164926</v>
      </c>
      <c r="H8077" s="7">
        <v>174023211.78459656</v>
      </c>
    </row>
    <row r="8078" spans="1:8" x14ac:dyDescent="0.2">
      <c r="A8078" s="10">
        <v>8072</v>
      </c>
      <c r="B8078" s="7">
        <v>3850000</v>
      </c>
      <c r="C8078" s="7">
        <v>9814562.3121964186</v>
      </c>
      <c r="D8078" s="7">
        <v>14820399.164729346</v>
      </c>
      <c r="E8078" s="7">
        <v>23232766.42194229</v>
      </c>
      <c r="F8078" s="7">
        <v>46088209.570333652</v>
      </c>
      <c r="G8078" s="7">
        <v>94229212.590839297</v>
      </c>
      <c r="H8078" s="7">
        <v>143751978.7630541</v>
      </c>
    </row>
    <row r="8079" spans="1:8" x14ac:dyDescent="0.2">
      <c r="A8079" s="10">
        <v>8073</v>
      </c>
      <c r="B8079" s="7">
        <v>3850000</v>
      </c>
      <c r="C8079" s="7">
        <v>9098715.3479376286</v>
      </c>
      <c r="D8079" s="7">
        <v>20702301.16776222</v>
      </c>
      <c r="E8079" s="7">
        <v>49327786.38438037</v>
      </c>
      <c r="F8079" s="7">
        <v>111914826.33579502</v>
      </c>
      <c r="G8079" s="7">
        <v>222738979.94649976</v>
      </c>
      <c r="H8079" s="7">
        <v>313399556.77690357</v>
      </c>
    </row>
    <row r="8080" spans="1:8" x14ac:dyDescent="0.2">
      <c r="A8080" s="10">
        <v>8074</v>
      </c>
      <c r="B8080" s="7">
        <v>3850000</v>
      </c>
      <c r="C8080" s="7">
        <v>8677252.2540624645</v>
      </c>
      <c r="D8080" s="7">
        <v>13820125.611339042</v>
      </c>
      <c r="E8080" s="7">
        <v>21337515.05761455</v>
      </c>
      <c r="F8080" s="7">
        <v>51843096.609896041</v>
      </c>
      <c r="G8080" s="7">
        <v>97645352.670118779</v>
      </c>
      <c r="H8080" s="7">
        <v>157817580.05760953</v>
      </c>
    </row>
    <row r="8081" spans="1:8" x14ac:dyDescent="0.2">
      <c r="A8081" s="10">
        <v>8075</v>
      </c>
      <c r="B8081" s="7">
        <v>3850000</v>
      </c>
      <c r="C8081" s="7">
        <v>9990903.6718052384</v>
      </c>
      <c r="D8081" s="7">
        <v>13950927.350694682</v>
      </c>
      <c r="E8081" s="7">
        <v>10140137.30374717</v>
      </c>
      <c r="F8081" s="7">
        <v>11887986.92222053</v>
      </c>
      <c r="G8081" s="7">
        <v>10879364.146914611</v>
      </c>
      <c r="H8081" s="7">
        <v>6753450.0011178246</v>
      </c>
    </row>
    <row r="8082" spans="1:8" x14ac:dyDescent="0.2">
      <c r="A8082" s="10">
        <v>8076</v>
      </c>
      <c r="B8082" s="7">
        <v>3850000</v>
      </c>
      <c r="C8082" s="7">
        <v>9169361.1644131485</v>
      </c>
      <c r="D8082" s="7">
        <v>11355980.992011484</v>
      </c>
      <c r="E8082" s="7">
        <v>11356357.873939922</v>
      </c>
      <c r="F8082" s="7">
        <v>15911158.046040542</v>
      </c>
      <c r="G8082" s="7">
        <v>9302766.962848695</v>
      </c>
      <c r="H8082" s="7">
        <v>3491037.2522579287</v>
      </c>
    </row>
    <row r="8083" spans="1:8" x14ac:dyDescent="0.2">
      <c r="A8083" s="10">
        <v>8077</v>
      </c>
      <c r="B8083" s="7">
        <v>3850000</v>
      </c>
      <c r="C8083" s="7">
        <v>8785939.4709175639</v>
      </c>
      <c r="D8083" s="7">
        <v>12692746.973059032</v>
      </c>
      <c r="E8083" s="7">
        <v>16982099.782204304</v>
      </c>
      <c r="F8083" s="7">
        <v>18550220.62078464</v>
      </c>
      <c r="G8083" s="7">
        <v>26548977.177874476</v>
      </c>
      <c r="H8083" s="7">
        <v>31638930.367945492</v>
      </c>
    </row>
    <row r="8084" spans="1:8" x14ac:dyDescent="0.2">
      <c r="A8084" s="10">
        <v>8078</v>
      </c>
      <c r="B8084" s="7">
        <v>3850000</v>
      </c>
      <c r="C8084" s="7">
        <v>8938883.1976379752</v>
      </c>
      <c r="D8084" s="7">
        <v>15204280.425793372</v>
      </c>
      <c r="E8084" s="7">
        <v>35921610.023273528</v>
      </c>
      <c r="F8084" s="7">
        <v>59445494.509134986</v>
      </c>
      <c r="G8084" s="7">
        <v>106881868.22902547</v>
      </c>
      <c r="H8084" s="7">
        <v>174088016.16083872</v>
      </c>
    </row>
    <row r="8085" spans="1:8" x14ac:dyDescent="0.2">
      <c r="A8085" s="10">
        <v>8079</v>
      </c>
      <c r="B8085" s="7">
        <v>3850000</v>
      </c>
      <c r="C8085" s="7">
        <v>12642046.210744793</v>
      </c>
      <c r="D8085" s="7">
        <v>33018929.288583092</v>
      </c>
      <c r="E8085" s="7">
        <v>58091079.446575016</v>
      </c>
      <c r="F8085" s="7">
        <v>153552467.03989989</v>
      </c>
      <c r="G8085" s="7">
        <v>420549117.63687551</v>
      </c>
      <c r="H8085" s="7">
        <v>606189502.72999299</v>
      </c>
    </row>
    <row r="8086" spans="1:8" x14ac:dyDescent="0.2">
      <c r="A8086" s="10">
        <v>8080</v>
      </c>
      <c r="B8086" s="7">
        <v>3850000</v>
      </c>
      <c r="C8086" s="7">
        <v>13326181.337057475</v>
      </c>
      <c r="D8086" s="7">
        <v>26547268.479949448</v>
      </c>
      <c r="E8086" s="7">
        <v>54192997.742451839</v>
      </c>
      <c r="F8086" s="7">
        <v>120325009.37402645</v>
      </c>
      <c r="G8086" s="7">
        <v>330059274.34105587</v>
      </c>
      <c r="H8086" s="7">
        <v>440112700.96104372</v>
      </c>
    </row>
    <row r="8087" spans="1:8" x14ac:dyDescent="0.2">
      <c r="A8087" s="10">
        <v>8081</v>
      </c>
      <c r="B8087" s="7">
        <v>3850000</v>
      </c>
      <c r="C8087" s="7">
        <v>10636659.185924232</v>
      </c>
      <c r="D8087" s="7">
        <v>13889230.033301741</v>
      </c>
      <c r="E8087" s="7">
        <v>11589175.501460264</v>
      </c>
      <c r="F8087" s="7">
        <v>17216591.972705457</v>
      </c>
      <c r="G8087" s="7">
        <v>21163180.345400244</v>
      </c>
      <c r="H8087" s="7">
        <v>22957565.381563891</v>
      </c>
    </row>
    <row r="8088" spans="1:8" x14ac:dyDescent="0.2">
      <c r="A8088" s="10">
        <v>8082</v>
      </c>
      <c r="B8088" s="7">
        <v>3850000</v>
      </c>
      <c r="C8088" s="7">
        <v>9076472.7871236224</v>
      </c>
      <c r="D8088" s="7">
        <v>13497175.017161138</v>
      </c>
      <c r="E8088" s="7">
        <v>35842734.326849207</v>
      </c>
      <c r="F8088" s="7">
        <v>69250716.122122467</v>
      </c>
      <c r="G8088" s="7">
        <v>128554541.77581306</v>
      </c>
      <c r="H8088" s="7">
        <v>205273292.21153191</v>
      </c>
    </row>
    <row r="8089" spans="1:8" x14ac:dyDescent="0.2">
      <c r="A8089" s="10">
        <v>8083</v>
      </c>
      <c r="B8089" s="7">
        <v>3850000</v>
      </c>
      <c r="C8089" s="7">
        <v>14811506.637382928</v>
      </c>
      <c r="D8089" s="7">
        <v>25153631.569624826</v>
      </c>
      <c r="E8089" s="7">
        <v>52269023.813779898</v>
      </c>
      <c r="F8089" s="7">
        <v>86679300.179684982</v>
      </c>
      <c r="G8089" s="7">
        <v>112308830.97274509</v>
      </c>
      <c r="H8089" s="7">
        <v>137070224.58895266</v>
      </c>
    </row>
    <row r="8090" spans="1:8" x14ac:dyDescent="0.2">
      <c r="A8090" s="10">
        <v>8084</v>
      </c>
      <c r="B8090" s="7">
        <v>3850000</v>
      </c>
      <c r="C8090" s="7">
        <v>9579421.8467882313</v>
      </c>
      <c r="D8090" s="7">
        <v>16817843.321901135</v>
      </c>
      <c r="E8090" s="7">
        <v>32047812.995037839</v>
      </c>
      <c r="F8090" s="7">
        <v>65814567.999719568</v>
      </c>
      <c r="G8090" s="7">
        <v>173856677.24385047</v>
      </c>
      <c r="H8090" s="7">
        <v>250929933.5302957</v>
      </c>
    </row>
    <row r="8091" spans="1:8" x14ac:dyDescent="0.2">
      <c r="A8091" s="10">
        <v>8085</v>
      </c>
      <c r="B8091" s="7">
        <v>3850000</v>
      </c>
      <c r="C8091" s="7">
        <v>11616030.16900176</v>
      </c>
      <c r="D8091" s="7">
        <v>25592705.702819753</v>
      </c>
      <c r="E8091" s="7">
        <v>61641293.486745358</v>
      </c>
      <c r="F8091" s="7">
        <v>132847637.89441314</v>
      </c>
      <c r="G8091" s="7">
        <v>365160358.23101854</v>
      </c>
      <c r="H8091" s="7">
        <v>408908262.51198268</v>
      </c>
    </row>
    <row r="8092" spans="1:8" x14ac:dyDescent="0.2">
      <c r="A8092" s="10">
        <v>8086</v>
      </c>
      <c r="B8092" s="7">
        <v>3850000</v>
      </c>
      <c r="C8092" s="7">
        <v>9140567.2890719101</v>
      </c>
      <c r="D8092" s="7">
        <v>14736634.432093073</v>
      </c>
      <c r="E8092" s="7">
        <v>28124170.93553631</v>
      </c>
      <c r="F8092" s="7">
        <v>60679166.122951299</v>
      </c>
      <c r="G8092" s="7">
        <v>124195994.72540221</v>
      </c>
      <c r="H8092" s="7">
        <v>179489780.53456151</v>
      </c>
    </row>
    <row r="8093" spans="1:8" x14ac:dyDescent="0.2">
      <c r="A8093" s="10">
        <v>8087</v>
      </c>
      <c r="B8093" s="7">
        <v>3850000</v>
      </c>
      <c r="C8093" s="7">
        <v>7512973.176705081</v>
      </c>
      <c r="D8093" s="7">
        <v>14378478.235991269</v>
      </c>
      <c r="E8093" s="7">
        <v>20437694.036985382</v>
      </c>
      <c r="F8093" s="7">
        <v>36388734.287035778</v>
      </c>
      <c r="G8093" s="7">
        <v>74774099.022001877</v>
      </c>
      <c r="H8093" s="7">
        <v>139121084.50023097</v>
      </c>
    </row>
    <row r="8094" spans="1:8" x14ac:dyDescent="0.2">
      <c r="A8094" s="10">
        <v>8088</v>
      </c>
      <c r="B8094" s="7">
        <v>3850000</v>
      </c>
      <c r="C8094" s="7">
        <v>11515715.178728895</v>
      </c>
      <c r="D8094" s="7">
        <v>27455928.905484132</v>
      </c>
      <c r="E8094" s="7">
        <v>67707557.368700475</v>
      </c>
      <c r="F8094" s="7">
        <v>101604548.33700693</v>
      </c>
      <c r="G8094" s="7">
        <v>297992049.07083321</v>
      </c>
      <c r="H8094" s="7">
        <v>446646796.93820429</v>
      </c>
    </row>
    <row r="8095" spans="1:8" x14ac:dyDescent="0.2">
      <c r="A8095" s="10">
        <v>8089</v>
      </c>
      <c r="B8095" s="7">
        <v>3850000</v>
      </c>
      <c r="C8095" s="7">
        <v>12775340.686913071</v>
      </c>
      <c r="D8095" s="7">
        <v>26255292.703392465</v>
      </c>
      <c r="E8095" s="7">
        <v>47463338.340113886</v>
      </c>
      <c r="F8095" s="7">
        <v>105749302.05155097</v>
      </c>
      <c r="G8095" s="7">
        <v>245939751.70362985</v>
      </c>
      <c r="H8095" s="7">
        <v>423108318.28006387</v>
      </c>
    </row>
    <row r="8096" spans="1:8" x14ac:dyDescent="0.2">
      <c r="A8096" s="10">
        <v>8090</v>
      </c>
      <c r="B8096" s="7">
        <v>3850000</v>
      </c>
      <c r="C8096" s="7">
        <v>9549007.0244420804</v>
      </c>
      <c r="D8096" s="7">
        <v>20070760.151948564</v>
      </c>
      <c r="E8096" s="7">
        <v>36800692.438154012</v>
      </c>
      <c r="F8096" s="7">
        <v>65883998.265952259</v>
      </c>
      <c r="G8096" s="7">
        <v>101022295.53493333</v>
      </c>
      <c r="H8096" s="7">
        <v>147562812.71511403</v>
      </c>
    </row>
    <row r="8097" spans="1:8" x14ac:dyDescent="0.2">
      <c r="A8097" s="10">
        <v>8091</v>
      </c>
      <c r="B8097" s="7">
        <v>3850000</v>
      </c>
      <c r="C8097" s="7">
        <v>9579720.4765422102</v>
      </c>
      <c r="D8097" s="7">
        <v>18538280.217332482</v>
      </c>
      <c r="E8097" s="7">
        <v>18567687.832171027</v>
      </c>
      <c r="F8097" s="7">
        <v>20838004.872815046</v>
      </c>
      <c r="G8097" s="7">
        <v>32345563.654530555</v>
      </c>
      <c r="H8097" s="7">
        <v>47809085.975584716</v>
      </c>
    </row>
    <row r="8098" spans="1:8" x14ac:dyDescent="0.2">
      <c r="A8098" s="10">
        <v>8092</v>
      </c>
      <c r="B8098" s="7">
        <v>3850000</v>
      </c>
      <c r="C8098" s="7">
        <v>8018250.585438</v>
      </c>
      <c r="D8098" s="7">
        <v>12788752.373929262</v>
      </c>
      <c r="E8098" s="7">
        <v>17152546.642622337</v>
      </c>
      <c r="F8098" s="7">
        <v>14725098.124353463</v>
      </c>
      <c r="G8098" s="7">
        <v>17192436.801855896</v>
      </c>
      <c r="H8098" s="7">
        <v>15344793.764032597</v>
      </c>
    </row>
    <row r="8099" spans="1:8" x14ac:dyDescent="0.2">
      <c r="A8099" s="10">
        <v>8093</v>
      </c>
      <c r="B8099" s="7">
        <v>3850000</v>
      </c>
      <c r="C8099" s="7">
        <v>11778212.388437171</v>
      </c>
      <c r="D8099" s="7">
        <v>25846530.59386459</v>
      </c>
      <c r="E8099" s="7">
        <v>68013137.318818912</v>
      </c>
      <c r="F8099" s="7">
        <v>135491457.26325351</v>
      </c>
      <c r="G8099" s="7">
        <v>377055343.31343293</v>
      </c>
      <c r="H8099" s="7">
        <v>481313727.52117676</v>
      </c>
    </row>
    <row r="8100" spans="1:8" x14ac:dyDescent="0.2">
      <c r="A8100" s="10">
        <v>8094</v>
      </c>
      <c r="B8100" s="7">
        <v>3850000</v>
      </c>
      <c r="C8100" s="7">
        <v>10832700.496586766</v>
      </c>
      <c r="D8100" s="7">
        <v>21719647.458688371</v>
      </c>
      <c r="E8100" s="7">
        <v>54483547.578284957</v>
      </c>
      <c r="F8100" s="7">
        <v>101656671.33172515</v>
      </c>
      <c r="G8100" s="7">
        <v>186011984.00886729</v>
      </c>
      <c r="H8100" s="7">
        <v>254531656.93668577</v>
      </c>
    </row>
    <row r="8101" spans="1:8" x14ac:dyDescent="0.2">
      <c r="A8101" s="10">
        <v>8095</v>
      </c>
      <c r="B8101" s="7">
        <v>3850000</v>
      </c>
      <c r="C8101" s="7">
        <v>10260679.283356864</v>
      </c>
      <c r="D8101" s="7">
        <v>17463148.545980185</v>
      </c>
      <c r="E8101" s="7">
        <v>41004937.74341999</v>
      </c>
      <c r="F8101" s="7">
        <v>64250783.8430667</v>
      </c>
      <c r="G8101" s="7">
        <v>84258654.316926509</v>
      </c>
      <c r="H8101" s="7">
        <v>104896472.69010085</v>
      </c>
    </row>
    <row r="8102" spans="1:8" x14ac:dyDescent="0.2">
      <c r="A8102" s="10">
        <v>8096</v>
      </c>
      <c r="B8102" s="7">
        <v>3850000</v>
      </c>
      <c r="C8102" s="7">
        <v>8336025.1180967754</v>
      </c>
      <c r="D8102" s="7">
        <v>14550300.039514713</v>
      </c>
      <c r="E8102" s="7">
        <v>17827813.473763339</v>
      </c>
      <c r="F8102" s="7">
        <v>13326507.358277801</v>
      </c>
      <c r="G8102" s="7">
        <v>19324217.253508303</v>
      </c>
      <c r="H8102" s="7">
        <v>15036674.266571887</v>
      </c>
    </row>
    <row r="8103" spans="1:8" x14ac:dyDescent="0.2">
      <c r="A8103" s="10">
        <v>8097</v>
      </c>
      <c r="B8103" s="7">
        <v>3850000</v>
      </c>
      <c r="C8103" s="7">
        <v>13272633.698896401</v>
      </c>
      <c r="D8103" s="7">
        <v>24651800.320636682</v>
      </c>
      <c r="E8103" s="7">
        <v>45281782.587670282</v>
      </c>
      <c r="F8103" s="7">
        <v>122766466.55224992</v>
      </c>
      <c r="G8103" s="7">
        <v>207987580.12561226</v>
      </c>
      <c r="H8103" s="7">
        <v>348418377.21966648</v>
      </c>
    </row>
    <row r="8104" spans="1:8" x14ac:dyDescent="0.2">
      <c r="A8104" s="10">
        <v>8098</v>
      </c>
      <c r="B8104" s="7">
        <v>3850000</v>
      </c>
      <c r="C8104" s="7">
        <v>10771167.7557556</v>
      </c>
      <c r="D8104" s="7">
        <v>23596234.601732537</v>
      </c>
      <c r="E8104" s="7">
        <v>54595628.338540755</v>
      </c>
      <c r="F8104" s="7">
        <v>139169651.22042054</v>
      </c>
      <c r="G8104" s="7">
        <v>257046826.64095488</v>
      </c>
      <c r="H8104" s="7">
        <v>419917461.42722261</v>
      </c>
    </row>
    <row r="8105" spans="1:8" x14ac:dyDescent="0.2">
      <c r="A8105" s="10">
        <v>8099</v>
      </c>
      <c r="B8105" s="7">
        <v>3850000</v>
      </c>
      <c r="C8105" s="7">
        <v>10023478.260668188</v>
      </c>
      <c r="D8105" s="7">
        <v>19877162.010951016</v>
      </c>
      <c r="E8105" s="7">
        <v>22374266.906869285</v>
      </c>
      <c r="F8105" s="7">
        <v>22389745.201998867</v>
      </c>
      <c r="G8105" s="7">
        <v>33973817.47932712</v>
      </c>
      <c r="H8105" s="7">
        <v>45044219.010982178</v>
      </c>
    </row>
    <row r="8106" spans="1:8" x14ac:dyDescent="0.2">
      <c r="A8106" s="10">
        <v>8100</v>
      </c>
      <c r="B8106" s="7">
        <v>3850000</v>
      </c>
      <c r="C8106" s="7">
        <v>10649760.839932358</v>
      </c>
      <c r="D8106" s="7">
        <v>20569048.537823074</v>
      </c>
      <c r="E8106" s="7">
        <v>36070394.157262698</v>
      </c>
      <c r="F8106" s="7">
        <v>72413729.099926174</v>
      </c>
      <c r="G8106" s="7">
        <v>118991754.11293924</v>
      </c>
      <c r="H8106" s="7">
        <v>159180129.62436631</v>
      </c>
    </row>
    <row r="8107" spans="1:8" x14ac:dyDescent="0.2">
      <c r="A8107" s="10">
        <v>8101</v>
      </c>
      <c r="B8107" s="7">
        <v>3850000</v>
      </c>
      <c r="C8107" s="7">
        <v>11945017.015510105</v>
      </c>
      <c r="D8107" s="7">
        <v>24323522.672461174</v>
      </c>
      <c r="E8107" s="7">
        <v>51966817.123754039</v>
      </c>
      <c r="F8107" s="7">
        <v>103522148.47097653</v>
      </c>
      <c r="G8107" s="7">
        <v>278004982.4553448</v>
      </c>
      <c r="H8107" s="7">
        <v>406005478.61842215</v>
      </c>
    </row>
    <row r="8108" spans="1:8" x14ac:dyDescent="0.2">
      <c r="A8108" s="10">
        <v>8102</v>
      </c>
      <c r="B8108" s="7">
        <v>3850000</v>
      </c>
      <c r="C8108" s="7">
        <v>8698384.2147817761</v>
      </c>
      <c r="D8108" s="7">
        <v>10000914.003026506</v>
      </c>
      <c r="E8108" s="7">
        <v>7790379.427290977</v>
      </c>
      <c r="F8108" s="7">
        <v>6384691.3273054902</v>
      </c>
      <c r="G8108" s="7">
        <v>-3462393.6358782453</v>
      </c>
      <c r="H8108" s="7">
        <v>-18427096.892768387</v>
      </c>
    </row>
    <row r="8109" spans="1:8" x14ac:dyDescent="0.2">
      <c r="A8109" s="10">
        <v>8103</v>
      </c>
      <c r="B8109" s="7">
        <v>3850000</v>
      </c>
      <c r="C8109" s="7">
        <v>10322036.480586581</v>
      </c>
      <c r="D8109" s="7">
        <v>17858900.395198934</v>
      </c>
      <c r="E8109" s="7">
        <v>36070532.940283343</v>
      </c>
      <c r="F8109" s="7">
        <v>81222086.296985075</v>
      </c>
      <c r="G8109" s="7">
        <v>115895395.69586751</v>
      </c>
      <c r="H8109" s="7">
        <v>141350838.67544672</v>
      </c>
    </row>
    <row r="8110" spans="1:8" x14ac:dyDescent="0.2">
      <c r="A8110" s="10">
        <v>8104</v>
      </c>
      <c r="B8110" s="7">
        <v>3850000</v>
      </c>
      <c r="C8110" s="7">
        <v>9512087.6488224529</v>
      </c>
      <c r="D8110" s="7">
        <v>15279724.223406218</v>
      </c>
      <c r="E8110" s="7">
        <v>20713654.286951285</v>
      </c>
      <c r="F8110" s="7">
        <v>31321434.540504064</v>
      </c>
      <c r="G8110" s="7">
        <v>50209355.936043903</v>
      </c>
      <c r="H8110" s="7">
        <v>68103391.603268325</v>
      </c>
    </row>
    <row r="8111" spans="1:8" x14ac:dyDescent="0.2">
      <c r="A8111" s="10">
        <v>8105</v>
      </c>
      <c r="B8111" s="7">
        <v>3850000</v>
      </c>
      <c r="C8111" s="7">
        <v>7655263.0694064153</v>
      </c>
      <c r="D8111" s="7">
        <v>10272062.960000206</v>
      </c>
      <c r="E8111" s="7">
        <v>18347678.074240036</v>
      </c>
      <c r="F8111" s="7">
        <v>49204396.040920243</v>
      </c>
      <c r="G8111" s="7">
        <v>94842169.765939653</v>
      </c>
      <c r="H8111" s="7">
        <v>102708571.66797276</v>
      </c>
    </row>
    <row r="8112" spans="1:8" x14ac:dyDescent="0.2">
      <c r="A8112" s="10">
        <v>8106</v>
      </c>
      <c r="B8112" s="7">
        <v>3850000</v>
      </c>
      <c r="C8112" s="7">
        <v>13265860.395650556</v>
      </c>
      <c r="D8112" s="7">
        <v>30661557.016740911</v>
      </c>
      <c r="E8112" s="7">
        <v>98143914.546654582</v>
      </c>
      <c r="F8112" s="7">
        <v>279623017.63866353</v>
      </c>
      <c r="G8112" s="7">
        <v>571381907.24345303</v>
      </c>
      <c r="H8112" s="7">
        <v>858101432.04904532</v>
      </c>
    </row>
    <row r="8113" spans="1:8" x14ac:dyDescent="0.2">
      <c r="A8113" s="10">
        <v>8107</v>
      </c>
      <c r="B8113" s="7">
        <v>3850000</v>
      </c>
      <c r="C8113" s="7">
        <v>14362885.602678854</v>
      </c>
      <c r="D8113" s="7">
        <v>40720604.38046623</v>
      </c>
      <c r="E8113" s="7">
        <v>105236630.22241814</v>
      </c>
      <c r="F8113" s="7">
        <v>216584185.43323958</v>
      </c>
      <c r="G8113" s="7">
        <v>572727043.03610921</v>
      </c>
      <c r="H8113" s="7">
        <v>1098458139.9992573</v>
      </c>
    </row>
    <row r="8114" spans="1:8" x14ac:dyDescent="0.2">
      <c r="A8114" s="10">
        <v>8108</v>
      </c>
      <c r="B8114" s="7">
        <v>3850000</v>
      </c>
      <c r="C8114" s="7">
        <v>8135122.6336050984</v>
      </c>
      <c r="D8114" s="7">
        <v>13630217.56272627</v>
      </c>
      <c r="E8114" s="7">
        <v>23774615.91372472</v>
      </c>
      <c r="F8114" s="7">
        <v>32759713.159463134</v>
      </c>
      <c r="G8114" s="7">
        <v>62988748.172522821</v>
      </c>
      <c r="H8114" s="7">
        <v>110484444.06355898</v>
      </c>
    </row>
    <row r="8115" spans="1:8" x14ac:dyDescent="0.2">
      <c r="A8115" s="10">
        <v>8109</v>
      </c>
      <c r="B8115" s="7">
        <v>3850000</v>
      </c>
      <c r="C8115" s="7">
        <v>9887627.0890958123</v>
      </c>
      <c r="D8115" s="7">
        <v>20534056.593925875</v>
      </c>
      <c r="E8115" s="7">
        <v>34153674.105320968</v>
      </c>
      <c r="F8115" s="7">
        <v>81005970.55045414</v>
      </c>
      <c r="G8115" s="7">
        <v>142304534.79444194</v>
      </c>
      <c r="H8115" s="7">
        <v>224745940.2066181</v>
      </c>
    </row>
    <row r="8116" spans="1:8" x14ac:dyDescent="0.2">
      <c r="A8116" s="10">
        <v>8110</v>
      </c>
      <c r="B8116" s="7">
        <v>3850000</v>
      </c>
      <c r="C8116" s="7">
        <v>7894653.240870392</v>
      </c>
      <c r="D8116" s="7">
        <v>16315851.281133451</v>
      </c>
      <c r="E8116" s="7">
        <v>25352128.172117665</v>
      </c>
      <c r="F8116" s="7">
        <v>53076834.184642158</v>
      </c>
      <c r="G8116" s="7">
        <v>100905922.13229293</v>
      </c>
      <c r="H8116" s="7">
        <v>184905125.45939496</v>
      </c>
    </row>
    <row r="8117" spans="1:8" x14ac:dyDescent="0.2">
      <c r="A8117" s="10">
        <v>8111</v>
      </c>
      <c r="B8117" s="7">
        <v>3850000</v>
      </c>
      <c r="C8117" s="7">
        <v>12369355.36289579</v>
      </c>
      <c r="D8117" s="7">
        <v>30283360.949872628</v>
      </c>
      <c r="E8117" s="7">
        <v>87469416.842495322</v>
      </c>
      <c r="F8117" s="7">
        <v>216773093.35148725</v>
      </c>
      <c r="G8117" s="7">
        <v>337992478.78681171</v>
      </c>
      <c r="H8117" s="7">
        <v>541295608.06396782</v>
      </c>
    </row>
    <row r="8118" spans="1:8" x14ac:dyDescent="0.2">
      <c r="A8118" s="10">
        <v>8112</v>
      </c>
      <c r="B8118" s="7">
        <v>3850000</v>
      </c>
      <c r="C8118" s="7">
        <v>9732610.3971606046</v>
      </c>
      <c r="D8118" s="7">
        <v>15702645.299590863</v>
      </c>
      <c r="E8118" s="7">
        <v>22804941.805417456</v>
      </c>
      <c r="F8118" s="7">
        <v>28102889.881949354</v>
      </c>
      <c r="G8118" s="7">
        <v>39597502.815794125</v>
      </c>
      <c r="H8118" s="7">
        <v>47431467.217662424</v>
      </c>
    </row>
    <row r="8119" spans="1:8" x14ac:dyDescent="0.2">
      <c r="A8119" s="10">
        <v>8113</v>
      </c>
      <c r="B8119" s="7">
        <v>3850000</v>
      </c>
      <c r="C8119" s="7">
        <v>13026405.448137581</v>
      </c>
      <c r="D8119" s="7">
        <v>32165241.545478027</v>
      </c>
      <c r="E8119" s="7">
        <v>75922468.52927652</v>
      </c>
      <c r="F8119" s="7">
        <v>140844842.97866416</v>
      </c>
      <c r="G8119" s="7">
        <v>298272731.45849085</v>
      </c>
      <c r="H8119" s="7">
        <v>525385943.10951042</v>
      </c>
    </row>
    <row r="8120" spans="1:8" x14ac:dyDescent="0.2">
      <c r="A8120" s="10">
        <v>8114</v>
      </c>
      <c r="B8120" s="7">
        <v>3850000</v>
      </c>
      <c r="C8120" s="7">
        <v>9299484.7269160412</v>
      </c>
      <c r="D8120" s="7">
        <v>19610798.139998935</v>
      </c>
      <c r="E8120" s="7">
        <v>50556767.694268495</v>
      </c>
      <c r="F8120" s="7">
        <v>111898066.43691777</v>
      </c>
      <c r="G8120" s="7">
        <v>219937746.20225629</v>
      </c>
      <c r="H8120" s="7">
        <v>348874641.60292268</v>
      </c>
    </row>
    <row r="8121" spans="1:8" x14ac:dyDescent="0.2">
      <c r="A8121" s="10">
        <v>8115</v>
      </c>
      <c r="B8121" s="7">
        <v>3850000</v>
      </c>
      <c r="C8121" s="7">
        <v>8634766.2171288244</v>
      </c>
      <c r="D8121" s="7">
        <v>13176043.27292921</v>
      </c>
      <c r="E8121" s="7">
        <v>23014936.195139151</v>
      </c>
      <c r="F8121" s="7">
        <v>49081134.553996772</v>
      </c>
      <c r="G8121" s="7">
        <v>75547798.070295215</v>
      </c>
      <c r="H8121" s="7">
        <v>105463053.02976514</v>
      </c>
    </row>
    <row r="8122" spans="1:8" x14ac:dyDescent="0.2">
      <c r="A8122" s="10">
        <v>8116</v>
      </c>
      <c r="B8122" s="7">
        <v>3850000</v>
      </c>
      <c r="C8122" s="7">
        <v>14079717.367518574</v>
      </c>
      <c r="D8122" s="7">
        <v>45809425.521403067</v>
      </c>
      <c r="E8122" s="7">
        <v>161014883.30188757</v>
      </c>
      <c r="F8122" s="7">
        <v>332639333.01384544</v>
      </c>
      <c r="G8122" s="7">
        <v>1005815136.1612569</v>
      </c>
      <c r="H8122" s="7">
        <v>1478215194.9713967</v>
      </c>
    </row>
    <row r="8123" spans="1:8" x14ac:dyDescent="0.2">
      <c r="A8123" s="10">
        <v>8117</v>
      </c>
      <c r="B8123" s="7">
        <v>3850000</v>
      </c>
      <c r="C8123" s="7">
        <v>11945184.004780518</v>
      </c>
      <c r="D8123" s="7">
        <v>29754191.594089843</v>
      </c>
      <c r="E8123" s="7">
        <v>57350731.132070765</v>
      </c>
      <c r="F8123" s="7">
        <v>101846083.27936423</v>
      </c>
      <c r="G8123" s="7">
        <v>290795375.11136258</v>
      </c>
      <c r="H8123" s="7">
        <v>441326503.94447136</v>
      </c>
    </row>
    <row r="8124" spans="1:8" x14ac:dyDescent="0.2">
      <c r="A8124" s="10">
        <v>8118</v>
      </c>
      <c r="B8124" s="7">
        <v>3850000</v>
      </c>
      <c r="C8124" s="7">
        <v>8759970.2884546202</v>
      </c>
      <c r="D8124" s="7">
        <v>13370283.826724006</v>
      </c>
      <c r="E8124" s="7">
        <v>17061964.087843329</v>
      </c>
      <c r="F8124" s="7">
        <v>23916860.83996148</v>
      </c>
      <c r="G8124" s="7">
        <v>39768987.943745486</v>
      </c>
      <c r="H8124" s="7">
        <v>48637572.534136303</v>
      </c>
    </row>
    <row r="8125" spans="1:8" x14ac:dyDescent="0.2">
      <c r="A8125" s="10">
        <v>8119</v>
      </c>
      <c r="B8125" s="7">
        <v>3850000</v>
      </c>
      <c r="C8125" s="7">
        <v>10619367.010098882</v>
      </c>
      <c r="D8125" s="7">
        <v>17779131.470023453</v>
      </c>
      <c r="E8125" s="7">
        <v>25930929.186056212</v>
      </c>
      <c r="F8125" s="7">
        <v>55718043.642143622</v>
      </c>
      <c r="G8125" s="7">
        <v>101103914.88803424</v>
      </c>
      <c r="H8125" s="7">
        <v>144534447.61799097</v>
      </c>
    </row>
    <row r="8126" spans="1:8" x14ac:dyDescent="0.2">
      <c r="A8126" s="10">
        <v>8120</v>
      </c>
      <c r="B8126" s="7">
        <v>3850000</v>
      </c>
      <c r="C8126" s="7">
        <v>8810547.8965510521</v>
      </c>
      <c r="D8126" s="7">
        <v>16830525.671346929</v>
      </c>
      <c r="E8126" s="7">
        <v>24240156.869237415</v>
      </c>
      <c r="F8126" s="7">
        <v>53296272.021808207</v>
      </c>
      <c r="G8126" s="7">
        <v>112876932.6660143</v>
      </c>
      <c r="H8126" s="7">
        <v>191606643.96328583</v>
      </c>
    </row>
    <row r="8127" spans="1:8" x14ac:dyDescent="0.2">
      <c r="A8127" s="10">
        <v>8121</v>
      </c>
      <c r="B8127" s="7">
        <v>3850000</v>
      </c>
      <c r="C8127" s="7">
        <v>10591635.15439936</v>
      </c>
      <c r="D8127" s="7">
        <v>27333892.288488273</v>
      </c>
      <c r="E8127" s="7">
        <v>55736463.330015935</v>
      </c>
      <c r="F8127" s="7">
        <v>148360064.39890772</v>
      </c>
      <c r="G8127" s="7">
        <v>374014687.08722317</v>
      </c>
      <c r="H8127" s="7">
        <v>597108593.32924271</v>
      </c>
    </row>
    <row r="8128" spans="1:8" x14ac:dyDescent="0.2">
      <c r="A8128" s="10">
        <v>8122</v>
      </c>
      <c r="B8128" s="7">
        <v>3850000</v>
      </c>
      <c r="C8128" s="7">
        <v>10681457.263830593</v>
      </c>
      <c r="D8128" s="7">
        <v>17578701.185210496</v>
      </c>
      <c r="E8128" s="7">
        <v>19890726.425962336</v>
      </c>
      <c r="F8128" s="7">
        <v>34239815.673021935</v>
      </c>
      <c r="G8128" s="7">
        <v>70512892.513397932</v>
      </c>
      <c r="H8128" s="7">
        <v>94928084.539264128</v>
      </c>
    </row>
    <row r="8129" spans="1:8" x14ac:dyDescent="0.2">
      <c r="A8129" s="10">
        <v>8123</v>
      </c>
      <c r="B8129" s="7">
        <v>3850000</v>
      </c>
      <c r="C8129" s="7">
        <v>11805916.329270475</v>
      </c>
      <c r="D8129" s="7">
        <v>17172638.241596356</v>
      </c>
      <c r="E8129" s="7">
        <v>38648590.251874439</v>
      </c>
      <c r="F8129" s="7">
        <v>70776418.964609876</v>
      </c>
      <c r="G8129" s="7">
        <v>152149969.87499103</v>
      </c>
      <c r="H8129" s="7">
        <v>246866420.74031362</v>
      </c>
    </row>
    <row r="8130" spans="1:8" x14ac:dyDescent="0.2">
      <c r="A8130" s="10">
        <v>8124</v>
      </c>
      <c r="B8130" s="7">
        <v>3850000</v>
      </c>
      <c r="C8130" s="7">
        <v>11179314.398010375</v>
      </c>
      <c r="D8130" s="7">
        <v>24191843.653131317</v>
      </c>
      <c r="E8130" s="7">
        <v>61518789.369193293</v>
      </c>
      <c r="F8130" s="7">
        <v>119572861.06499535</v>
      </c>
      <c r="G8130" s="7">
        <v>245772082.82687822</v>
      </c>
      <c r="H8130" s="7">
        <v>420768581.0205636</v>
      </c>
    </row>
    <row r="8131" spans="1:8" x14ac:dyDescent="0.2">
      <c r="A8131" s="10">
        <v>8125</v>
      </c>
      <c r="B8131" s="7">
        <v>3850000</v>
      </c>
      <c r="C8131" s="7">
        <v>10509312.311445914</v>
      </c>
      <c r="D8131" s="7">
        <v>16005357.234925009</v>
      </c>
      <c r="E8131" s="7">
        <v>20223820.409853783</v>
      </c>
      <c r="F8131" s="7">
        <v>26713244.499109577</v>
      </c>
      <c r="G8131" s="7">
        <v>36101602.301199123</v>
      </c>
      <c r="H8131" s="7">
        <v>46166817.271415286</v>
      </c>
    </row>
    <row r="8132" spans="1:8" x14ac:dyDescent="0.2">
      <c r="A8132" s="10">
        <v>8126</v>
      </c>
      <c r="B8132" s="7">
        <v>3850000</v>
      </c>
      <c r="C8132" s="7">
        <v>12912057.917151257</v>
      </c>
      <c r="D8132" s="7">
        <v>25924035.470266894</v>
      </c>
      <c r="E8132" s="7">
        <v>66168388.156202137</v>
      </c>
      <c r="F8132" s="7">
        <v>167562350.16960418</v>
      </c>
      <c r="G8132" s="7">
        <v>395780347.12548316</v>
      </c>
      <c r="H8132" s="7">
        <v>516210477.44665849</v>
      </c>
    </row>
    <row r="8133" spans="1:8" x14ac:dyDescent="0.2">
      <c r="A8133" s="10">
        <v>8127</v>
      </c>
      <c r="B8133" s="7">
        <v>3850000</v>
      </c>
      <c r="C8133" s="7">
        <v>12122480.660211165</v>
      </c>
      <c r="D8133" s="7">
        <v>19213880.77334756</v>
      </c>
      <c r="E8133" s="7">
        <v>31906853.403699674</v>
      </c>
      <c r="F8133" s="7">
        <v>61097223.739598855</v>
      </c>
      <c r="G8133" s="7">
        <v>136853829.53321981</v>
      </c>
      <c r="H8133" s="7">
        <v>176689583.33155221</v>
      </c>
    </row>
    <row r="8134" spans="1:8" x14ac:dyDescent="0.2">
      <c r="A8134" s="10">
        <v>8128</v>
      </c>
      <c r="B8134" s="7">
        <v>3850000</v>
      </c>
      <c r="C8134" s="7">
        <v>8616333.5387623422</v>
      </c>
      <c r="D8134" s="7">
        <v>21364531.555563055</v>
      </c>
      <c r="E8134" s="7">
        <v>37606967.789593384</v>
      </c>
      <c r="F8134" s="7">
        <v>50706890.866928533</v>
      </c>
      <c r="G8134" s="7">
        <v>74237143.248386696</v>
      </c>
      <c r="H8134" s="7">
        <v>106547023.10153513</v>
      </c>
    </row>
    <row r="8135" spans="1:8" x14ac:dyDescent="0.2">
      <c r="A8135" s="10">
        <v>8129</v>
      </c>
      <c r="B8135" s="7">
        <v>3850000</v>
      </c>
      <c r="C8135" s="7">
        <v>10002289.147862682</v>
      </c>
      <c r="D8135" s="7">
        <v>19028556.813127115</v>
      </c>
      <c r="E8135" s="7">
        <v>29257117.004431821</v>
      </c>
      <c r="F8135" s="7">
        <v>58134213.13554018</v>
      </c>
      <c r="G8135" s="7">
        <v>88672732.196225449</v>
      </c>
      <c r="H8135" s="7">
        <v>148058079.14130521</v>
      </c>
    </row>
    <row r="8136" spans="1:8" x14ac:dyDescent="0.2">
      <c r="A8136" s="10">
        <v>8130</v>
      </c>
      <c r="B8136" s="7">
        <v>3850000</v>
      </c>
      <c r="C8136" s="7">
        <v>11635123.6495577</v>
      </c>
      <c r="D8136" s="7">
        <v>18939686.035525586</v>
      </c>
      <c r="E8136" s="7">
        <v>25982713.826198384</v>
      </c>
      <c r="F8136" s="7">
        <v>39831584.477526411</v>
      </c>
      <c r="G8136" s="7">
        <v>62825266.708739638</v>
      </c>
      <c r="H8136" s="7">
        <v>64987610.8777669</v>
      </c>
    </row>
    <row r="8137" spans="1:8" x14ac:dyDescent="0.2">
      <c r="A8137" s="10">
        <v>8131</v>
      </c>
      <c r="B8137" s="7">
        <v>3850000</v>
      </c>
      <c r="C8137" s="7">
        <v>9401478.6117491145</v>
      </c>
      <c r="D8137" s="7">
        <v>12739157.903474849</v>
      </c>
      <c r="E8137" s="7">
        <v>8170813.0861394154</v>
      </c>
      <c r="F8137" s="7">
        <v>11851343.320716277</v>
      </c>
      <c r="G8137" s="7">
        <v>17043749.923293501</v>
      </c>
      <c r="H8137" s="7">
        <v>22628914.251496036</v>
      </c>
    </row>
    <row r="8138" spans="1:8" x14ac:dyDescent="0.2">
      <c r="A8138" s="10">
        <v>8132</v>
      </c>
      <c r="B8138" s="7">
        <v>3850000</v>
      </c>
      <c r="C8138" s="7">
        <v>11689851.462336836</v>
      </c>
      <c r="D8138" s="7">
        <v>16733725.542915341</v>
      </c>
      <c r="E8138" s="7">
        <v>26438838.55826031</v>
      </c>
      <c r="F8138" s="7">
        <v>34984698.19917728</v>
      </c>
      <c r="G8138" s="7">
        <v>63430895.25324589</v>
      </c>
      <c r="H8138" s="7">
        <v>95924689.231542751</v>
      </c>
    </row>
    <row r="8139" spans="1:8" x14ac:dyDescent="0.2">
      <c r="A8139" s="10">
        <v>8133</v>
      </c>
      <c r="B8139" s="7">
        <v>3850000</v>
      </c>
      <c r="C8139" s="7">
        <v>13153601.998792542</v>
      </c>
      <c r="D8139" s="7">
        <v>21402194.253394626</v>
      </c>
      <c r="E8139" s="7">
        <v>36112157.749282725</v>
      </c>
      <c r="F8139" s="7">
        <v>62690459.795113087</v>
      </c>
      <c r="G8139" s="7">
        <v>110086617.33632261</v>
      </c>
      <c r="H8139" s="7">
        <v>159138927.08185148</v>
      </c>
    </row>
    <row r="8140" spans="1:8" x14ac:dyDescent="0.2">
      <c r="A8140" s="10">
        <v>8134</v>
      </c>
      <c r="B8140" s="7">
        <v>3850000</v>
      </c>
      <c r="C8140" s="7">
        <v>7304790.0102279</v>
      </c>
      <c r="D8140" s="7">
        <v>16663312.292844482</v>
      </c>
      <c r="E8140" s="7">
        <v>23161316.886282086</v>
      </c>
      <c r="F8140" s="7">
        <v>26651623.282169968</v>
      </c>
      <c r="G8140" s="7">
        <v>39576217.821111634</v>
      </c>
      <c r="H8140" s="7">
        <v>51703598.322595075</v>
      </c>
    </row>
    <row r="8141" spans="1:8" x14ac:dyDescent="0.2">
      <c r="A8141" s="10">
        <v>8135</v>
      </c>
      <c r="B8141" s="7">
        <v>3850000</v>
      </c>
      <c r="C8141" s="7">
        <v>12119569.898593459</v>
      </c>
      <c r="D8141" s="7">
        <v>29084585.01793883</v>
      </c>
      <c r="E8141" s="7">
        <v>61352653.243707016</v>
      </c>
      <c r="F8141" s="7">
        <v>121758113.16564888</v>
      </c>
      <c r="G8141" s="7">
        <v>318287239.48259461</v>
      </c>
      <c r="H8141" s="7">
        <v>411859959.56541759</v>
      </c>
    </row>
    <row r="8142" spans="1:8" x14ac:dyDescent="0.2">
      <c r="A8142" s="10">
        <v>8136</v>
      </c>
      <c r="B8142" s="7">
        <v>3850000</v>
      </c>
      <c r="C8142" s="7">
        <v>10713592.359770505</v>
      </c>
      <c r="D8142" s="7">
        <v>17060051.063640919</v>
      </c>
      <c r="E8142" s="7">
        <v>23662445.29728429</v>
      </c>
      <c r="F8142" s="7">
        <v>30374905.473633673</v>
      </c>
      <c r="G8142" s="7">
        <v>61859248.580393508</v>
      </c>
      <c r="H8142" s="7">
        <v>86633209.302271426</v>
      </c>
    </row>
    <row r="8143" spans="1:8" x14ac:dyDescent="0.2">
      <c r="A8143" s="10">
        <v>8137</v>
      </c>
      <c r="B8143" s="7">
        <v>3850000</v>
      </c>
      <c r="C8143" s="7">
        <v>11634064.41941778</v>
      </c>
      <c r="D8143" s="7">
        <v>28660542.980377324</v>
      </c>
      <c r="E8143" s="7">
        <v>55896301.331585273</v>
      </c>
      <c r="F8143" s="7">
        <v>96527551.674615577</v>
      </c>
      <c r="G8143" s="7">
        <v>236683917.74815261</v>
      </c>
      <c r="H8143" s="7">
        <v>372831397.05577487</v>
      </c>
    </row>
    <row r="8144" spans="1:8" x14ac:dyDescent="0.2">
      <c r="A8144" s="10">
        <v>8138</v>
      </c>
      <c r="B8144" s="7">
        <v>3850000</v>
      </c>
      <c r="C8144" s="7">
        <v>10320539.422390912</v>
      </c>
      <c r="D8144" s="7">
        <v>17815771.408978939</v>
      </c>
      <c r="E8144" s="7">
        <v>42402595.833455756</v>
      </c>
      <c r="F8144" s="7">
        <v>119732705.8628829</v>
      </c>
      <c r="G8144" s="7">
        <v>254160598.94486076</v>
      </c>
      <c r="H8144" s="7">
        <v>375634205.53727645</v>
      </c>
    </row>
    <row r="8145" spans="1:8" x14ac:dyDescent="0.2">
      <c r="A8145" s="10">
        <v>8139</v>
      </c>
      <c r="B8145" s="7">
        <v>3850000</v>
      </c>
      <c r="C8145" s="7">
        <v>12771421.254365744</v>
      </c>
      <c r="D8145" s="7">
        <v>24074999.813022725</v>
      </c>
      <c r="E8145" s="7">
        <v>48953365.800678074</v>
      </c>
      <c r="F8145" s="7">
        <v>119826502.88538997</v>
      </c>
      <c r="G8145" s="7">
        <v>266127350.13649631</v>
      </c>
      <c r="H8145" s="7">
        <v>449847167.43531644</v>
      </c>
    </row>
    <row r="8146" spans="1:8" x14ac:dyDescent="0.2">
      <c r="A8146" s="10">
        <v>8140</v>
      </c>
      <c r="B8146" s="7">
        <v>3850000</v>
      </c>
      <c r="C8146" s="7">
        <v>12095927.642814459</v>
      </c>
      <c r="D8146" s="7">
        <v>31098561.568268575</v>
      </c>
      <c r="E8146" s="7">
        <v>57495272.630778015</v>
      </c>
      <c r="F8146" s="7">
        <v>113353829.25609837</v>
      </c>
      <c r="G8146" s="7">
        <v>216174217.02203161</v>
      </c>
      <c r="H8146" s="7">
        <v>297538238.26415759</v>
      </c>
    </row>
    <row r="8147" spans="1:8" x14ac:dyDescent="0.2">
      <c r="A8147" s="10">
        <v>8141</v>
      </c>
      <c r="B8147" s="7">
        <v>3850000</v>
      </c>
      <c r="C8147" s="7">
        <v>9955924.8812907282</v>
      </c>
      <c r="D8147" s="7">
        <v>21912119.448652193</v>
      </c>
      <c r="E8147" s="7">
        <v>46444666.926885895</v>
      </c>
      <c r="F8147" s="7">
        <v>124782287.9531787</v>
      </c>
      <c r="G8147" s="7">
        <v>291028183.34851325</v>
      </c>
      <c r="H8147" s="7">
        <v>497324492.18255883</v>
      </c>
    </row>
    <row r="8148" spans="1:8" x14ac:dyDescent="0.2">
      <c r="A8148" s="10">
        <v>8142</v>
      </c>
      <c r="B8148" s="7">
        <v>3850000</v>
      </c>
      <c r="C8148" s="7">
        <v>9767933.5228990205</v>
      </c>
      <c r="D8148" s="7">
        <v>13074979.682156811</v>
      </c>
      <c r="E8148" s="7">
        <v>27355233.338823833</v>
      </c>
      <c r="F8148" s="7">
        <v>50704915.285453141</v>
      </c>
      <c r="G8148" s="7">
        <v>111618239.40627055</v>
      </c>
      <c r="H8148" s="7">
        <v>156984971.07490531</v>
      </c>
    </row>
    <row r="8149" spans="1:8" x14ac:dyDescent="0.2">
      <c r="A8149" s="10">
        <v>8143</v>
      </c>
      <c r="B8149" s="7">
        <v>3850000</v>
      </c>
      <c r="C8149" s="7">
        <v>9646371.2359978668</v>
      </c>
      <c r="D8149" s="7">
        <v>14261062.313640032</v>
      </c>
      <c r="E8149" s="7">
        <v>19006641.418741763</v>
      </c>
      <c r="F8149" s="7">
        <v>47467620.714093149</v>
      </c>
      <c r="G8149" s="7">
        <v>85716396.67737703</v>
      </c>
      <c r="H8149" s="7">
        <v>137304361.8541036</v>
      </c>
    </row>
    <row r="8150" spans="1:8" x14ac:dyDescent="0.2">
      <c r="A8150" s="10">
        <v>8144</v>
      </c>
      <c r="B8150" s="7">
        <v>3850000</v>
      </c>
      <c r="C8150" s="7">
        <v>11750176.978416771</v>
      </c>
      <c r="D8150" s="7">
        <v>28313129.505730901</v>
      </c>
      <c r="E8150" s="7">
        <v>55564449.015308633</v>
      </c>
      <c r="F8150" s="7">
        <v>94754457.834181488</v>
      </c>
      <c r="G8150" s="7">
        <v>159551695.19496417</v>
      </c>
      <c r="H8150" s="7">
        <v>182742927.51669562</v>
      </c>
    </row>
    <row r="8151" spans="1:8" x14ac:dyDescent="0.2">
      <c r="A8151" s="10">
        <v>8145</v>
      </c>
      <c r="B8151" s="7">
        <v>3850000</v>
      </c>
      <c r="C8151" s="7">
        <v>14115698.971076015</v>
      </c>
      <c r="D8151" s="7">
        <v>30865726.73598446</v>
      </c>
      <c r="E8151" s="7">
        <v>72723399.344310284</v>
      </c>
      <c r="F8151" s="7">
        <v>149902482.54113802</v>
      </c>
      <c r="G8151" s="7">
        <v>303495746.18762738</v>
      </c>
      <c r="H8151" s="7">
        <v>379397841.27995247</v>
      </c>
    </row>
    <row r="8152" spans="1:8" x14ac:dyDescent="0.2">
      <c r="A8152" s="10">
        <v>8146</v>
      </c>
      <c r="B8152" s="7">
        <v>3850000</v>
      </c>
      <c r="C8152" s="7">
        <v>11055646.204589944</v>
      </c>
      <c r="D8152" s="7">
        <v>19203690.683538757</v>
      </c>
      <c r="E8152" s="7">
        <v>29192115.089744944</v>
      </c>
      <c r="F8152" s="7">
        <v>55024639.398988396</v>
      </c>
      <c r="G8152" s="7">
        <v>107354438.32209547</v>
      </c>
      <c r="H8152" s="7">
        <v>160740093.11646253</v>
      </c>
    </row>
    <row r="8153" spans="1:8" x14ac:dyDescent="0.2">
      <c r="A8153" s="10">
        <v>8147</v>
      </c>
      <c r="B8153" s="7">
        <v>3850000</v>
      </c>
      <c r="C8153" s="7">
        <v>8754915.8265562449</v>
      </c>
      <c r="D8153" s="7">
        <v>18797585.77559809</v>
      </c>
      <c r="E8153" s="7">
        <v>27192749.966615438</v>
      </c>
      <c r="F8153" s="7">
        <v>58399564.047168948</v>
      </c>
      <c r="G8153" s="7">
        <v>160571344.61292183</v>
      </c>
      <c r="H8153" s="7">
        <v>266652945.89988506</v>
      </c>
    </row>
    <row r="8154" spans="1:8" x14ac:dyDescent="0.2">
      <c r="A8154" s="10">
        <v>8148</v>
      </c>
      <c r="B8154" s="7">
        <v>3850000</v>
      </c>
      <c r="C8154" s="7">
        <v>8632055.1365760639</v>
      </c>
      <c r="D8154" s="7">
        <v>20598064.838862054</v>
      </c>
      <c r="E8154" s="7">
        <v>45036821.40558245</v>
      </c>
      <c r="F8154" s="7">
        <v>58213255.906175613</v>
      </c>
      <c r="G8154" s="7">
        <v>175464059.1821799</v>
      </c>
      <c r="H8154" s="7">
        <v>289337614.9092142</v>
      </c>
    </row>
    <row r="8155" spans="1:8" x14ac:dyDescent="0.2">
      <c r="A8155" s="10">
        <v>8149</v>
      </c>
      <c r="B8155" s="7">
        <v>3850000</v>
      </c>
      <c r="C8155" s="7">
        <v>12293235.111949263</v>
      </c>
      <c r="D8155" s="7">
        <v>31674071.678677149</v>
      </c>
      <c r="E8155" s="7">
        <v>72101519.068537474</v>
      </c>
      <c r="F8155" s="7">
        <v>154092295.32800579</v>
      </c>
      <c r="G8155" s="7">
        <v>222951461.732658</v>
      </c>
      <c r="H8155" s="7">
        <v>300788743.04596055</v>
      </c>
    </row>
    <row r="8156" spans="1:8" x14ac:dyDescent="0.2">
      <c r="A8156" s="10">
        <v>8150</v>
      </c>
      <c r="B8156" s="7">
        <v>3850000</v>
      </c>
      <c r="C8156" s="7">
        <v>8119518.3986215312</v>
      </c>
      <c r="D8156" s="7">
        <v>19479884.524356976</v>
      </c>
      <c r="E8156" s="7">
        <v>33038319.443326294</v>
      </c>
      <c r="F8156" s="7">
        <v>69799239.909485757</v>
      </c>
      <c r="G8156" s="7">
        <v>150182087.98316154</v>
      </c>
      <c r="H8156" s="7">
        <v>232231111.23772809</v>
      </c>
    </row>
    <row r="8157" spans="1:8" x14ac:dyDescent="0.2">
      <c r="A8157" s="10">
        <v>8151</v>
      </c>
      <c r="B8157" s="7">
        <v>3850000</v>
      </c>
      <c r="C8157" s="7">
        <v>11071895.4728844</v>
      </c>
      <c r="D8157" s="7">
        <v>18835518.000295456</v>
      </c>
      <c r="E8157" s="7">
        <v>47072538.500397459</v>
      </c>
      <c r="F8157" s="7">
        <v>85293267.350204706</v>
      </c>
      <c r="G8157" s="7">
        <v>163676461.89683363</v>
      </c>
      <c r="H8157" s="7">
        <v>219937962.70945227</v>
      </c>
    </row>
    <row r="8158" spans="1:8" x14ac:dyDescent="0.2">
      <c r="A8158" s="10">
        <v>8152</v>
      </c>
      <c r="B8158" s="7">
        <v>3850000</v>
      </c>
      <c r="C8158" s="7">
        <v>8996154.9784134328</v>
      </c>
      <c r="D8158" s="7">
        <v>24893700.57838174</v>
      </c>
      <c r="E8158" s="7">
        <v>39519991.693356298</v>
      </c>
      <c r="F8158" s="7">
        <v>78673856.897376522</v>
      </c>
      <c r="G8158" s="7">
        <v>185461491.18434846</v>
      </c>
      <c r="H8158" s="7">
        <v>225243395.30296308</v>
      </c>
    </row>
    <row r="8159" spans="1:8" x14ac:dyDescent="0.2">
      <c r="A8159" s="10">
        <v>8153</v>
      </c>
      <c r="B8159" s="7">
        <v>3850000</v>
      </c>
      <c r="C8159" s="7">
        <v>8607871.9756718837</v>
      </c>
      <c r="D8159" s="7">
        <v>14833709.938668361</v>
      </c>
      <c r="E8159" s="7">
        <v>16057247.066768136</v>
      </c>
      <c r="F8159" s="7">
        <v>26910581.885946587</v>
      </c>
      <c r="G8159" s="7">
        <v>54174866.549362421</v>
      </c>
      <c r="H8159" s="7">
        <v>72131907.875731364</v>
      </c>
    </row>
    <row r="8160" spans="1:8" x14ac:dyDescent="0.2">
      <c r="A8160" s="10">
        <v>8154</v>
      </c>
      <c r="B8160" s="7">
        <v>3850000</v>
      </c>
      <c r="C8160" s="7">
        <v>10889791.483321058</v>
      </c>
      <c r="D8160" s="7">
        <v>26731274.358736247</v>
      </c>
      <c r="E8160" s="7">
        <v>37246169.806804709</v>
      </c>
      <c r="F8160" s="7">
        <v>89941440.658476889</v>
      </c>
      <c r="G8160" s="7">
        <v>239300973.5697498</v>
      </c>
      <c r="H8160" s="7">
        <v>344909141.49519312</v>
      </c>
    </row>
    <row r="8161" spans="1:8" x14ac:dyDescent="0.2">
      <c r="A8161" s="10">
        <v>8155</v>
      </c>
      <c r="B8161" s="7">
        <v>3850000</v>
      </c>
      <c r="C8161" s="7">
        <v>9968876.6255564913</v>
      </c>
      <c r="D8161" s="7">
        <v>29031266.547566898</v>
      </c>
      <c r="E8161" s="7">
        <v>59755165.472512536</v>
      </c>
      <c r="F8161" s="7">
        <v>117322321.98688829</v>
      </c>
      <c r="G8161" s="7">
        <v>372632844.98284805</v>
      </c>
      <c r="H8161" s="7">
        <v>584839142.92825532</v>
      </c>
    </row>
    <row r="8162" spans="1:8" x14ac:dyDescent="0.2">
      <c r="A8162" s="10">
        <v>8156</v>
      </c>
      <c r="B8162" s="7">
        <v>3850000</v>
      </c>
      <c r="C8162" s="7">
        <v>10145255.049848672</v>
      </c>
      <c r="D8162" s="7">
        <v>24746006.960198246</v>
      </c>
      <c r="E8162" s="7">
        <v>45749316.491205752</v>
      </c>
      <c r="F8162" s="7">
        <v>118396808.70514539</v>
      </c>
      <c r="G8162" s="7">
        <v>256419607.45964324</v>
      </c>
      <c r="H8162" s="7">
        <v>345961347.60791457</v>
      </c>
    </row>
    <row r="8163" spans="1:8" x14ac:dyDescent="0.2">
      <c r="A8163" s="10">
        <v>8157</v>
      </c>
      <c r="B8163" s="7">
        <v>3850000</v>
      </c>
      <c r="C8163" s="7">
        <v>14707908.59355499</v>
      </c>
      <c r="D8163" s="7">
        <v>17720811.382131457</v>
      </c>
      <c r="E8163" s="7">
        <v>29897392.837270841</v>
      </c>
      <c r="F8163" s="7">
        <v>44498449.89346765</v>
      </c>
      <c r="G8163" s="7">
        <v>86391067.941171795</v>
      </c>
      <c r="H8163" s="7">
        <v>123853572.15426756</v>
      </c>
    </row>
    <row r="8164" spans="1:8" x14ac:dyDescent="0.2">
      <c r="A8164" s="10">
        <v>8158</v>
      </c>
      <c r="B8164" s="7">
        <v>3850000</v>
      </c>
      <c r="C8164" s="7">
        <v>13185318.466997091</v>
      </c>
      <c r="D8164" s="7">
        <v>35780591.124883279</v>
      </c>
      <c r="E8164" s="7">
        <v>67873173.766351148</v>
      </c>
      <c r="F8164" s="7">
        <v>174131422.42351472</v>
      </c>
      <c r="G8164" s="7">
        <v>468653773.10098934</v>
      </c>
      <c r="H8164" s="7">
        <v>844045631.9281311</v>
      </c>
    </row>
    <row r="8165" spans="1:8" x14ac:dyDescent="0.2">
      <c r="A8165" s="10">
        <v>8159</v>
      </c>
      <c r="B8165" s="7">
        <v>3850000</v>
      </c>
      <c r="C8165" s="7">
        <v>11212441.45771431</v>
      </c>
      <c r="D8165" s="7">
        <v>38867445.615050219</v>
      </c>
      <c r="E8165" s="7">
        <v>83524330.919652432</v>
      </c>
      <c r="F8165" s="7">
        <v>203470486.39302844</v>
      </c>
      <c r="G8165" s="7">
        <v>574816630.92625821</v>
      </c>
      <c r="H8165" s="7">
        <v>905513850.45437169</v>
      </c>
    </row>
    <row r="8166" spans="1:8" x14ac:dyDescent="0.2">
      <c r="A8166" s="10">
        <v>8160</v>
      </c>
      <c r="B8166" s="7">
        <v>3850000</v>
      </c>
      <c r="C8166" s="7">
        <v>12301075.035966866</v>
      </c>
      <c r="D8166" s="7">
        <v>15481610.26839632</v>
      </c>
      <c r="E8166" s="7">
        <v>25150919.805197839</v>
      </c>
      <c r="F8166" s="7">
        <v>53538380.13545914</v>
      </c>
      <c r="G8166" s="7">
        <v>92358751.722282901</v>
      </c>
      <c r="H8166" s="7">
        <v>136176793.28722984</v>
      </c>
    </row>
    <row r="8167" spans="1:8" x14ac:dyDescent="0.2">
      <c r="A8167" s="10">
        <v>8161</v>
      </c>
      <c r="B8167" s="7">
        <v>3850000</v>
      </c>
      <c r="C8167" s="7">
        <v>9012480.8662652578</v>
      </c>
      <c r="D8167" s="7">
        <v>16137636.614221342</v>
      </c>
      <c r="E8167" s="7">
        <v>34914085.92543526</v>
      </c>
      <c r="F8167" s="7">
        <v>72868334.807582051</v>
      </c>
      <c r="G8167" s="7">
        <v>200729686.64448833</v>
      </c>
      <c r="H8167" s="7">
        <v>348778821.18282485</v>
      </c>
    </row>
    <row r="8168" spans="1:8" x14ac:dyDescent="0.2">
      <c r="A8168" s="10">
        <v>8162</v>
      </c>
      <c r="B8168" s="7">
        <v>3850000</v>
      </c>
      <c r="C8168" s="7">
        <v>10090834.7800967</v>
      </c>
      <c r="D8168" s="7">
        <v>28163918.722727984</v>
      </c>
      <c r="E8168" s="7">
        <v>53654133.709999107</v>
      </c>
      <c r="F8168" s="7">
        <v>111522336.95505574</v>
      </c>
      <c r="G8168" s="7">
        <v>166475728.72360486</v>
      </c>
      <c r="H8168" s="7">
        <v>265162930.73070639</v>
      </c>
    </row>
    <row r="8169" spans="1:8" x14ac:dyDescent="0.2">
      <c r="A8169" s="10">
        <v>8163</v>
      </c>
      <c r="B8169" s="7">
        <v>3850000</v>
      </c>
      <c r="C8169" s="7">
        <v>12034932.99113312</v>
      </c>
      <c r="D8169" s="7">
        <v>28439336.35767037</v>
      </c>
      <c r="E8169" s="7">
        <v>80423554.110864177</v>
      </c>
      <c r="F8169" s="7">
        <v>145603806.63103014</v>
      </c>
      <c r="G8169" s="7">
        <v>349525498.10742968</v>
      </c>
      <c r="H8169" s="7">
        <v>514019217.57125676</v>
      </c>
    </row>
    <row r="8170" spans="1:8" x14ac:dyDescent="0.2">
      <c r="A8170" s="10">
        <v>8164</v>
      </c>
      <c r="B8170" s="7">
        <v>3850000</v>
      </c>
      <c r="C8170" s="7">
        <v>6940921.241715733</v>
      </c>
      <c r="D8170" s="7">
        <v>13452927.156859921</v>
      </c>
      <c r="E8170" s="7">
        <v>14498919.617280262</v>
      </c>
      <c r="F8170" s="7">
        <v>16996670.825201131</v>
      </c>
      <c r="G8170" s="7">
        <v>21419258.548129778</v>
      </c>
      <c r="H8170" s="7">
        <v>27038851.36715975</v>
      </c>
    </row>
    <row r="8171" spans="1:8" x14ac:dyDescent="0.2">
      <c r="A8171" s="10">
        <v>8165</v>
      </c>
      <c r="B8171" s="7">
        <v>3850000</v>
      </c>
      <c r="C8171" s="7">
        <v>8816689.7359103337</v>
      </c>
      <c r="D8171" s="7">
        <v>13240151.073626112</v>
      </c>
      <c r="E8171" s="7">
        <v>15885099.188259495</v>
      </c>
      <c r="F8171" s="7">
        <v>16302662.398903599</v>
      </c>
      <c r="G8171" s="7">
        <v>17613998.035018232</v>
      </c>
      <c r="H8171" s="7">
        <v>16197047.891273569</v>
      </c>
    </row>
    <row r="8172" spans="1:8" x14ac:dyDescent="0.2">
      <c r="A8172" s="10">
        <v>8166</v>
      </c>
      <c r="B8172" s="7">
        <v>3850000</v>
      </c>
      <c r="C8172" s="7">
        <v>13396916.316653535</v>
      </c>
      <c r="D8172" s="7">
        <v>38074966.756530732</v>
      </c>
      <c r="E8172" s="7">
        <v>62664539.945077255</v>
      </c>
      <c r="F8172" s="7">
        <v>120796370.5580551</v>
      </c>
      <c r="G8172" s="7">
        <v>280036784.97652543</v>
      </c>
      <c r="H8172" s="7">
        <v>514555512.37180555</v>
      </c>
    </row>
    <row r="8173" spans="1:8" x14ac:dyDescent="0.2">
      <c r="A8173" s="10">
        <v>8167</v>
      </c>
      <c r="B8173" s="7">
        <v>3850000</v>
      </c>
      <c r="C8173" s="7">
        <v>8884117.2321566176</v>
      </c>
      <c r="D8173" s="7">
        <v>14934414.109276086</v>
      </c>
      <c r="E8173" s="7">
        <v>15780149.255272798</v>
      </c>
      <c r="F8173" s="7">
        <v>36971300.696056202</v>
      </c>
      <c r="G8173" s="7">
        <v>45853739.809431307</v>
      </c>
      <c r="H8173" s="7">
        <v>51504692.07339149</v>
      </c>
    </row>
    <row r="8174" spans="1:8" x14ac:dyDescent="0.2">
      <c r="A8174" s="10">
        <v>8168</v>
      </c>
      <c r="B8174" s="7">
        <v>3850000</v>
      </c>
      <c r="C8174" s="7">
        <v>8055871.044675488</v>
      </c>
      <c r="D8174" s="7">
        <v>12759213.701928802</v>
      </c>
      <c r="E8174" s="7">
        <v>22662590.430373527</v>
      </c>
      <c r="F8174" s="7">
        <v>47240705.050004408</v>
      </c>
      <c r="G8174" s="7">
        <v>88264549.633245572</v>
      </c>
      <c r="H8174" s="7">
        <v>107568398.72642387</v>
      </c>
    </row>
    <row r="8175" spans="1:8" x14ac:dyDescent="0.2">
      <c r="A8175" s="10">
        <v>8169</v>
      </c>
      <c r="B8175" s="7">
        <v>3850000</v>
      </c>
      <c r="C8175" s="7">
        <v>9688262.5000338312</v>
      </c>
      <c r="D8175" s="7">
        <v>15105367.770539213</v>
      </c>
      <c r="E8175" s="7">
        <v>19747300.329198446</v>
      </c>
      <c r="F8175" s="7">
        <v>36028570.354354165</v>
      </c>
      <c r="G8175" s="7">
        <v>59389096.781952761</v>
      </c>
      <c r="H8175" s="7">
        <v>111232304.11648577</v>
      </c>
    </row>
    <row r="8176" spans="1:8" x14ac:dyDescent="0.2">
      <c r="A8176" s="10">
        <v>8170</v>
      </c>
      <c r="B8176" s="7">
        <v>3850000</v>
      </c>
      <c r="C8176" s="7">
        <v>14404316.643487912</v>
      </c>
      <c r="D8176" s="7">
        <v>32586490.402628873</v>
      </c>
      <c r="E8176" s="7">
        <v>89404775.999615163</v>
      </c>
      <c r="F8176" s="7">
        <v>195239143.97316432</v>
      </c>
      <c r="G8176" s="7">
        <v>421478860.3012718</v>
      </c>
      <c r="H8176" s="7">
        <v>652166956.63914323</v>
      </c>
    </row>
    <row r="8177" spans="1:8" x14ac:dyDescent="0.2">
      <c r="A8177" s="10">
        <v>8171</v>
      </c>
      <c r="B8177" s="7">
        <v>3850000</v>
      </c>
      <c r="C8177" s="7">
        <v>11595595.292761002</v>
      </c>
      <c r="D8177" s="7">
        <v>35110555.337127857</v>
      </c>
      <c r="E8177" s="7">
        <v>52985870.679482915</v>
      </c>
      <c r="F8177" s="7">
        <v>101372340.40943968</v>
      </c>
      <c r="G8177" s="7">
        <v>200556147.95032901</v>
      </c>
      <c r="H8177" s="7">
        <v>256278894.27574342</v>
      </c>
    </row>
    <row r="8178" spans="1:8" x14ac:dyDescent="0.2">
      <c r="A8178" s="10">
        <v>8172</v>
      </c>
      <c r="B8178" s="7">
        <v>3850000</v>
      </c>
      <c r="C8178" s="7">
        <v>11770544.936767738</v>
      </c>
      <c r="D8178" s="7">
        <v>22425261.155883182</v>
      </c>
      <c r="E8178" s="7">
        <v>54441779.912764981</v>
      </c>
      <c r="F8178" s="7">
        <v>181423898.61248961</v>
      </c>
      <c r="G8178" s="7">
        <v>509660738.42379057</v>
      </c>
      <c r="H8178" s="7">
        <v>771811084.09473562</v>
      </c>
    </row>
    <row r="8179" spans="1:8" x14ac:dyDescent="0.2">
      <c r="A8179" s="10">
        <v>8173</v>
      </c>
      <c r="B8179" s="7">
        <v>3850000</v>
      </c>
      <c r="C8179" s="7">
        <v>9491512.9630356766</v>
      </c>
      <c r="D8179" s="7">
        <v>23565592.695138767</v>
      </c>
      <c r="E8179" s="7">
        <v>40685339.314880081</v>
      </c>
      <c r="F8179" s="7">
        <v>49707221.151229717</v>
      </c>
      <c r="G8179" s="7">
        <v>106446637.47977015</v>
      </c>
      <c r="H8179" s="7">
        <v>147428658.39848694</v>
      </c>
    </row>
    <row r="8180" spans="1:8" x14ac:dyDescent="0.2">
      <c r="A8180" s="10">
        <v>8174</v>
      </c>
      <c r="B8180" s="7">
        <v>3850000</v>
      </c>
      <c r="C8180" s="7">
        <v>13351633.039075598</v>
      </c>
      <c r="D8180" s="7">
        <v>25838302.858564287</v>
      </c>
      <c r="E8180" s="7">
        <v>52134611.232892059</v>
      </c>
      <c r="F8180" s="7">
        <v>73209751.564734489</v>
      </c>
      <c r="G8180" s="7">
        <v>153065388.7259672</v>
      </c>
      <c r="H8180" s="7">
        <v>223275517.09026939</v>
      </c>
    </row>
    <row r="8181" spans="1:8" x14ac:dyDescent="0.2">
      <c r="A8181" s="10">
        <v>8175</v>
      </c>
      <c r="B8181" s="7">
        <v>3850000</v>
      </c>
      <c r="C8181" s="7">
        <v>12009851.869114369</v>
      </c>
      <c r="D8181" s="7">
        <v>13701946.343748048</v>
      </c>
      <c r="E8181" s="7">
        <v>22284901.263726339</v>
      </c>
      <c r="F8181" s="7">
        <v>53803469.447169654</v>
      </c>
      <c r="G8181" s="7">
        <v>67257612.436132699</v>
      </c>
      <c r="H8181" s="7">
        <v>108911790.08588421</v>
      </c>
    </row>
    <row r="8182" spans="1:8" x14ac:dyDescent="0.2">
      <c r="A8182" s="10">
        <v>8176</v>
      </c>
      <c r="B8182" s="7">
        <v>3850000</v>
      </c>
      <c r="C8182" s="7">
        <v>8965268.7760162167</v>
      </c>
      <c r="D8182" s="7">
        <v>15229765.352224885</v>
      </c>
      <c r="E8182" s="7">
        <v>24684802.503820296</v>
      </c>
      <c r="F8182" s="7">
        <v>49298054.783068754</v>
      </c>
      <c r="G8182" s="7">
        <v>59147947.661222637</v>
      </c>
      <c r="H8182" s="7">
        <v>73603354.626423761</v>
      </c>
    </row>
    <row r="8183" spans="1:8" x14ac:dyDescent="0.2">
      <c r="A8183" s="10">
        <v>8177</v>
      </c>
      <c r="B8183" s="7">
        <v>3850000</v>
      </c>
      <c r="C8183" s="7">
        <v>9141009.4540157691</v>
      </c>
      <c r="D8183" s="7">
        <v>15731108.555267265</v>
      </c>
      <c r="E8183" s="7">
        <v>17553772.610524122</v>
      </c>
      <c r="F8183" s="7">
        <v>26934269.448138397</v>
      </c>
      <c r="G8183" s="7">
        <v>34566404.540712722</v>
      </c>
      <c r="H8183" s="7">
        <v>57982457.393939905</v>
      </c>
    </row>
    <row r="8184" spans="1:8" x14ac:dyDescent="0.2">
      <c r="A8184" s="10">
        <v>8178</v>
      </c>
      <c r="B8184" s="7">
        <v>3850000</v>
      </c>
      <c r="C8184" s="7">
        <v>9191528.6969334427</v>
      </c>
      <c r="D8184" s="7">
        <v>18229726.995685078</v>
      </c>
      <c r="E8184" s="7">
        <v>38262717.417098217</v>
      </c>
      <c r="F8184" s="7">
        <v>52574424.315546274</v>
      </c>
      <c r="G8184" s="7">
        <v>84378074.513802812</v>
      </c>
      <c r="H8184" s="7">
        <v>131883085.52888167</v>
      </c>
    </row>
    <row r="8185" spans="1:8" x14ac:dyDescent="0.2">
      <c r="A8185" s="10">
        <v>8179</v>
      </c>
      <c r="B8185" s="7">
        <v>3850000</v>
      </c>
      <c r="C8185" s="7">
        <v>8855219.9367700536</v>
      </c>
      <c r="D8185" s="7">
        <v>8382068.5996348001</v>
      </c>
      <c r="E8185" s="7">
        <v>6406126.9500894221</v>
      </c>
      <c r="F8185" s="7">
        <v>2406298.2134937933</v>
      </c>
      <c r="G8185" s="7">
        <v>-13403654.770913519</v>
      </c>
      <c r="H8185" s="7">
        <v>-30316678.046873294</v>
      </c>
    </row>
    <row r="8186" spans="1:8" x14ac:dyDescent="0.2">
      <c r="A8186" s="10">
        <v>8180</v>
      </c>
      <c r="B8186" s="7">
        <v>3850000</v>
      </c>
      <c r="C8186" s="7">
        <v>9854705.8844168968</v>
      </c>
      <c r="D8186" s="7">
        <v>33322112.403271079</v>
      </c>
      <c r="E8186" s="7">
        <v>52204149.152192891</v>
      </c>
      <c r="F8186" s="7">
        <v>106366971.34623535</v>
      </c>
      <c r="G8186" s="7">
        <v>214275768.62037182</v>
      </c>
      <c r="H8186" s="7">
        <v>342854139.89029574</v>
      </c>
    </row>
    <row r="8187" spans="1:8" x14ac:dyDescent="0.2">
      <c r="A8187" s="10">
        <v>8181</v>
      </c>
      <c r="B8187" s="7">
        <v>3850000</v>
      </c>
      <c r="C8187" s="7">
        <v>11577929.265947754</v>
      </c>
      <c r="D8187" s="7">
        <v>34938111.239829719</v>
      </c>
      <c r="E8187" s="7">
        <v>80453413.842062727</v>
      </c>
      <c r="F8187" s="7">
        <v>107259325.17181212</v>
      </c>
      <c r="G8187" s="7">
        <v>240626507.10523385</v>
      </c>
      <c r="H8187" s="7">
        <v>410782678.53939086</v>
      </c>
    </row>
    <row r="8188" spans="1:8" x14ac:dyDescent="0.2">
      <c r="A8188" s="10">
        <v>8182</v>
      </c>
      <c r="B8188" s="7">
        <v>3850000</v>
      </c>
      <c r="C8188" s="7">
        <v>7638684.7113176715</v>
      </c>
      <c r="D8188" s="7">
        <v>12705384.15374564</v>
      </c>
      <c r="E8188" s="7">
        <v>17935014.042347297</v>
      </c>
      <c r="F8188" s="7">
        <v>23750167.628826242</v>
      </c>
      <c r="G8188" s="7">
        <v>37924508.942333765</v>
      </c>
      <c r="H8188" s="7">
        <v>48761762.211506613</v>
      </c>
    </row>
    <row r="8189" spans="1:8" x14ac:dyDescent="0.2">
      <c r="A8189" s="10">
        <v>8183</v>
      </c>
      <c r="B8189" s="7">
        <v>3850000</v>
      </c>
      <c r="C8189" s="7">
        <v>10743436.568099605</v>
      </c>
      <c r="D8189" s="7">
        <v>22579492.900431871</v>
      </c>
      <c r="E8189" s="7">
        <v>32622547.4808079</v>
      </c>
      <c r="F8189" s="7">
        <v>56609566.859978333</v>
      </c>
      <c r="G8189" s="7">
        <v>136189833.84616604</v>
      </c>
      <c r="H8189" s="7">
        <v>229124762.01323909</v>
      </c>
    </row>
    <row r="8190" spans="1:8" x14ac:dyDescent="0.2">
      <c r="A8190" s="10">
        <v>8184</v>
      </c>
      <c r="B8190" s="7">
        <v>3850000</v>
      </c>
      <c r="C8190" s="7">
        <v>10036411.306070853</v>
      </c>
      <c r="D8190" s="7">
        <v>21337406.143929496</v>
      </c>
      <c r="E8190" s="7">
        <v>32341357.316249155</v>
      </c>
      <c r="F8190" s="7">
        <v>79687628.274941385</v>
      </c>
      <c r="G8190" s="7">
        <v>148838409.8934415</v>
      </c>
      <c r="H8190" s="7">
        <v>232286985.79484391</v>
      </c>
    </row>
    <row r="8191" spans="1:8" x14ac:dyDescent="0.2">
      <c r="A8191" s="10">
        <v>8185</v>
      </c>
      <c r="B8191" s="7">
        <v>3850000</v>
      </c>
      <c r="C8191" s="7">
        <v>12686168.119822318</v>
      </c>
      <c r="D8191" s="7">
        <v>33541151.274690885</v>
      </c>
      <c r="E8191" s="7">
        <v>55753947.808870696</v>
      </c>
      <c r="F8191" s="7">
        <v>120190909.84466749</v>
      </c>
      <c r="G8191" s="7">
        <v>447057136.44856924</v>
      </c>
      <c r="H8191" s="7">
        <v>769786229.68508816</v>
      </c>
    </row>
    <row r="8192" spans="1:8" x14ac:dyDescent="0.2">
      <c r="A8192" s="10">
        <v>8186</v>
      </c>
      <c r="B8192" s="7">
        <v>3850000</v>
      </c>
      <c r="C8192" s="7">
        <v>11238882.682963936</v>
      </c>
      <c r="D8192" s="7">
        <v>24056230.726784393</v>
      </c>
      <c r="E8192" s="7">
        <v>65049516.741002917</v>
      </c>
      <c r="F8192" s="7">
        <v>81028626.599370122</v>
      </c>
      <c r="G8192" s="7">
        <v>163826802.4760983</v>
      </c>
      <c r="H8192" s="7">
        <v>264842659.91309804</v>
      </c>
    </row>
    <row r="8193" spans="1:8" x14ac:dyDescent="0.2">
      <c r="A8193" s="10">
        <v>8187</v>
      </c>
      <c r="B8193" s="7">
        <v>3850000</v>
      </c>
      <c r="C8193" s="7">
        <v>10178810.013183797</v>
      </c>
      <c r="D8193" s="7">
        <v>22673946.745102882</v>
      </c>
      <c r="E8193" s="7">
        <v>45583482.116412342</v>
      </c>
      <c r="F8193" s="7">
        <v>86020840.109480053</v>
      </c>
      <c r="G8193" s="7">
        <v>163166174.79300034</v>
      </c>
      <c r="H8193" s="7">
        <v>246157631.76674622</v>
      </c>
    </row>
    <row r="8194" spans="1:8" x14ac:dyDescent="0.2">
      <c r="A8194" s="10">
        <v>8188</v>
      </c>
      <c r="B8194" s="7">
        <v>3850000</v>
      </c>
      <c r="C8194" s="7">
        <v>8324235.3614278287</v>
      </c>
      <c r="D8194" s="7">
        <v>19687861.35446794</v>
      </c>
      <c r="E8194" s="7">
        <v>35251306.832368538</v>
      </c>
      <c r="F8194" s="7">
        <v>71092711.522840828</v>
      </c>
      <c r="G8194" s="7">
        <v>129318969.20873646</v>
      </c>
      <c r="H8194" s="7">
        <v>188840433.84168625</v>
      </c>
    </row>
    <row r="8195" spans="1:8" x14ac:dyDescent="0.2">
      <c r="A8195" s="10">
        <v>8189</v>
      </c>
      <c r="B8195" s="7">
        <v>3850000</v>
      </c>
      <c r="C8195" s="7">
        <v>8315698.8865142521</v>
      </c>
      <c r="D8195" s="7">
        <v>13769824.807000656</v>
      </c>
      <c r="E8195" s="7">
        <v>22919892.00471434</v>
      </c>
      <c r="F8195" s="7">
        <v>25815420.323684819</v>
      </c>
      <c r="G8195" s="7">
        <v>50125191.273611963</v>
      </c>
      <c r="H8195" s="7">
        <v>69056147.967271641</v>
      </c>
    </row>
    <row r="8196" spans="1:8" x14ac:dyDescent="0.2">
      <c r="A8196" s="10">
        <v>8190</v>
      </c>
      <c r="B8196" s="7">
        <v>3850000</v>
      </c>
      <c r="C8196" s="7">
        <v>9215289.7254321836</v>
      </c>
      <c r="D8196" s="7">
        <v>17014813.347415932</v>
      </c>
      <c r="E8196" s="7">
        <v>35507914.38527108</v>
      </c>
      <c r="F8196" s="7">
        <v>49396809.562654063</v>
      </c>
      <c r="G8196" s="7">
        <v>101007985.27456082</v>
      </c>
      <c r="H8196" s="7">
        <v>148734715.40862265</v>
      </c>
    </row>
    <row r="8197" spans="1:8" x14ac:dyDescent="0.2">
      <c r="A8197" s="10">
        <v>8191</v>
      </c>
      <c r="B8197" s="7">
        <v>3850000</v>
      </c>
      <c r="C8197" s="7">
        <v>11308593.362812858</v>
      </c>
      <c r="D8197" s="7">
        <v>15797189.537139215</v>
      </c>
      <c r="E8197" s="7">
        <v>22351105.495482184</v>
      </c>
      <c r="F8197" s="7">
        <v>35066083.086938269</v>
      </c>
      <c r="G8197" s="7">
        <v>81582259.004011303</v>
      </c>
      <c r="H8197" s="7">
        <v>128287283.03459188</v>
      </c>
    </row>
    <row r="8198" spans="1:8" x14ac:dyDescent="0.2">
      <c r="A8198" s="10">
        <v>8192</v>
      </c>
      <c r="B8198" s="7">
        <v>3850000</v>
      </c>
      <c r="C8198" s="7">
        <v>10659054.640711762</v>
      </c>
      <c r="D8198" s="7">
        <v>26603827.424360428</v>
      </c>
      <c r="E8198" s="7">
        <v>60734674.024867505</v>
      </c>
      <c r="F8198" s="7">
        <v>138580971.23759934</v>
      </c>
      <c r="G8198" s="7">
        <v>350465187.97183907</v>
      </c>
      <c r="H8198" s="7">
        <v>637005907.89491737</v>
      </c>
    </row>
    <row r="8199" spans="1:8" x14ac:dyDescent="0.2">
      <c r="A8199" s="10">
        <v>8193</v>
      </c>
      <c r="B8199" s="7">
        <v>3850000</v>
      </c>
      <c r="C8199" s="7">
        <v>6911984.5579737518</v>
      </c>
      <c r="D8199" s="7">
        <v>13603567.351693712</v>
      </c>
      <c r="E8199" s="7">
        <v>17782695.011877432</v>
      </c>
      <c r="F8199" s="7">
        <v>27862291.810540151</v>
      </c>
      <c r="G8199" s="7">
        <v>38008757.635563128</v>
      </c>
      <c r="H8199" s="7">
        <v>55203615.873646878</v>
      </c>
    </row>
    <row r="8200" spans="1:8" x14ac:dyDescent="0.2">
      <c r="A8200" s="10">
        <v>8194</v>
      </c>
      <c r="B8200" s="7">
        <v>3850000</v>
      </c>
      <c r="C8200" s="7">
        <v>9189675.49951859</v>
      </c>
      <c r="D8200" s="7">
        <v>16729499.32585182</v>
      </c>
      <c r="E8200" s="7">
        <v>35940622.072862729</v>
      </c>
      <c r="F8200" s="7">
        <v>47061968.997109152</v>
      </c>
      <c r="G8200" s="7">
        <v>53402580.023956314</v>
      </c>
      <c r="H8200" s="7">
        <v>77155065.797654957</v>
      </c>
    </row>
    <row r="8201" spans="1:8" x14ac:dyDescent="0.2">
      <c r="A8201" s="10">
        <v>8195</v>
      </c>
      <c r="B8201" s="7">
        <v>3850000</v>
      </c>
      <c r="C8201" s="7">
        <v>13343215.094737723</v>
      </c>
      <c r="D8201" s="7">
        <v>25174492.497482054</v>
      </c>
      <c r="E8201" s="7">
        <v>44763685.517423935</v>
      </c>
      <c r="F8201" s="7">
        <v>95191883.088718057</v>
      </c>
      <c r="G8201" s="7">
        <v>192650747.28218713</v>
      </c>
      <c r="H8201" s="7">
        <v>230971203.44528908</v>
      </c>
    </row>
    <row r="8202" spans="1:8" x14ac:dyDescent="0.2">
      <c r="A8202" s="10">
        <v>8196</v>
      </c>
      <c r="B8202" s="7">
        <v>3850000</v>
      </c>
      <c r="C8202" s="7">
        <v>9751194.3686988652</v>
      </c>
      <c r="D8202" s="7">
        <v>13137284.77163529</v>
      </c>
      <c r="E8202" s="7">
        <v>16094143.323658265</v>
      </c>
      <c r="F8202" s="7">
        <v>15813103.71746817</v>
      </c>
      <c r="G8202" s="7">
        <v>25219280.117013939</v>
      </c>
      <c r="H8202" s="7">
        <v>28710428.505329598</v>
      </c>
    </row>
    <row r="8203" spans="1:8" x14ac:dyDescent="0.2">
      <c r="A8203" s="10">
        <v>8197</v>
      </c>
      <c r="B8203" s="7">
        <v>3850000</v>
      </c>
      <c r="C8203" s="7">
        <v>12287343.033269843</v>
      </c>
      <c r="D8203" s="7">
        <v>19698597.985150449</v>
      </c>
      <c r="E8203" s="7">
        <v>28410476.813340254</v>
      </c>
      <c r="F8203" s="7">
        <v>51609795.420347273</v>
      </c>
      <c r="G8203" s="7">
        <v>137347582.06874612</v>
      </c>
      <c r="H8203" s="7">
        <v>204458241.87813303</v>
      </c>
    </row>
    <row r="8204" spans="1:8" x14ac:dyDescent="0.2">
      <c r="A8204" s="10">
        <v>8198</v>
      </c>
      <c r="B8204" s="7">
        <v>3850000</v>
      </c>
      <c r="C8204" s="7">
        <v>8612016.702406399</v>
      </c>
      <c r="D8204" s="7">
        <v>9900945.1424375679</v>
      </c>
      <c r="E8204" s="7">
        <v>15661852.832496908</v>
      </c>
      <c r="F8204" s="7">
        <v>29215520.141714901</v>
      </c>
      <c r="G8204" s="7">
        <v>43444847.213691153</v>
      </c>
      <c r="H8204" s="7">
        <v>59630164.702895373</v>
      </c>
    </row>
    <row r="8205" spans="1:8" x14ac:dyDescent="0.2">
      <c r="A8205" s="10">
        <v>8199</v>
      </c>
      <c r="B8205" s="7">
        <v>3850000</v>
      </c>
      <c r="C8205" s="7">
        <v>8617321.9486521762</v>
      </c>
      <c r="D8205" s="7">
        <v>21961796.088458627</v>
      </c>
      <c r="E8205" s="7">
        <v>55664877.058518678</v>
      </c>
      <c r="F8205" s="7">
        <v>120260949.61840284</v>
      </c>
      <c r="G8205" s="7">
        <v>203389462.66999775</v>
      </c>
      <c r="H8205" s="7">
        <v>349051848.56164581</v>
      </c>
    </row>
    <row r="8206" spans="1:8" x14ac:dyDescent="0.2">
      <c r="A8206" s="10">
        <v>8200</v>
      </c>
      <c r="B8206" s="7">
        <v>3850000</v>
      </c>
      <c r="C8206" s="7">
        <v>9959466.4783307593</v>
      </c>
      <c r="D8206" s="7">
        <v>16731219.672496054</v>
      </c>
      <c r="E8206" s="7">
        <v>22343971.114669681</v>
      </c>
      <c r="F8206" s="7">
        <v>34001366.838895932</v>
      </c>
      <c r="G8206" s="7">
        <v>55543573.229108989</v>
      </c>
      <c r="H8206" s="7">
        <v>75249964.244409516</v>
      </c>
    </row>
    <row r="8207" spans="1:8" x14ac:dyDescent="0.2">
      <c r="A8207" s="10">
        <v>8201</v>
      </c>
      <c r="B8207" s="7">
        <v>3850000</v>
      </c>
      <c r="C8207" s="7">
        <v>9961059.2657754365</v>
      </c>
      <c r="D8207" s="7">
        <v>13068224.60428068</v>
      </c>
      <c r="E8207" s="7">
        <v>11667117.612828558</v>
      </c>
      <c r="F8207" s="7">
        <v>8011574.5034543127</v>
      </c>
      <c r="G8207" s="7">
        <v>5715447.0318039674</v>
      </c>
      <c r="H8207" s="7">
        <v>428133.2669160089</v>
      </c>
    </row>
    <row r="8208" spans="1:8" x14ac:dyDescent="0.2">
      <c r="A8208" s="10">
        <v>8202</v>
      </c>
      <c r="B8208" s="7">
        <v>3850000</v>
      </c>
      <c r="C8208" s="7">
        <v>7824922.7468138374</v>
      </c>
      <c r="D8208" s="7">
        <v>13191567.742020007</v>
      </c>
      <c r="E8208" s="7">
        <v>21977861.202499334</v>
      </c>
      <c r="F8208" s="7">
        <v>54019533.624416247</v>
      </c>
      <c r="G8208" s="7">
        <v>150561941.76984921</v>
      </c>
      <c r="H8208" s="7">
        <v>269875830.20284826</v>
      </c>
    </row>
    <row r="8209" spans="1:8" x14ac:dyDescent="0.2">
      <c r="A8209" s="10">
        <v>8203</v>
      </c>
      <c r="B8209" s="7">
        <v>3850000</v>
      </c>
      <c r="C8209" s="7">
        <v>11211074.986575942</v>
      </c>
      <c r="D8209" s="7">
        <v>23527970.207968559</v>
      </c>
      <c r="E8209" s="7">
        <v>37664766.757680662</v>
      </c>
      <c r="F8209" s="7">
        <v>83311249.006430089</v>
      </c>
      <c r="G8209" s="7">
        <v>169864562.36791682</v>
      </c>
      <c r="H8209" s="7">
        <v>234468350.57937649</v>
      </c>
    </row>
    <row r="8210" spans="1:8" x14ac:dyDescent="0.2">
      <c r="A8210" s="10">
        <v>8204</v>
      </c>
      <c r="B8210" s="7">
        <v>3850000</v>
      </c>
      <c r="C8210" s="7">
        <v>12934976.925928963</v>
      </c>
      <c r="D8210" s="7">
        <v>36299012.091200441</v>
      </c>
      <c r="E8210" s="7">
        <v>63723807.597511381</v>
      </c>
      <c r="F8210" s="7">
        <v>128814912.67200786</v>
      </c>
      <c r="G8210" s="7">
        <v>394258946.40195727</v>
      </c>
      <c r="H8210" s="7">
        <v>526511670.51885504</v>
      </c>
    </row>
    <row r="8211" spans="1:8" x14ac:dyDescent="0.2">
      <c r="A8211" s="10">
        <v>8205</v>
      </c>
      <c r="B8211" s="7">
        <v>3850000</v>
      </c>
      <c r="C8211" s="7">
        <v>12404947.313938169</v>
      </c>
      <c r="D8211" s="7">
        <v>19079730.328261491</v>
      </c>
      <c r="E8211" s="7">
        <v>28218110.729967736</v>
      </c>
      <c r="F8211" s="7">
        <v>23419415.833458602</v>
      </c>
      <c r="G8211" s="7">
        <v>33734875.678610057</v>
      </c>
      <c r="H8211" s="7">
        <v>41309334.433822453</v>
      </c>
    </row>
    <row r="8212" spans="1:8" x14ac:dyDescent="0.2">
      <c r="A8212" s="10">
        <v>8206</v>
      </c>
      <c r="B8212" s="7">
        <v>3850000</v>
      </c>
      <c r="C8212" s="7">
        <v>9393182.4760829657</v>
      </c>
      <c r="D8212" s="7">
        <v>19126666.926854294</v>
      </c>
      <c r="E8212" s="7">
        <v>38744942.879013926</v>
      </c>
      <c r="F8212" s="7">
        <v>79195944.87151058</v>
      </c>
      <c r="G8212" s="7">
        <v>166383661.21916282</v>
      </c>
      <c r="H8212" s="7">
        <v>197318647.69812438</v>
      </c>
    </row>
    <row r="8213" spans="1:8" x14ac:dyDescent="0.2">
      <c r="A8213" s="10">
        <v>8207</v>
      </c>
      <c r="B8213" s="7">
        <v>3850000</v>
      </c>
      <c r="C8213" s="7">
        <v>12096463.60446481</v>
      </c>
      <c r="D8213" s="7">
        <v>22514400.711823672</v>
      </c>
      <c r="E8213" s="7">
        <v>47986224.416376323</v>
      </c>
      <c r="F8213" s="7">
        <v>100537108.75706545</v>
      </c>
      <c r="G8213" s="7">
        <v>218034911.10027292</v>
      </c>
      <c r="H8213" s="7">
        <v>345791997.97948968</v>
      </c>
    </row>
    <row r="8214" spans="1:8" x14ac:dyDescent="0.2">
      <c r="A8214" s="10">
        <v>8208</v>
      </c>
      <c r="B8214" s="7">
        <v>3850000</v>
      </c>
      <c r="C8214" s="7">
        <v>8444489.6241149977</v>
      </c>
      <c r="D8214" s="7">
        <v>14671331.258290462</v>
      </c>
      <c r="E8214" s="7">
        <v>24534304.667747986</v>
      </c>
      <c r="F8214" s="7">
        <v>24222203.693775643</v>
      </c>
      <c r="G8214" s="7">
        <v>26536853.63687193</v>
      </c>
      <c r="H8214" s="7">
        <v>26198183.601829283</v>
      </c>
    </row>
    <row r="8215" spans="1:8" x14ac:dyDescent="0.2">
      <c r="A8215" s="10">
        <v>8209</v>
      </c>
      <c r="B8215" s="7">
        <v>3850000</v>
      </c>
      <c r="C8215" s="7">
        <v>11485848.911994521</v>
      </c>
      <c r="D8215" s="7">
        <v>17782879.719297931</v>
      </c>
      <c r="E8215" s="7">
        <v>33923651.474933907</v>
      </c>
      <c r="F8215" s="7">
        <v>72041056.812050059</v>
      </c>
      <c r="G8215" s="7">
        <v>158501616.99862754</v>
      </c>
      <c r="H8215" s="7">
        <v>249824434.32044271</v>
      </c>
    </row>
    <row r="8216" spans="1:8" x14ac:dyDescent="0.2">
      <c r="A8216" s="10">
        <v>8210</v>
      </c>
      <c r="B8216" s="7">
        <v>3850000</v>
      </c>
      <c r="C8216" s="7">
        <v>8223497.6126793493</v>
      </c>
      <c r="D8216" s="7">
        <v>14611545.634247988</v>
      </c>
      <c r="E8216" s="7">
        <v>27673739.88649385</v>
      </c>
      <c r="F8216" s="7">
        <v>66071175.201052204</v>
      </c>
      <c r="G8216" s="7">
        <v>92442090.459901229</v>
      </c>
      <c r="H8216" s="7">
        <v>124073256.51663727</v>
      </c>
    </row>
    <row r="8217" spans="1:8" x14ac:dyDescent="0.2">
      <c r="A8217" s="10">
        <v>8211</v>
      </c>
      <c r="B8217" s="7">
        <v>3850000</v>
      </c>
      <c r="C8217" s="7">
        <v>9270660.0566250719</v>
      </c>
      <c r="D8217" s="7">
        <v>16376285.034575142</v>
      </c>
      <c r="E8217" s="7">
        <v>32199858.721931431</v>
      </c>
      <c r="F8217" s="7">
        <v>55417441.925130717</v>
      </c>
      <c r="G8217" s="7">
        <v>100519736.15306161</v>
      </c>
      <c r="H8217" s="7">
        <v>121270955.663412</v>
      </c>
    </row>
    <row r="8218" spans="1:8" x14ac:dyDescent="0.2">
      <c r="A8218" s="10">
        <v>8212</v>
      </c>
      <c r="B8218" s="7">
        <v>3850000</v>
      </c>
      <c r="C8218" s="7">
        <v>9705143.3433127329</v>
      </c>
      <c r="D8218" s="7">
        <v>25146777.858359814</v>
      </c>
      <c r="E8218" s="7">
        <v>33651018.108838305</v>
      </c>
      <c r="F8218" s="7">
        <v>69731497.056930199</v>
      </c>
      <c r="G8218" s="7">
        <v>175864998.31425801</v>
      </c>
      <c r="H8218" s="7">
        <v>266746680.90740746</v>
      </c>
    </row>
    <row r="8219" spans="1:8" x14ac:dyDescent="0.2">
      <c r="A8219" s="10">
        <v>8213</v>
      </c>
      <c r="B8219" s="7">
        <v>3850000</v>
      </c>
      <c r="C8219" s="7">
        <v>10674399.288824711</v>
      </c>
      <c r="D8219" s="7">
        <v>16753747.596529007</v>
      </c>
      <c r="E8219" s="7">
        <v>36828462.618743956</v>
      </c>
      <c r="F8219" s="7">
        <v>72674299.628154516</v>
      </c>
      <c r="G8219" s="7">
        <v>134829807.05043301</v>
      </c>
      <c r="H8219" s="7">
        <v>182778371.25426644</v>
      </c>
    </row>
    <row r="8220" spans="1:8" x14ac:dyDescent="0.2">
      <c r="A8220" s="10">
        <v>8214</v>
      </c>
      <c r="B8220" s="7">
        <v>3850000</v>
      </c>
      <c r="C8220" s="7">
        <v>9091565.7732133754</v>
      </c>
      <c r="D8220" s="7">
        <v>21748611.579637777</v>
      </c>
      <c r="E8220" s="7">
        <v>45093995.596601337</v>
      </c>
      <c r="F8220" s="7">
        <v>86274653.520719707</v>
      </c>
      <c r="G8220" s="7">
        <v>148467340.14466834</v>
      </c>
      <c r="H8220" s="7">
        <v>208282518.2748695</v>
      </c>
    </row>
    <row r="8221" spans="1:8" x14ac:dyDescent="0.2">
      <c r="A8221" s="10">
        <v>8215</v>
      </c>
      <c r="B8221" s="7">
        <v>3850000</v>
      </c>
      <c r="C8221" s="7">
        <v>11878539.506387543</v>
      </c>
      <c r="D8221" s="7">
        <v>24922856.865520284</v>
      </c>
      <c r="E8221" s="7">
        <v>42475984.120020971</v>
      </c>
      <c r="F8221" s="7">
        <v>75419127.636093721</v>
      </c>
      <c r="G8221" s="7">
        <v>167620011.0282355</v>
      </c>
      <c r="H8221" s="7">
        <v>249703291.53748265</v>
      </c>
    </row>
    <row r="8222" spans="1:8" x14ac:dyDescent="0.2">
      <c r="A8222" s="10">
        <v>8216</v>
      </c>
      <c r="B8222" s="7">
        <v>3850000</v>
      </c>
      <c r="C8222" s="7">
        <v>10716270.229536572</v>
      </c>
      <c r="D8222" s="7">
        <v>21049244.002760835</v>
      </c>
      <c r="E8222" s="7">
        <v>39193031.014577813</v>
      </c>
      <c r="F8222" s="7">
        <v>68482408.356140867</v>
      </c>
      <c r="G8222" s="7">
        <v>177118394.63997799</v>
      </c>
      <c r="H8222" s="7">
        <v>258037094.28510523</v>
      </c>
    </row>
    <row r="8223" spans="1:8" x14ac:dyDescent="0.2">
      <c r="A8223" s="10">
        <v>8217</v>
      </c>
      <c r="B8223" s="7">
        <v>3850000</v>
      </c>
      <c r="C8223" s="7">
        <v>11046794.603437157</v>
      </c>
      <c r="D8223" s="7">
        <v>29476689.29853797</v>
      </c>
      <c r="E8223" s="7">
        <v>63161194.693405531</v>
      </c>
      <c r="F8223" s="7">
        <v>174687230.74288833</v>
      </c>
      <c r="G8223" s="7">
        <v>358253076.70553422</v>
      </c>
      <c r="H8223" s="7">
        <v>540372630.74035358</v>
      </c>
    </row>
    <row r="8224" spans="1:8" x14ac:dyDescent="0.2">
      <c r="A8224" s="10">
        <v>8218</v>
      </c>
      <c r="B8224" s="7">
        <v>3850000</v>
      </c>
      <c r="C8224" s="7">
        <v>18262278.884945728</v>
      </c>
      <c r="D8224" s="7">
        <v>37508195.020393886</v>
      </c>
      <c r="E8224" s="7">
        <v>98032219.700600982</v>
      </c>
      <c r="F8224" s="7">
        <v>153856594.22587919</v>
      </c>
      <c r="G8224" s="7">
        <v>331487945.5228734</v>
      </c>
      <c r="H8224" s="7">
        <v>506068913.3179704</v>
      </c>
    </row>
    <row r="8225" spans="1:8" x14ac:dyDescent="0.2">
      <c r="A8225" s="10">
        <v>8219</v>
      </c>
      <c r="B8225" s="7">
        <v>3850000</v>
      </c>
      <c r="C8225" s="7">
        <v>13404961.121175284</v>
      </c>
      <c r="D8225" s="7">
        <v>27903409.556307446</v>
      </c>
      <c r="E8225" s="7">
        <v>75319923.708669126</v>
      </c>
      <c r="F8225" s="7">
        <v>167983060.56241831</v>
      </c>
      <c r="G8225" s="7">
        <v>278819564.37422204</v>
      </c>
      <c r="H8225" s="7">
        <v>481050343.93983376</v>
      </c>
    </row>
    <row r="8226" spans="1:8" x14ac:dyDescent="0.2">
      <c r="A8226" s="10">
        <v>8220</v>
      </c>
      <c r="B8226" s="7">
        <v>3850000</v>
      </c>
      <c r="C8226" s="7">
        <v>6034622.6885759309</v>
      </c>
      <c r="D8226" s="7">
        <v>13389792.036467729</v>
      </c>
      <c r="E8226" s="7">
        <v>24728234.804833971</v>
      </c>
      <c r="F8226" s="7">
        <v>55124479.291805886</v>
      </c>
      <c r="G8226" s="7">
        <v>115548318.86550571</v>
      </c>
      <c r="H8226" s="7">
        <v>134453696.24051601</v>
      </c>
    </row>
    <row r="8227" spans="1:8" x14ac:dyDescent="0.2">
      <c r="A8227" s="10">
        <v>8221</v>
      </c>
      <c r="B8227" s="7">
        <v>3850000</v>
      </c>
      <c r="C8227" s="7">
        <v>10656972.918982858</v>
      </c>
      <c r="D8227" s="7">
        <v>20093281.252509974</v>
      </c>
      <c r="E8227" s="7">
        <v>41919043.419572599</v>
      </c>
      <c r="F8227" s="7">
        <v>89338502.44011271</v>
      </c>
      <c r="G8227" s="7">
        <v>103531679.00461842</v>
      </c>
      <c r="H8227" s="7">
        <v>164514039.97554553</v>
      </c>
    </row>
    <row r="8228" spans="1:8" x14ac:dyDescent="0.2">
      <c r="A8228" s="10">
        <v>8222</v>
      </c>
      <c r="B8228" s="7">
        <v>3850000</v>
      </c>
      <c r="C8228" s="7">
        <v>13000797.404732388</v>
      </c>
      <c r="D8228" s="7">
        <v>24925411.29316961</v>
      </c>
      <c r="E8228" s="7">
        <v>45175818.219298087</v>
      </c>
      <c r="F8228" s="7">
        <v>58435789.863532171</v>
      </c>
      <c r="G8228" s="7">
        <v>90242890.805279225</v>
      </c>
      <c r="H8228" s="7">
        <v>111805463.94491923</v>
      </c>
    </row>
    <row r="8229" spans="1:8" x14ac:dyDescent="0.2">
      <c r="A8229" s="10">
        <v>8223</v>
      </c>
      <c r="B8229" s="7">
        <v>3850000</v>
      </c>
      <c r="C8229" s="7">
        <v>16010341.981384728</v>
      </c>
      <c r="D8229" s="7">
        <v>40355122.654742084</v>
      </c>
      <c r="E8229" s="7">
        <v>64078542.246167138</v>
      </c>
      <c r="F8229" s="7">
        <v>151152356.55789506</v>
      </c>
      <c r="G8229" s="7">
        <v>339101873.96073598</v>
      </c>
      <c r="H8229" s="7">
        <v>527400512.36066198</v>
      </c>
    </row>
    <row r="8230" spans="1:8" x14ac:dyDescent="0.2">
      <c r="A8230" s="10">
        <v>8224</v>
      </c>
      <c r="B8230" s="7">
        <v>3850000</v>
      </c>
      <c r="C8230" s="7">
        <v>10284674.240836808</v>
      </c>
      <c r="D8230" s="7">
        <v>26248239.120908916</v>
      </c>
      <c r="E8230" s="7">
        <v>56959880.048406757</v>
      </c>
      <c r="F8230" s="7">
        <v>137911631.99800223</v>
      </c>
      <c r="G8230" s="7">
        <v>365244510.65053743</v>
      </c>
      <c r="H8230" s="7">
        <v>543848128.07099319</v>
      </c>
    </row>
    <row r="8231" spans="1:8" x14ac:dyDescent="0.2">
      <c r="A8231" s="10">
        <v>8225</v>
      </c>
      <c r="B8231" s="7">
        <v>3850000</v>
      </c>
      <c r="C8231" s="7">
        <v>11016416.838132175</v>
      </c>
      <c r="D8231" s="7">
        <v>13731571.671359818</v>
      </c>
      <c r="E8231" s="7">
        <v>12608792.418274507</v>
      </c>
      <c r="F8231" s="7">
        <v>15584239.669633437</v>
      </c>
      <c r="G8231" s="7">
        <v>26493410.370712534</v>
      </c>
      <c r="H8231" s="7">
        <v>32196973.48896442</v>
      </c>
    </row>
    <row r="8232" spans="1:8" x14ac:dyDescent="0.2">
      <c r="A8232" s="10">
        <v>8226</v>
      </c>
      <c r="B8232" s="7">
        <v>3850000</v>
      </c>
      <c r="C8232" s="7">
        <v>7424161.5955095431</v>
      </c>
      <c r="D8232" s="7">
        <v>11396632.736435503</v>
      </c>
      <c r="E8232" s="7">
        <v>14732599.104860846</v>
      </c>
      <c r="F8232" s="7">
        <v>23043055.174922261</v>
      </c>
      <c r="G8232" s="7">
        <v>21602260.393326905</v>
      </c>
      <c r="H8232" s="7">
        <v>25706881.200569816</v>
      </c>
    </row>
    <row r="8233" spans="1:8" x14ac:dyDescent="0.2">
      <c r="A8233" s="10">
        <v>8227</v>
      </c>
      <c r="B8233" s="7">
        <v>3850000</v>
      </c>
      <c r="C8233" s="7">
        <v>14435175.754836231</v>
      </c>
      <c r="D8233" s="7">
        <v>30696096.016245335</v>
      </c>
      <c r="E8233" s="7">
        <v>64846323.422232628</v>
      </c>
      <c r="F8233" s="7">
        <v>185617848.98650211</v>
      </c>
      <c r="G8233" s="7">
        <v>431314484.07483983</v>
      </c>
      <c r="H8233" s="7">
        <v>638710364.52692997</v>
      </c>
    </row>
    <row r="8234" spans="1:8" x14ac:dyDescent="0.2">
      <c r="A8234" s="10">
        <v>8228</v>
      </c>
      <c r="B8234" s="7">
        <v>3850000</v>
      </c>
      <c r="C8234" s="7">
        <v>9849281.4216455333</v>
      </c>
      <c r="D8234" s="7">
        <v>16939457.273578137</v>
      </c>
      <c r="E8234" s="7">
        <v>30602050.682745896</v>
      </c>
      <c r="F8234" s="7">
        <v>27718879.194122188</v>
      </c>
      <c r="G8234" s="7">
        <v>40730638.139186703</v>
      </c>
      <c r="H8234" s="7">
        <v>60812257.694411345</v>
      </c>
    </row>
    <row r="8235" spans="1:8" x14ac:dyDescent="0.2">
      <c r="A8235" s="10">
        <v>8229</v>
      </c>
      <c r="B8235" s="7">
        <v>3850000</v>
      </c>
      <c r="C8235" s="7">
        <v>9402369.6225027665</v>
      </c>
      <c r="D8235" s="7">
        <v>15526672.273511505</v>
      </c>
      <c r="E8235" s="7">
        <v>23550199.119991601</v>
      </c>
      <c r="F8235" s="7">
        <v>34471453.68748486</v>
      </c>
      <c r="G8235" s="7">
        <v>43140541.600702532</v>
      </c>
      <c r="H8235" s="7">
        <v>51452508.743022673</v>
      </c>
    </row>
    <row r="8236" spans="1:8" x14ac:dyDescent="0.2">
      <c r="A8236" s="10">
        <v>8230</v>
      </c>
      <c r="B8236" s="7">
        <v>3850000</v>
      </c>
      <c r="C8236" s="7">
        <v>13774484.758522017</v>
      </c>
      <c r="D8236" s="7">
        <v>21456932.928424757</v>
      </c>
      <c r="E8236" s="7">
        <v>42267714.728232436</v>
      </c>
      <c r="F8236" s="7">
        <v>66052770.391741693</v>
      </c>
      <c r="G8236" s="7">
        <v>134939456.3486619</v>
      </c>
      <c r="H8236" s="7">
        <v>141997059.173545</v>
      </c>
    </row>
    <row r="8237" spans="1:8" x14ac:dyDescent="0.2">
      <c r="A8237" s="10">
        <v>8231</v>
      </c>
      <c r="B8237" s="7">
        <v>3850000</v>
      </c>
      <c r="C8237" s="7">
        <v>11575424.949566741</v>
      </c>
      <c r="D8237" s="7">
        <v>21956573.316178381</v>
      </c>
      <c r="E8237" s="7">
        <v>48336751.530240715</v>
      </c>
      <c r="F8237" s="7">
        <v>97598436.764050782</v>
      </c>
      <c r="G8237" s="7">
        <v>314906452.10235357</v>
      </c>
      <c r="H8237" s="7">
        <v>532928131.74291295</v>
      </c>
    </row>
    <row r="8238" spans="1:8" x14ac:dyDescent="0.2">
      <c r="A8238" s="10">
        <v>8232</v>
      </c>
      <c r="B8238" s="7">
        <v>3850000</v>
      </c>
      <c r="C8238" s="7">
        <v>11022807.939073116</v>
      </c>
      <c r="D8238" s="7">
        <v>20632084.23916059</v>
      </c>
      <c r="E8238" s="7">
        <v>26205845.870720729</v>
      </c>
      <c r="F8238" s="7">
        <v>31463126.196248416</v>
      </c>
      <c r="G8238" s="7">
        <v>52626838.678884082</v>
      </c>
      <c r="H8238" s="7">
        <v>77026002.488688424</v>
      </c>
    </row>
    <row r="8239" spans="1:8" x14ac:dyDescent="0.2">
      <c r="A8239" s="10">
        <v>8233</v>
      </c>
      <c r="B8239" s="7">
        <v>3850000</v>
      </c>
      <c r="C8239" s="7">
        <v>9291883.7518978789</v>
      </c>
      <c r="D8239" s="7">
        <v>15423047.550722089</v>
      </c>
      <c r="E8239" s="7">
        <v>32925615.850405302</v>
      </c>
      <c r="F8239" s="7">
        <v>68774413.46371755</v>
      </c>
      <c r="G8239" s="7">
        <v>88412398.135166794</v>
      </c>
      <c r="H8239" s="7">
        <v>90284049.867307991</v>
      </c>
    </row>
    <row r="8240" spans="1:8" x14ac:dyDescent="0.2">
      <c r="A8240" s="10">
        <v>8234</v>
      </c>
      <c r="B8240" s="7">
        <v>3850000</v>
      </c>
      <c r="C8240" s="7">
        <v>10712011.090805959</v>
      </c>
      <c r="D8240" s="7">
        <v>18458941.617064144</v>
      </c>
      <c r="E8240" s="7">
        <v>33273746.854427747</v>
      </c>
      <c r="F8240" s="7">
        <v>67903545.973382354</v>
      </c>
      <c r="G8240" s="7">
        <v>109145477.49219784</v>
      </c>
      <c r="H8240" s="7">
        <v>145058843.13480875</v>
      </c>
    </row>
    <row r="8241" spans="1:8" x14ac:dyDescent="0.2">
      <c r="A8241" s="10">
        <v>8235</v>
      </c>
      <c r="B8241" s="7">
        <v>3850000</v>
      </c>
      <c r="C8241" s="7">
        <v>8073995.6287442306</v>
      </c>
      <c r="D8241" s="7">
        <v>11935761.100635298</v>
      </c>
      <c r="E8241" s="7">
        <v>19579022.969733238</v>
      </c>
      <c r="F8241" s="7">
        <v>32757599.292254422</v>
      </c>
      <c r="G8241" s="7">
        <v>69771290.599095032</v>
      </c>
      <c r="H8241" s="7">
        <v>77690102.412686169</v>
      </c>
    </row>
    <row r="8242" spans="1:8" x14ac:dyDescent="0.2">
      <c r="A8242" s="10">
        <v>8236</v>
      </c>
      <c r="B8242" s="7">
        <v>3850000</v>
      </c>
      <c r="C8242" s="7">
        <v>9679973.6852583997</v>
      </c>
      <c r="D8242" s="7">
        <v>24519708.073967647</v>
      </c>
      <c r="E8242" s="7">
        <v>42287658.335801333</v>
      </c>
      <c r="F8242" s="7">
        <v>64670921.842788078</v>
      </c>
      <c r="G8242" s="7">
        <v>96972581.913181573</v>
      </c>
      <c r="H8242" s="7">
        <v>138389180.42814666</v>
      </c>
    </row>
    <row r="8243" spans="1:8" x14ac:dyDescent="0.2">
      <c r="A8243" s="10">
        <v>8237</v>
      </c>
      <c r="B8243" s="7">
        <v>3850000</v>
      </c>
      <c r="C8243" s="7">
        <v>11475707.913178008</v>
      </c>
      <c r="D8243" s="7">
        <v>13032530.061689699</v>
      </c>
      <c r="E8243" s="7">
        <v>10992289.753814638</v>
      </c>
      <c r="F8243" s="7">
        <v>13293111.020797895</v>
      </c>
      <c r="G8243" s="7">
        <v>15086859.487820176</v>
      </c>
      <c r="H8243" s="7">
        <v>10411500.02973596</v>
      </c>
    </row>
    <row r="8244" spans="1:8" x14ac:dyDescent="0.2">
      <c r="A8244" s="10">
        <v>8238</v>
      </c>
      <c r="B8244" s="7">
        <v>3850000</v>
      </c>
      <c r="C8244" s="7">
        <v>13142582.715634003</v>
      </c>
      <c r="D8244" s="7">
        <v>38268697.907406054</v>
      </c>
      <c r="E8244" s="7">
        <v>50098236.665462635</v>
      </c>
      <c r="F8244" s="7">
        <v>102021562.14137685</v>
      </c>
      <c r="G8244" s="7">
        <v>194891413.81411508</v>
      </c>
      <c r="H8244" s="7">
        <v>268124858.04395711</v>
      </c>
    </row>
    <row r="8245" spans="1:8" x14ac:dyDescent="0.2">
      <c r="A8245" s="10">
        <v>8239</v>
      </c>
      <c r="B8245" s="7">
        <v>3850000</v>
      </c>
      <c r="C8245" s="7">
        <v>8816976.4723304641</v>
      </c>
      <c r="D8245" s="7">
        <v>11861332.294922689</v>
      </c>
      <c r="E8245" s="7">
        <v>16939257.990228038</v>
      </c>
      <c r="F8245" s="7">
        <v>23651849.01701317</v>
      </c>
      <c r="G8245" s="7">
        <v>22970173.788322043</v>
      </c>
      <c r="H8245" s="7">
        <v>28256187.516819522</v>
      </c>
    </row>
    <row r="8246" spans="1:8" x14ac:dyDescent="0.2">
      <c r="A8246" s="10">
        <v>8240</v>
      </c>
      <c r="B8246" s="7">
        <v>3850000</v>
      </c>
      <c r="C8246" s="7">
        <v>7871431.8789689327</v>
      </c>
      <c r="D8246" s="7">
        <v>16418705.574380128</v>
      </c>
      <c r="E8246" s="7">
        <v>22751274.50813197</v>
      </c>
      <c r="F8246" s="7">
        <v>46216041.754502907</v>
      </c>
      <c r="G8246" s="7">
        <v>77502205.04235512</v>
      </c>
      <c r="H8246" s="7">
        <v>121746700.95417224</v>
      </c>
    </row>
    <row r="8247" spans="1:8" x14ac:dyDescent="0.2">
      <c r="A8247" s="10">
        <v>8241</v>
      </c>
      <c r="B8247" s="7">
        <v>3850000</v>
      </c>
      <c r="C8247" s="7">
        <v>7947430.9065980855</v>
      </c>
      <c r="D8247" s="7">
        <v>14226061.171010289</v>
      </c>
      <c r="E8247" s="7">
        <v>28737243.92297899</v>
      </c>
      <c r="F8247" s="7">
        <v>85402689.289330676</v>
      </c>
      <c r="G8247" s="7">
        <v>282117159.83877218</v>
      </c>
      <c r="H8247" s="7">
        <v>507607342.84676093</v>
      </c>
    </row>
    <row r="8248" spans="1:8" x14ac:dyDescent="0.2">
      <c r="A8248" s="10">
        <v>8242</v>
      </c>
      <c r="B8248" s="7">
        <v>3850000</v>
      </c>
      <c r="C8248" s="7">
        <v>6258717.0255800011</v>
      </c>
      <c r="D8248" s="7">
        <v>10810166.714184828</v>
      </c>
      <c r="E8248" s="7">
        <v>20128597.959402781</v>
      </c>
      <c r="F8248" s="7">
        <v>33857839.96011585</v>
      </c>
      <c r="G8248" s="7">
        <v>80508102.700105011</v>
      </c>
      <c r="H8248" s="7">
        <v>92542515.536155984</v>
      </c>
    </row>
    <row r="8249" spans="1:8" x14ac:dyDescent="0.2">
      <c r="A8249" s="10">
        <v>8243</v>
      </c>
      <c r="B8249" s="7">
        <v>3850000</v>
      </c>
      <c r="C8249" s="7">
        <v>7669762.7818499869</v>
      </c>
      <c r="D8249" s="7">
        <v>19970453.634372447</v>
      </c>
      <c r="E8249" s="7">
        <v>48521558.448421635</v>
      </c>
      <c r="F8249" s="7">
        <v>110596389.28993252</v>
      </c>
      <c r="G8249" s="7">
        <v>203571607.30011928</v>
      </c>
      <c r="H8249" s="7">
        <v>350225209.28254718</v>
      </c>
    </row>
    <row r="8250" spans="1:8" x14ac:dyDescent="0.2">
      <c r="A8250" s="10">
        <v>8244</v>
      </c>
      <c r="B8250" s="7">
        <v>3850000</v>
      </c>
      <c r="C8250" s="7">
        <v>11703216.16698527</v>
      </c>
      <c r="D8250" s="7">
        <v>18830219.638770282</v>
      </c>
      <c r="E8250" s="7">
        <v>36719392.586114697</v>
      </c>
      <c r="F8250" s="7">
        <v>86005922.56829448</v>
      </c>
      <c r="G8250" s="7">
        <v>212452861.9863489</v>
      </c>
      <c r="H8250" s="7">
        <v>305099810.1586442</v>
      </c>
    </row>
    <row r="8251" spans="1:8" x14ac:dyDescent="0.2">
      <c r="A8251" s="10">
        <v>8245</v>
      </c>
      <c r="B8251" s="7">
        <v>3850000</v>
      </c>
      <c r="C8251" s="7">
        <v>10329149.175227743</v>
      </c>
      <c r="D8251" s="7">
        <v>15107519.506097734</v>
      </c>
      <c r="E8251" s="7">
        <v>22875559.98661983</v>
      </c>
      <c r="F8251" s="7">
        <v>43908027.370930627</v>
      </c>
      <c r="G8251" s="7">
        <v>80511480.057940632</v>
      </c>
      <c r="H8251" s="7">
        <v>125209387.04303284</v>
      </c>
    </row>
    <row r="8252" spans="1:8" x14ac:dyDescent="0.2">
      <c r="A8252" s="10">
        <v>8246</v>
      </c>
      <c r="B8252" s="7">
        <v>3850000</v>
      </c>
      <c r="C8252" s="7">
        <v>5850478.0155697651</v>
      </c>
      <c r="D8252" s="7">
        <v>8956251.8208506517</v>
      </c>
      <c r="E8252" s="7">
        <v>8767898.3622155208</v>
      </c>
      <c r="F8252" s="7">
        <v>6627845.5298104305</v>
      </c>
      <c r="G8252" s="7">
        <v>1822699.1608211747</v>
      </c>
      <c r="H8252" s="7">
        <v>-5030596.3787984801</v>
      </c>
    </row>
    <row r="8253" spans="1:8" x14ac:dyDescent="0.2">
      <c r="A8253" s="10">
        <v>8247</v>
      </c>
      <c r="B8253" s="7">
        <v>3850000</v>
      </c>
      <c r="C8253" s="7">
        <v>7704142.1022663862</v>
      </c>
      <c r="D8253" s="7">
        <v>16211413.080842376</v>
      </c>
      <c r="E8253" s="7">
        <v>24324352.770217866</v>
      </c>
      <c r="F8253" s="7">
        <v>35105791.990475111</v>
      </c>
      <c r="G8253" s="7">
        <v>112432513.73184523</v>
      </c>
      <c r="H8253" s="7">
        <v>158262590.53881714</v>
      </c>
    </row>
    <row r="8254" spans="1:8" x14ac:dyDescent="0.2">
      <c r="A8254" s="10">
        <v>8248</v>
      </c>
      <c r="B8254" s="7">
        <v>3850000</v>
      </c>
      <c r="C8254" s="7">
        <v>8295346.7949098758</v>
      </c>
      <c r="D8254" s="7">
        <v>13491489.278043661</v>
      </c>
      <c r="E8254" s="7">
        <v>25972656.393123455</v>
      </c>
      <c r="F8254" s="7">
        <v>57705518.137749426</v>
      </c>
      <c r="G8254" s="7">
        <v>106512254.76728503</v>
      </c>
      <c r="H8254" s="7">
        <v>162842582.50162002</v>
      </c>
    </row>
    <row r="8255" spans="1:8" x14ac:dyDescent="0.2">
      <c r="A8255" s="10">
        <v>8249</v>
      </c>
      <c r="B8255" s="7">
        <v>3850000</v>
      </c>
      <c r="C8255" s="7">
        <v>8551268.4307189062</v>
      </c>
      <c r="D8255" s="7">
        <v>16037343.046146385</v>
      </c>
      <c r="E8255" s="7">
        <v>25205484.439863898</v>
      </c>
      <c r="F8255" s="7">
        <v>45485723.90797247</v>
      </c>
      <c r="G8255" s="7">
        <v>84184462.941660836</v>
      </c>
      <c r="H8255" s="7">
        <v>122545056.30062291</v>
      </c>
    </row>
    <row r="8256" spans="1:8" x14ac:dyDescent="0.2">
      <c r="A8256" s="10">
        <v>8250</v>
      </c>
      <c r="B8256" s="7">
        <v>3850000</v>
      </c>
      <c r="C8256" s="7">
        <v>9472873.8438885733</v>
      </c>
      <c r="D8256" s="7">
        <v>18710872.818125498</v>
      </c>
      <c r="E8256" s="7">
        <v>22200492.018655889</v>
      </c>
      <c r="F8256" s="7">
        <v>35323286.842740893</v>
      </c>
      <c r="G8256" s="7">
        <v>45182460.345114425</v>
      </c>
      <c r="H8256" s="7">
        <v>73917113.826845556</v>
      </c>
    </row>
    <row r="8257" spans="1:8" x14ac:dyDescent="0.2">
      <c r="A8257" s="10">
        <v>8251</v>
      </c>
      <c r="B8257" s="7">
        <v>3850000</v>
      </c>
      <c r="C8257" s="7">
        <v>10449274.398486856</v>
      </c>
      <c r="D8257" s="7">
        <v>16580421.081350217</v>
      </c>
      <c r="E8257" s="7">
        <v>24558088.249076944</v>
      </c>
      <c r="F8257" s="7">
        <v>42415317.989069469</v>
      </c>
      <c r="G8257" s="7">
        <v>111084197.3807162</v>
      </c>
      <c r="H8257" s="7">
        <v>179008070.90125686</v>
      </c>
    </row>
    <row r="8258" spans="1:8" x14ac:dyDescent="0.2">
      <c r="A8258" s="10">
        <v>8252</v>
      </c>
      <c r="B8258" s="7">
        <v>3850000</v>
      </c>
      <c r="C8258" s="7">
        <v>6805488.7342541171</v>
      </c>
      <c r="D8258" s="7">
        <v>9981335.9414543808</v>
      </c>
      <c r="E8258" s="7">
        <v>13993630.313800093</v>
      </c>
      <c r="F8258" s="7">
        <v>16429337.745618325</v>
      </c>
      <c r="G8258" s="7">
        <v>14975233.967088589</v>
      </c>
      <c r="H8258" s="7">
        <v>16625056.513162583</v>
      </c>
    </row>
    <row r="8259" spans="1:8" x14ac:dyDescent="0.2">
      <c r="A8259" s="10">
        <v>8253</v>
      </c>
      <c r="B8259" s="7">
        <v>3850000</v>
      </c>
      <c r="C8259" s="7">
        <v>9643275.8215535004</v>
      </c>
      <c r="D8259" s="7">
        <v>11536471.902169595</v>
      </c>
      <c r="E8259" s="7">
        <v>15595448.449669708</v>
      </c>
      <c r="F8259" s="7">
        <v>18704731.434851121</v>
      </c>
      <c r="G8259" s="7">
        <v>29569401.144563776</v>
      </c>
      <c r="H8259" s="7">
        <v>36993484.940391295</v>
      </c>
    </row>
    <row r="8260" spans="1:8" x14ac:dyDescent="0.2">
      <c r="A8260" s="10">
        <v>8254</v>
      </c>
      <c r="B8260" s="7">
        <v>3850000</v>
      </c>
      <c r="C8260" s="7">
        <v>11727800.033673439</v>
      </c>
      <c r="D8260" s="7">
        <v>21851023.382957503</v>
      </c>
      <c r="E8260" s="7">
        <v>43303528.309558079</v>
      </c>
      <c r="F8260" s="7">
        <v>114425914.8759363</v>
      </c>
      <c r="G8260" s="7">
        <v>194491264.07358426</v>
      </c>
      <c r="H8260" s="7">
        <v>224851773.31006932</v>
      </c>
    </row>
    <row r="8261" spans="1:8" x14ac:dyDescent="0.2">
      <c r="A8261" s="10">
        <v>8255</v>
      </c>
      <c r="B8261" s="7">
        <v>3850000</v>
      </c>
      <c r="C8261" s="7">
        <v>9431100.3071834669</v>
      </c>
      <c r="D8261" s="7">
        <v>20810602.164719082</v>
      </c>
      <c r="E8261" s="7">
        <v>47462160.404629901</v>
      </c>
      <c r="F8261" s="7">
        <v>85282138.108893812</v>
      </c>
      <c r="G8261" s="7">
        <v>155613395.23426592</v>
      </c>
      <c r="H8261" s="7">
        <v>211466928.32301986</v>
      </c>
    </row>
    <row r="8262" spans="1:8" x14ac:dyDescent="0.2">
      <c r="A8262" s="10">
        <v>8256</v>
      </c>
      <c r="B8262" s="7">
        <v>3850000</v>
      </c>
      <c r="C8262" s="7">
        <v>10674333.657363009</v>
      </c>
      <c r="D8262" s="7">
        <v>19054872.945529431</v>
      </c>
      <c r="E8262" s="7">
        <v>25973133.908007681</v>
      </c>
      <c r="F8262" s="7">
        <v>34060149.305279188</v>
      </c>
      <c r="G8262" s="7">
        <v>56520857.853418984</v>
      </c>
      <c r="H8262" s="7">
        <v>77485326.526855484</v>
      </c>
    </row>
    <row r="8263" spans="1:8" x14ac:dyDescent="0.2">
      <c r="A8263" s="10">
        <v>8257</v>
      </c>
      <c r="B8263" s="7">
        <v>3850000</v>
      </c>
      <c r="C8263" s="7">
        <v>9619018.6481683441</v>
      </c>
      <c r="D8263" s="7">
        <v>16998029.29318824</v>
      </c>
      <c r="E8263" s="7">
        <v>42366998.557478175</v>
      </c>
      <c r="F8263" s="7">
        <v>57754672.380112253</v>
      </c>
      <c r="G8263" s="7">
        <v>103549772.80445674</v>
      </c>
      <c r="H8263" s="7">
        <v>144703632.32320419</v>
      </c>
    </row>
    <row r="8264" spans="1:8" x14ac:dyDescent="0.2">
      <c r="A8264" s="10">
        <v>8258</v>
      </c>
      <c r="B8264" s="7">
        <v>3850000</v>
      </c>
      <c r="C8264" s="7">
        <v>9738003.2929664813</v>
      </c>
      <c r="D8264" s="7">
        <v>21520689.87308019</v>
      </c>
      <c r="E8264" s="7">
        <v>23371669.78755904</v>
      </c>
      <c r="F8264" s="7">
        <v>27102695.751527324</v>
      </c>
      <c r="G8264" s="7">
        <v>28396756.791260704</v>
      </c>
      <c r="H8264" s="7">
        <v>31218197.568791173</v>
      </c>
    </row>
    <row r="8265" spans="1:8" x14ac:dyDescent="0.2">
      <c r="A8265" s="10">
        <v>8259</v>
      </c>
      <c r="B8265" s="7">
        <v>3850000</v>
      </c>
      <c r="C8265" s="7">
        <v>9810741.1163437683</v>
      </c>
      <c r="D8265" s="7">
        <v>14976613.382745812</v>
      </c>
      <c r="E8265" s="7">
        <v>25065611.32878137</v>
      </c>
      <c r="F8265" s="7">
        <v>45416653.891448885</v>
      </c>
      <c r="G8265" s="7">
        <v>86480154.260598198</v>
      </c>
      <c r="H8265" s="7">
        <v>144246411.22021708</v>
      </c>
    </row>
    <row r="8266" spans="1:8" x14ac:dyDescent="0.2">
      <c r="A8266" s="10">
        <v>8260</v>
      </c>
      <c r="B8266" s="7">
        <v>3850000</v>
      </c>
      <c r="C8266" s="7">
        <v>11823375.144950517</v>
      </c>
      <c r="D8266" s="7">
        <v>22165761.935303561</v>
      </c>
      <c r="E8266" s="7">
        <v>48764880.381631181</v>
      </c>
      <c r="F8266" s="7">
        <v>96418493.649344563</v>
      </c>
      <c r="G8266" s="7">
        <v>226941819.57676172</v>
      </c>
      <c r="H8266" s="7">
        <v>320367651.70603466</v>
      </c>
    </row>
    <row r="8267" spans="1:8" x14ac:dyDescent="0.2">
      <c r="A8267" s="10">
        <v>8261</v>
      </c>
      <c r="B8267" s="7">
        <v>3850000</v>
      </c>
      <c r="C8267" s="7">
        <v>11301908.735176237</v>
      </c>
      <c r="D8267" s="7">
        <v>21741698.106022313</v>
      </c>
      <c r="E8267" s="7">
        <v>55618475.462058626</v>
      </c>
      <c r="F8267" s="7">
        <v>119134710.19895187</v>
      </c>
      <c r="G8267" s="7">
        <v>323592850.47387046</v>
      </c>
      <c r="H8267" s="7">
        <v>546223651.76965809</v>
      </c>
    </row>
    <row r="8268" spans="1:8" x14ac:dyDescent="0.2">
      <c r="A8268" s="10">
        <v>8262</v>
      </c>
      <c r="B8268" s="7">
        <v>3850000</v>
      </c>
      <c r="C8268" s="7">
        <v>12640926.969308931</v>
      </c>
      <c r="D8268" s="7">
        <v>39157905.928281493</v>
      </c>
      <c r="E8268" s="7">
        <v>78573665.000393197</v>
      </c>
      <c r="F8268" s="7">
        <v>141520187.56810221</v>
      </c>
      <c r="G8268" s="7">
        <v>377550628.50815469</v>
      </c>
      <c r="H8268" s="7">
        <v>521358517.05976361</v>
      </c>
    </row>
    <row r="8269" spans="1:8" x14ac:dyDescent="0.2">
      <c r="A8269" s="10">
        <v>8263</v>
      </c>
      <c r="B8269" s="7">
        <v>3850000</v>
      </c>
      <c r="C8269" s="7">
        <v>9678007.4269636013</v>
      </c>
      <c r="D8269" s="7">
        <v>27579389.558352254</v>
      </c>
      <c r="E8269" s="7">
        <v>42570750.707705572</v>
      </c>
      <c r="F8269" s="7">
        <v>88030189.691220731</v>
      </c>
      <c r="G8269" s="7">
        <v>162110101.68251714</v>
      </c>
      <c r="H8269" s="7">
        <v>213856392.42737114</v>
      </c>
    </row>
    <row r="8270" spans="1:8" x14ac:dyDescent="0.2">
      <c r="A8270" s="10">
        <v>8264</v>
      </c>
      <c r="B8270" s="7">
        <v>3850000</v>
      </c>
      <c r="C8270" s="7">
        <v>7437704.0604003426</v>
      </c>
      <c r="D8270" s="7">
        <v>17576273.326299593</v>
      </c>
      <c r="E8270" s="7">
        <v>44324685.25885278</v>
      </c>
      <c r="F8270" s="7">
        <v>112231160.55641735</v>
      </c>
      <c r="G8270" s="7">
        <v>248380612.09859949</v>
      </c>
      <c r="H8270" s="7">
        <v>407994590.96430278</v>
      </c>
    </row>
    <row r="8271" spans="1:8" x14ac:dyDescent="0.2">
      <c r="A8271" s="10">
        <v>8265</v>
      </c>
      <c r="B8271" s="7">
        <v>3850000</v>
      </c>
      <c r="C8271" s="7">
        <v>10310350.254081795</v>
      </c>
      <c r="D8271" s="7">
        <v>20023813.576085921</v>
      </c>
      <c r="E8271" s="7">
        <v>47209349.972840928</v>
      </c>
      <c r="F8271" s="7">
        <v>69634599.720828533</v>
      </c>
      <c r="G8271" s="7">
        <v>118269599.21525776</v>
      </c>
      <c r="H8271" s="7">
        <v>166915318.15686932</v>
      </c>
    </row>
    <row r="8272" spans="1:8" x14ac:dyDescent="0.2">
      <c r="A8272" s="10">
        <v>8266</v>
      </c>
      <c r="B8272" s="7">
        <v>3850000</v>
      </c>
      <c r="C8272" s="7">
        <v>11172660.999703905</v>
      </c>
      <c r="D8272" s="7">
        <v>16704556.470219854</v>
      </c>
      <c r="E8272" s="7">
        <v>24227198.116102323</v>
      </c>
      <c r="F8272" s="7">
        <v>55149266.324640699</v>
      </c>
      <c r="G8272" s="7">
        <v>144725677.01087525</v>
      </c>
      <c r="H8272" s="7">
        <v>259474503.65319178</v>
      </c>
    </row>
    <row r="8273" spans="1:8" x14ac:dyDescent="0.2">
      <c r="A8273" s="10">
        <v>8267</v>
      </c>
      <c r="B8273" s="7">
        <v>3850000</v>
      </c>
      <c r="C8273" s="7">
        <v>9260508.9484198652</v>
      </c>
      <c r="D8273" s="7">
        <v>17116978.02881185</v>
      </c>
      <c r="E8273" s="7">
        <v>29122057.652528547</v>
      </c>
      <c r="F8273" s="7">
        <v>92490451.136441648</v>
      </c>
      <c r="G8273" s="7">
        <v>195168755.93980077</v>
      </c>
      <c r="H8273" s="7">
        <v>262978634.36596555</v>
      </c>
    </row>
    <row r="8274" spans="1:8" x14ac:dyDescent="0.2">
      <c r="A8274" s="10">
        <v>8268</v>
      </c>
      <c r="B8274" s="7">
        <v>3850000</v>
      </c>
      <c r="C8274" s="7">
        <v>14292711.827091455</v>
      </c>
      <c r="D8274" s="7">
        <v>39012988.071144924</v>
      </c>
      <c r="E8274" s="7">
        <v>43838128.522083223</v>
      </c>
      <c r="F8274" s="7">
        <v>106696382.83793974</v>
      </c>
      <c r="G8274" s="7">
        <v>248820808.74937063</v>
      </c>
      <c r="H8274" s="7">
        <v>439349368.71670103</v>
      </c>
    </row>
    <row r="8275" spans="1:8" x14ac:dyDescent="0.2">
      <c r="A8275" s="10">
        <v>8269</v>
      </c>
      <c r="B8275" s="7">
        <v>3850000</v>
      </c>
      <c r="C8275" s="7">
        <v>14749400.345592923</v>
      </c>
      <c r="D8275" s="7">
        <v>22220805.219050121</v>
      </c>
      <c r="E8275" s="7">
        <v>36632407.65222007</v>
      </c>
      <c r="F8275" s="7">
        <v>63515076.240225479</v>
      </c>
      <c r="G8275" s="7">
        <v>124847917.51596037</v>
      </c>
      <c r="H8275" s="7">
        <v>186391019.81311947</v>
      </c>
    </row>
    <row r="8276" spans="1:8" x14ac:dyDescent="0.2">
      <c r="A8276" s="10">
        <v>8270</v>
      </c>
      <c r="B8276" s="7">
        <v>3850000</v>
      </c>
      <c r="C8276" s="7">
        <v>7047758.1625169627</v>
      </c>
      <c r="D8276" s="7">
        <v>12130144.412975397</v>
      </c>
      <c r="E8276" s="7">
        <v>32444585.484493617</v>
      </c>
      <c r="F8276" s="7">
        <v>61107026.342993051</v>
      </c>
      <c r="G8276" s="7">
        <v>142049177.15508857</v>
      </c>
      <c r="H8276" s="7">
        <v>213217947.21136042</v>
      </c>
    </row>
    <row r="8277" spans="1:8" x14ac:dyDescent="0.2">
      <c r="A8277" s="10">
        <v>8271</v>
      </c>
      <c r="B8277" s="7">
        <v>3850000</v>
      </c>
      <c r="C8277" s="7">
        <v>9669165.9092960618</v>
      </c>
      <c r="D8277" s="7">
        <v>22006675.092182569</v>
      </c>
      <c r="E8277" s="7">
        <v>36913942.18976064</v>
      </c>
      <c r="F8277" s="7">
        <v>91137707.763010249</v>
      </c>
      <c r="G8277" s="7">
        <v>161531617.31736785</v>
      </c>
      <c r="H8277" s="7">
        <v>214401766.86273363</v>
      </c>
    </row>
    <row r="8278" spans="1:8" x14ac:dyDescent="0.2">
      <c r="A8278" s="10">
        <v>8272</v>
      </c>
      <c r="B8278" s="7">
        <v>3850000</v>
      </c>
      <c r="C8278" s="7">
        <v>9706591.0790494978</v>
      </c>
      <c r="D8278" s="7">
        <v>16177685.002810853</v>
      </c>
      <c r="E8278" s="7">
        <v>22409116.575238831</v>
      </c>
      <c r="F8278" s="7">
        <v>52965162.097045682</v>
      </c>
      <c r="G8278" s="7">
        <v>142932498.10841089</v>
      </c>
      <c r="H8278" s="7">
        <v>226753329.78225112</v>
      </c>
    </row>
    <row r="8279" spans="1:8" x14ac:dyDescent="0.2">
      <c r="A8279" s="10">
        <v>8273</v>
      </c>
      <c r="B8279" s="7">
        <v>3850000</v>
      </c>
      <c r="C8279" s="7">
        <v>11024540.6072964</v>
      </c>
      <c r="D8279" s="7">
        <v>13752735.244835824</v>
      </c>
      <c r="E8279" s="7">
        <v>24455587.143727906</v>
      </c>
      <c r="F8279" s="7">
        <v>54121111.453586772</v>
      </c>
      <c r="G8279" s="7">
        <v>65520219.799369626</v>
      </c>
      <c r="H8279" s="7">
        <v>98522923.558056086</v>
      </c>
    </row>
    <row r="8280" spans="1:8" x14ac:dyDescent="0.2">
      <c r="A8280" s="10">
        <v>8274</v>
      </c>
      <c r="B8280" s="7">
        <v>3850000</v>
      </c>
      <c r="C8280" s="7">
        <v>9766582.565985579</v>
      </c>
      <c r="D8280" s="7">
        <v>19113633.786154285</v>
      </c>
      <c r="E8280" s="7">
        <v>36768470.802569069</v>
      </c>
      <c r="F8280" s="7">
        <v>76504651.206388235</v>
      </c>
      <c r="G8280" s="7">
        <v>210540196.69542468</v>
      </c>
      <c r="H8280" s="7">
        <v>339487698.71808457</v>
      </c>
    </row>
    <row r="8281" spans="1:8" x14ac:dyDescent="0.2">
      <c r="A8281" s="10">
        <v>8275</v>
      </c>
      <c r="B8281" s="7">
        <v>3850000</v>
      </c>
      <c r="C8281" s="7">
        <v>10859768.753119934</v>
      </c>
      <c r="D8281" s="7">
        <v>24824620.957948174</v>
      </c>
      <c r="E8281" s="7">
        <v>47310224.413498156</v>
      </c>
      <c r="F8281" s="7">
        <v>97098159.166064247</v>
      </c>
      <c r="G8281" s="7">
        <v>363750783.86615819</v>
      </c>
      <c r="H8281" s="7">
        <v>616718580.69903684</v>
      </c>
    </row>
    <row r="8282" spans="1:8" x14ac:dyDescent="0.2">
      <c r="A8282" s="10">
        <v>8276</v>
      </c>
      <c r="B8282" s="7">
        <v>3850000</v>
      </c>
      <c r="C8282" s="7">
        <v>9925643.6061247122</v>
      </c>
      <c r="D8282" s="7">
        <v>21147881.735778902</v>
      </c>
      <c r="E8282" s="7">
        <v>47167469.607433252</v>
      </c>
      <c r="F8282" s="7">
        <v>108430654.19600511</v>
      </c>
      <c r="G8282" s="7">
        <v>214553616.33587411</v>
      </c>
      <c r="H8282" s="7">
        <v>349307240.60299271</v>
      </c>
    </row>
    <row r="8283" spans="1:8" x14ac:dyDescent="0.2">
      <c r="A8283" s="10">
        <v>8277</v>
      </c>
      <c r="B8283" s="7">
        <v>3850000</v>
      </c>
      <c r="C8283" s="7">
        <v>11101674.607479207</v>
      </c>
      <c r="D8283" s="7">
        <v>29231677.903422199</v>
      </c>
      <c r="E8283" s="7">
        <v>53734204.113765851</v>
      </c>
      <c r="F8283" s="7">
        <v>105518810.34285745</v>
      </c>
      <c r="G8283" s="7">
        <v>248579401.27262419</v>
      </c>
      <c r="H8283" s="7">
        <v>452914416.52348673</v>
      </c>
    </row>
    <row r="8284" spans="1:8" x14ac:dyDescent="0.2">
      <c r="A8284" s="10">
        <v>8278</v>
      </c>
      <c r="B8284" s="7">
        <v>3850000</v>
      </c>
      <c r="C8284" s="7">
        <v>9158308.8528234474</v>
      </c>
      <c r="D8284" s="7">
        <v>13622389.263932971</v>
      </c>
      <c r="E8284" s="7">
        <v>21008210.430758752</v>
      </c>
      <c r="F8284" s="7">
        <v>29215109.241541155</v>
      </c>
      <c r="G8284" s="7">
        <v>56544193.705143578</v>
      </c>
      <c r="H8284" s="7">
        <v>100664768.94126998</v>
      </c>
    </row>
    <row r="8285" spans="1:8" x14ac:dyDescent="0.2">
      <c r="A8285" s="10">
        <v>8279</v>
      </c>
      <c r="B8285" s="7">
        <v>3850000</v>
      </c>
      <c r="C8285" s="7">
        <v>8355453.240024915</v>
      </c>
      <c r="D8285" s="7">
        <v>14938892.476285178</v>
      </c>
      <c r="E8285" s="7">
        <v>32623387.742861271</v>
      </c>
      <c r="F8285" s="7">
        <v>41271520.098542415</v>
      </c>
      <c r="G8285" s="7">
        <v>105533384.46602941</v>
      </c>
      <c r="H8285" s="7">
        <v>163542138.90113804</v>
      </c>
    </row>
    <row r="8286" spans="1:8" x14ac:dyDescent="0.2">
      <c r="A8286" s="10">
        <v>8280</v>
      </c>
      <c r="B8286" s="7">
        <v>3850000</v>
      </c>
      <c r="C8286" s="7">
        <v>11782649.093915887</v>
      </c>
      <c r="D8286" s="7">
        <v>22009911.6266311</v>
      </c>
      <c r="E8286" s="7">
        <v>19328507.977268718</v>
      </c>
      <c r="F8286" s="7">
        <v>22794880.358697183</v>
      </c>
      <c r="G8286" s="7">
        <v>45215921.514615685</v>
      </c>
      <c r="H8286" s="7">
        <v>55300248.91797816</v>
      </c>
    </row>
    <row r="8287" spans="1:8" x14ac:dyDescent="0.2">
      <c r="A8287" s="10">
        <v>8281</v>
      </c>
      <c r="B8287" s="7">
        <v>3850000</v>
      </c>
      <c r="C8287" s="7">
        <v>9272146.324521143</v>
      </c>
      <c r="D8287" s="7">
        <v>14999154.36438277</v>
      </c>
      <c r="E8287" s="7">
        <v>19611631.040327057</v>
      </c>
      <c r="F8287" s="7">
        <v>46470577.950409047</v>
      </c>
      <c r="G8287" s="7">
        <v>124376408.54994698</v>
      </c>
      <c r="H8287" s="7">
        <v>167633834.71966207</v>
      </c>
    </row>
    <row r="8288" spans="1:8" x14ac:dyDescent="0.2">
      <c r="A8288" s="10">
        <v>8282</v>
      </c>
      <c r="B8288" s="7">
        <v>3850000</v>
      </c>
      <c r="C8288" s="7">
        <v>11817830.105336256</v>
      </c>
      <c r="D8288" s="7">
        <v>30456814.497350696</v>
      </c>
      <c r="E8288" s="7">
        <v>37713522.74481494</v>
      </c>
      <c r="F8288" s="7">
        <v>74159806.607548386</v>
      </c>
      <c r="G8288" s="7">
        <v>209529047.15797579</v>
      </c>
      <c r="H8288" s="7">
        <v>386418003.00928622</v>
      </c>
    </row>
    <row r="8289" spans="1:8" x14ac:dyDescent="0.2">
      <c r="A8289" s="10">
        <v>8283</v>
      </c>
      <c r="B8289" s="7">
        <v>3850000</v>
      </c>
      <c r="C8289" s="7">
        <v>8957050.3428403586</v>
      </c>
      <c r="D8289" s="7">
        <v>19751007.667067517</v>
      </c>
      <c r="E8289" s="7">
        <v>18580592.735809516</v>
      </c>
      <c r="F8289" s="7">
        <v>28194707.834670532</v>
      </c>
      <c r="G8289" s="7">
        <v>31931836.978643946</v>
      </c>
      <c r="H8289" s="7">
        <v>51828794.75490927</v>
      </c>
    </row>
    <row r="8290" spans="1:8" x14ac:dyDescent="0.2">
      <c r="A8290" s="10">
        <v>8284</v>
      </c>
      <c r="B8290" s="7">
        <v>3850000</v>
      </c>
      <c r="C8290" s="7">
        <v>12242618.457199836</v>
      </c>
      <c r="D8290" s="7">
        <v>27266726.531309951</v>
      </c>
      <c r="E8290" s="7">
        <v>39487002.36475011</v>
      </c>
      <c r="F8290" s="7">
        <v>56362907.724345207</v>
      </c>
      <c r="G8290" s="7">
        <v>91010992.045088217</v>
      </c>
      <c r="H8290" s="7">
        <v>113717575.77649409</v>
      </c>
    </row>
    <row r="8291" spans="1:8" x14ac:dyDescent="0.2">
      <c r="A8291" s="10">
        <v>8285</v>
      </c>
      <c r="B8291" s="7">
        <v>3850000</v>
      </c>
      <c r="C8291" s="7">
        <v>10344668.147952117</v>
      </c>
      <c r="D8291" s="7">
        <v>16896200.135731414</v>
      </c>
      <c r="E8291" s="7">
        <v>29401590.962882847</v>
      </c>
      <c r="F8291" s="7">
        <v>46994099.952023536</v>
      </c>
      <c r="G8291" s="7">
        <v>108747273.9241443</v>
      </c>
      <c r="H8291" s="7">
        <v>134693460.49677405</v>
      </c>
    </row>
    <row r="8292" spans="1:8" x14ac:dyDescent="0.2">
      <c r="A8292" s="10">
        <v>8286</v>
      </c>
      <c r="B8292" s="7">
        <v>3850000</v>
      </c>
      <c r="C8292" s="7">
        <v>9281960.7902841102</v>
      </c>
      <c r="D8292" s="7">
        <v>22242777.08496955</v>
      </c>
      <c r="E8292" s="7">
        <v>29203872.01256308</v>
      </c>
      <c r="F8292" s="7">
        <v>35975773.238980643</v>
      </c>
      <c r="G8292" s="7">
        <v>56674575.888070561</v>
      </c>
      <c r="H8292" s="7">
        <v>89136621.647924945</v>
      </c>
    </row>
    <row r="8293" spans="1:8" x14ac:dyDescent="0.2">
      <c r="A8293" s="10">
        <v>8287</v>
      </c>
      <c r="B8293" s="7">
        <v>3850000</v>
      </c>
      <c r="C8293" s="7">
        <v>14504770.274508674</v>
      </c>
      <c r="D8293" s="7">
        <v>36387418.694628984</v>
      </c>
      <c r="E8293" s="7">
        <v>96484346.009820163</v>
      </c>
      <c r="F8293" s="7">
        <v>262109052.52821252</v>
      </c>
      <c r="G8293" s="7">
        <v>403358642.69797349</v>
      </c>
      <c r="H8293" s="7">
        <v>501003456.15365076</v>
      </c>
    </row>
    <row r="8294" spans="1:8" x14ac:dyDescent="0.2">
      <c r="A8294" s="10">
        <v>8288</v>
      </c>
      <c r="B8294" s="7">
        <v>3850000</v>
      </c>
      <c r="C8294" s="7">
        <v>13059398.807272943</v>
      </c>
      <c r="D8294" s="7">
        <v>16991537.035566814</v>
      </c>
      <c r="E8294" s="7">
        <v>34093822.037184782</v>
      </c>
      <c r="F8294" s="7">
        <v>53404489.608890936</v>
      </c>
      <c r="G8294" s="7">
        <v>133381682.40501609</v>
      </c>
      <c r="H8294" s="7">
        <v>145816081.06515548</v>
      </c>
    </row>
    <row r="8295" spans="1:8" x14ac:dyDescent="0.2">
      <c r="A8295" s="10">
        <v>8289</v>
      </c>
      <c r="B8295" s="7">
        <v>3850000</v>
      </c>
      <c r="C8295" s="7">
        <v>12876673.790277025</v>
      </c>
      <c r="D8295" s="7">
        <v>32231930.665649474</v>
      </c>
      <c r="E8295" s="7">
        <v>71645477.953685448</v>
      </c>
      <c r="F8295" s="7">
        <v>236899450.44690549</v>
      </c>
      <c r="G8295" s="7">
        <v>404967410.59015882</v>
      </c>
      <c r="H8295" s="7">
        <v>694978102.1687355</v>
      </c>
    </row>
    <row r="8296" spans="1:8" x14ac:dyDescent="0.2">
      <c r="A8296" s="10">
        <v>8290</v>
      </c>
      <c r="B8296" s="7">
        <v>3850000</v>
      </c>
      <c r="C8296" s="7">
        <v>11720820.21123619</v>
      </c>
      <c r="D8296" s="7">
        <v>14451255.077800682</v>
      </c>
      <c r="E8296" s="7">
        <v>19634758.582554206</v>
      </c>
      <c r="F8296" s="7">
        <v>34414609.553215913</v>
      </c>
      <c r="G8296" s="7">
        <v>72128567.097517222</v>
      </c>
      <c r="H8296" s="7">
        <v>111512256.09413886</v>
      </c>
    </row>
    <row r="8297" spans="1:8" x14ac:dyDescent="0.2">
      <c r="A8297" s="10">
        <v>8291</v>
      </c>
      <c r="B8297" s="7">
        <v>3850000</v>
      </c>
      <c r="C8297" s="7">
        <v>12145171.499088287</v>
      </c>
      <c r="D8297" s="7">
        <v>23493570.626347091</v>
      </c>
      <c r="E8297" s="7">
        <v>41916734.388282515</v>
      </c>
      <c r="F8297" s="7">
        <v>75069463.488130569</v>
      </c>
      <c r="G8297" s="7">
        <v>135666699.2322326</v>
      </c>
      <c r="H8297" s="7">
        <v>177907154.45610934</v>
      </c>
    </row>
    <row r="8298" spans="1:8" x14ac:dyDescent="0.2">
      <c r="A8298" s="10">
        <v>8292</v>
      </c>
      <c r="B8298" s="7">
        <v>3850000</v>
      </c>
      <c r="C8298" s="7">
        <v>12101421.46386195</v>
      </c>
      <c r="D8298" s="7">
        <v>20928952.134330139</v>
      </c>
      <c r="E8298" s="7">
        <v>45825935.522384509</v>
      </c>
      <c r="F8298" s="7">
        <v>105362615.30108917</v>
      </c>
      <c r="G8298" s="7">
        <v>258411683.30300784</v>
      </c>
      <c r="H8298" s="7">
        <v>399180140.78832579</v>
      </c>
    </row>
    <row r="8299" spans="1:8" x14ac:dyDescent="0.2">
      <c r="A8299" s="10">
        <v>8293</v>
      </c>
      <c r="B8299" s="7">
        <v>3850000</v>
      </c>
      <c r="C8299" s="7">
        <v>9098872.8559914678</v>
      </c>
      <c r="D8299" s="7">
        <v>16723419.890651274</v>
      </c>
      <c r="E8299" s="7">
        <v>24499621.656667605</v>
      </c>
      <c r="F8299" s="7">
        <v>27091196.272279955</v>
      </c>
      <c r="G8299" s="7">
        <v>52307890.370335393</v>
      </c>
      <c r="H8299" s="7">
        <v>71951760.094098881</v>
      </c>
    </row>
    <row r="8300" spans="1:8" x14ac:dyDescent="0.2">
      <c r="A8300" s="10">
        <v>8294</v>
      </c>
      <c r="B8300" s="7">
        <v>3850000</v>
      </c>
      <c r="C8300" s="7">
        <v>13118698.62150961</v>
      </c>
      <c r="D8300" s="7">
        <v>27281394.481488518</v>
      </c>
      <c r="E8300" s="7">
        <v>58047117.164162174</v>
      </c>
      <c r="F8300" s="7">
        <v>105379221.89565043</v>
      </c>
      <c r="G8300" s="7">
        <v>205632717.18418628</v>
      </c>
      <c r="H8300" s="7">
        <v>265459139.77478406</v>
      </c>
    </row>
    <row r="8301" spans="1:8" x14ac:dyDescent="0.2">
      <c r="A8301" s="10">
        <v>8295</v>
      </c>
      <c r="B8301" s="7">
        <v>3850000</v>
      </c>
      <c r="C8301" s="7">
        <v>10862629.235770084</v>
      </c>
      <c r="D8301" s="7">
        <v>13759454.107299551</v>
      </c>
      <c r="E8301" s="7">
        <v>23933092.835851099</v>
      </c>
      <c r="F8301" s="7">
        <v>47068942.512051374</v>
      </c>
      <c r="G8301" s="7">
        <v>92204494.903918758</v>
      </c>
      <c r="H8301" s="7">
        <v>146148311.35676539</v>
      </c>
    </row>
    <row r="8302" spans="1:8" x14ac:dyDescent="0.2">
      <c r="A8302" s="10">
        <v>8296</v>
      </c>
      <c r="B8302" s="7">
        <v>3850000</v>
      </c>
      <c r="C8302" s="7">
        <v>10360616.528271902</v>
      </c>
      <c r="D8302" s="7">
        <v>17509403.104813449</v>
      </c>
      <c r="E8302" s="7">
        <v>23902212.318781629</v>
      </c>
      <c r="F8302" s="7">
        <v>41588763.816207618</v>
      </c>
      <c r="G8302" s="7">
        <v>103289601.63621357</v>
      </c>
      <c r="H8302" s="7">
        <v>157127456.42913902</v>
      </c>
    </row>
    <row r="8303" spans="1:8" x14ac:dyDescent="0.2">
      <c r="A8303" s="10">
        <v>8297</v>
      </c>
      <c r="B8303" s="7">
        <v>3850000</v>
      </c>
      <c r="C8303" s="7">
        <v>9788843.3132071123</v>
      </c>
      <c r="D8303" s="7">
        <v>21772936.248153191</v>
      </c>
      <c r="E8303" s="7">
        <v>38611944.66091685</v>
      </c>
      <c r="F8303" s="7">
        <v>73077307.771197498</v>
      </c>
      <c r="G8303" s="7">
        <v>147344788.48604947</v>
      </c>
      <c r="H8303" s="7">
        <v>266508159.6155957</v>
      </c>
    </row>
    <row r="8304" spans="1:8" x14ac:dyDescent="0.2">
      <c r="A8304" s="10">
        <v>8298</v>
      </c>
      <c r="B8304" s="7">
        <v>3850000</v>
      </c>
      <c r="C8304" s="7">
        <v>13653716.251797251</v>
      </c>
      <c r="D8304" s="7">
        <v>20580907.930956081</v>
      </c>
      <c r="E8304" s="7">
        <v>25913727.793249056</v>
      </c>
      <c r="F8304" s="7">
        <v>45272796.893134266</v>
      </c>
      <c r="G8304" s="7">
        <v>93450678.663617089</v>
      </c>
      <c r="H8304" s="7">
        <v>172800553.33936012</v>
      </c>
    </row>
    <row r="8305" spans="1:8" x14ac:dyDescent="0.2">
      <c r="A8305" s="10">
        <v>8299</v>
      </c>
      <c r="B8305" s="7">
        <v>3850000</v>
      </c>
      <c r="C8305" s="7">
        <v>12317124.399007641</v>
      </c>
      <c r="D8305" s="7">
        <v>17832164.780838463</v>
      </c>
      <c r="E8305" s="7">
        <v>23687256.870169289</v>
      </c>
      <c r="F8305" s="7">
        <v>42698068.610049695</v>
      </c>
      <c r="G8305" s="7">
        <v>93227859.456995845</v>
      </c>
      <c r="H8305" s="7">
        <v>149234154.43695909</v>
      </c>
    </row>
    <row r="8306" spans="1:8" x14ac:dyDescent="0.2">
      <c r="A8306" s="10">
        <v>8300</v>
      </c>
      <c r="B8306" s="7">
        <v>3850000</v>
      </c>
      <c r="C8306" s="7">
        <v>8783990.0673992373</v>
      </c>
      <c r="D8306" s="7">
        <v>14864296.125766322</v>
      </c>
      <c r="E8306" s="7">
        <v>22291199.888668895</v>
      </c>
      <c r="F8306" s="7">
        <v>23650250.361138877</v>
      </c>
      <c r="G8306" s="7">
        <v>49434308.924625218</v>
      </c>
      <c r="H8306" s="7">
        <v>53453208.326592989</v>
      </c>
    </row>
    <row r="8307" spans="1:8" x14ac:dyDescent="0.2">
      <c r="A8307" s="10">
        <v>8301</v>
      </c>
      <c r="B8307" s="7">
        <v>3850000</v>
      </c>
      <c r="C8307" s="7">
        <v>10559745.039140489</v>
      </c>
      <c r="D8307" s="7">
        <v>21993296.900537658</v>
      </c>
      <c r="E8307" s="7">
        <v>47384964.702972397</v>
      </c>
      <c r="F8307" s="7">
        <v>69471852.038452297</v>
      </c>
      <c r="G8307" s="7">
        <v>141364016.23747331</v>
      </c>
      <c r="H8307" s="7">
        <v>220201593.69728509</v>
      </c>
    </row>
    <row r="8308" spans="1:8" x14ac:dyDescent="0.2">
      <c r="A8308" s="10">
        <v>8302</v>
      </c>
      <c r="B8308" s="7">
        <v>3850000</v>
      </c>
      <c r="C8308" s="7">
        <v>9318701.3953932989</v>
      </c>
      <c r="D8308" s="7">
        <v>16274442.214423845</v>
      </c>
      <c r="E8308" s="7">
        <v>21685467.561015524</v>
      </c>
      <c r="F8308" s="7">
        <v>27734154.207825564</v>
      </c>
      <c r="G8308" s="7">
        <v>28153221.179543994</v>
      </c>
      <c r="H8308" s="7">
        <v>36596065.210500687</v>
      </c>
    </row>
    <row r="8309" spans="1:8" x14ac:dyDescent="0.2">
      <c r="A8309" s="10">
        <v>8303</v>
      </c>
      <c r="B8309" s="7">
        <v>3850000</v>
      </c>
      <c r="C8309" s="7">
        <v>10606130.003175853</v>
      </c>
      <c r="D8309" s="7">
        <v>13639550.678742072</v>
      </c>
      <c r="E8309" s="7">
        <v>23598073.75786864</v>
      </c>
      <c r="F8309" s="7">
        <v>45432836.194252446</v>
      </c>
      <c r="G8309" s="7">
        <v>75517270.37950173</v>
      </c>
      <c r="H8309" s="7">
        <v>124778632.1432412</v>
      </c>
    </row>
    <row r="8310" spans="1:8" x14ac:dyDescent="0.2">
      <c r="A8310" s="10">
        <v>8304</v>
      </c>
      <c r="B8310" s="7">
        <v>3850000</v>
      </c>
      <c r="C8310" s="7">
        <v>10317290.897965716</v>
      </c>
      <c r="D8310" s="7">
        <v>22590367.497167327</v>
      </c>
      <c r="E8310" s="7">
        <v>36742320.884809203</v>
      </c>
      <c r="F8310" s="7">
        <v>54657281.071054317</v>
      </c>
      <c r="G8310" s="7">
        <v>102688315.96013004</v>
      </c>
      <c r="H8310" s="7">
        <v>137848802.05692303</v>
      </c>
    </row>
    <row r="8311" spans="1:8" x14ac:dyDescent="0.2">
      <c r="A8311" s="10">
        <v>8305</v>
      </c>
      <c r="B8311" s="7">
        <v>3850000</v>
      </c>
      <c r="C8311" s="7">
        <v>13520317.289824232</v>
      </c>
      <c r="D8311" s="7">
        <v>21126813.434276052</v>
      </c>
      <c r="E8311" s="7">
        <v>41807571.514100581</v>
      </c>
      <c r="F8311" s="7">
        <v>102342974.10966209</v>
      </c>
      <c r="G8311" s="7">
        <v>194761791.40632382</v>
      </c>
      <c r="H8311" s="7">
        <v>346040822.99276447</v>
      </c>
    </row>
    <row r="8312" spans="1:8" x14ac:dyDescent="0.2">
      <c r="A8312" s="10">
        <v>8306</v>
      </c>
      <c r="B8312" s="7">
        <v>3850000</v>
      </c>
      <c r="C8312" s="7">
        <v>10217483.502350926</v>
      </c>
      <c r="D8312" s="7">
        <v>20651798.344744857</v>
      </c>
      <c r="E8312" s="7">
        <v>60090866.966737024</v>
      </c>
      <c r="F8312" s="7">
        <v>162199501.90781808</v>
      </c>
      <c r="G8312" s="7">
        <v>365518576.35425651</v>
      </c>
      <c r="H8312" s="7">
        <v>578355482.9570359</v>
      </c>
    </row>
    <row r="8313" spans="1:8" x14ac:dyDescent="0.2">
      <c r="A8313" s="10">
        <v>8307</v>
      </c>
      <c r="B8313" s="7">
        <v>3850000</v>
      </c>
      <c r="C8313" s="7">
        <v>12422878.366780311</v>
      </c>
      <c r="D8313" s="7">
        <v>39359995.722012028</v>
      </c>
      <c r="E8313" s="7">
        <v>113067818.08429165</v>
      </c>
      <c r="F8313" s="7">
        <v>313093987.60221416</v>
      </c>
      <c r="G8313" s="7">
        <v>683024450.88549471</v>
      </c>
      <c r="H8313" s="7">
        <v>1118491160.4912395</v>
      </c>
    </row>
    <row r="8314" spans="1:8" x14ac:dyDescent="0.2">
      <c r="A8314" s="10">
        <v>8308</v>
      </c>
      <c r="B8314" s="7">
        <v>3850000</v>
      </c>
      <c r="C8314" s="7">
        <v>9168158.4817715958</v>
      </c>
      <c r="D8314" s="7">
        <v>18636062.957002454</v>
      </c>
      <c r="E8314" s="7">
        <v>30756201.925060596</v>
      </c>
      <c r="F8314" s="7">
        <v>41782786.656198695</v>
      </c>
      <c r="G8314" s="7">
        <v>86136147.992274329</v>
      </c>
      <c r="H8314" s="7">
        <v>138301059.52075595</v>
      </c>
    </row>
    <row r="8315" spans="1:8" x14ac:dyDescent="0.2">
      <c r="A8315" s="10">
        <v>8309</v>
      </c>
      <c r="B8315" s="7">
        <v>3850000</v>
      </c>
      <c r="C8315" s="7">
        <v>13184591.467871664</v>
      </c>
      <c r="D8315" s="7">
        <v>18146643.929929122</v>
      </c>
      <c r="E8315" s="7">
        <v>24648752.398618739</v>
      </c>
      <c r="F8315" s="7">
        <v>43458539.659147821</v>
      </c>
      <c r="G8315" s="7">
        <v>54458550.808629528</v>
      </c>
      <c r="H8315" s="7">
        <v>81584510.671312928</v>
      </c>
    </row>
    <row r="8316" spans="1:8" x14ac:dyDescent="0.2">
      <c r="A8316" s="10">
        <v>8310</v>
      </c>
      <c r="B8316" s="7">
        <v>3850000</v>
      </c>
      <c r="C8316" s="7">
        <v>9503827.6158012133</v>
      </c>
      <c r="D8316" s="7">
        <v>21281904.160847999</v>
      </c>
      <c r="E8316" s="7">
        <v>42024933.701275438</v>
      </c>
      <c r="F8316" s="7">
        <v>76887318.591443405</v>
      </c>
      <c r="G8316" s="7">
        <v>137993997.99786913</v>
      </c>
      <c r="H8316" s="7">
        <v>233029439.09226912</v>
      </c>
    </row>
    <row r="8317" spans="1:8" x14ac:dyDescent="0.2">
      <c r="A8317" s="10">
        <v>8311</v>
      </c>
      <c r="B8317" s="7">
        <v>3850000</v>
      </c>
      <c r="C8317" s="7">
        <v>11905149.99757728</v>
      </c>
      <c r="D8317" s="7">
        <v>18405987.657992661</v>
      </c>
      <c r="E8317" s="7">
        <v>20565544.928096801</v>
      </c>
      <c r="F8317" s="7">
        <v>24762035.025122475</v>
      </c>
      <c r="G8317" s="7">
        <v>34541390.886705391</v>
      </c>
      <c r="H8317" s="7">
        <v>48723570.941666</v>
      </c>
    </row>
    <row r="8318" spans="1:8" x14ac:dyDescent="0.2">
      <c r="A8318" s="10">
        <v>8312</v>
      </c>
      <c r="B8318" s="7">
        <v>3850000</v>
      </c>
      <c r="C8318" s="7">
        <v>14417491.603142325</v>
      </c>
      <c r="D8318" s="7">
        <v>21297570.294330403</v>
      </c>
      <c r="E8318" s="7">
        <v>61738918.917596832</v>
      </c>
      <c r="F8318" s="7">
        <v>152482457.09429187</v>
      </c>
      <c r="G8318" s="7">
        <v>299217933.0137592</v>
      </c>
      <c r="H8318" s="7">
        <v>391314771.94921792</v>
      </c>
    </row>
    <row r="8319" spans="1:8" x14ac:dyDescent="0.2">
      <c r="A8319" s="10">
        <v>8313</v>
      </c>
      <c r="B8319" s="7">
        <v>3850000</v>
      </c>
      <c r="C8319" s="7">
        <v>9804184.7772000115</v>
      </c>
      <c r="D8319" s="7">
        <v>16234811.283580616</v>
      </c>
      <c r="E8319" s="7">
        <v>33374857.297054954</v>
      </c>
      <c r="F8319" s="7">
        <v>51219322.40576221</v>
      </c>
      <c r="G8319" s="7">
        <v>96517866.25505501</v>
      </c>
      <c r="H8319" s="7">
        <v>136513090.56634223</v>
      </c>
    </row>
    <row r="8320" spans="1:8" x14ac:dyDescent="0.2">
      <c r="A8320" s="10">
        <v>8314</v>
      </c>
      <c r="B8320" s="7">
        <v>3850000</v>
      </c>
      <c r="C8320" s="7">
        <v>11650247.448770039</v>
      </c>
      <c r="D8320" s="7">
        <v>25342272.182624146</v>
      </c>
      <c r="E8320" s="7">
        <v>51552090.500205539</v>
      </c>
      <c r="F8320" s="7">
        <v>105720649.9176347</v>
      </c>
      <c r="G8320" s="7">
        <v>121629953.84559524</v>
      </c>
      <c r="H8320" s="7">
        <v>132663796.14710617</v>
      </c>
    </row>
    <row r="8321" spans="1:8" x14ac:dyDescent="0.2">
      <c r="A8321" s="10">
        <v>8315</v>
      </c>
      <c r="B8321" s="7">
        <v>3850000</v>
      </c>
      <c r="C8321" s="7">
        <v>9516705.7334668506</v>
      </c>
      <c r="D8321" s="7">
        <v>11500890.760946754</v>
      </c>
      <c r="E8321" s="7">
        <v>14284664.859005075</v>
      </c>
      <c r="F8321" s="7">
        <v>22449537.156594243</v>
      </c>
      <c r="G8321" s="7">
        <v>40936334.571338393</v>
      </c>
      <c r="H8321" s="7">
        <v>51666504.448919527</v>
      </c>
    </row>
    <row r="8322" spans="1:8" x14ac:dyDescent="0.2">
      <c r="A8322" s="10">
        <v>8316</v>
      </c>
      <c r="B8322" s="7">
        <v>3850000</v>
      </c>
      <c r="C8322" s="7">
        <v>12377792.325164475</v>
      </c>
      <c r="D8322" s="7">
        <v>23670546.735452265</v>
      </c>
      <c r="E8322" s="7">
        <v>40679548.444298148</v>
      </c>
      <c r="F8322" s="7">
        <v>95536205.280880302</v>
      </c>
      <c r="G8322" s="7">
        <v>258331849.17251533</v>
      </c>
      <c r="H8322" s="7">
        <v>383115373.60645342</v>
      </c>
    </row>
    <row r="8323" spans="1:8" x14ac:dyDescent="0.2">
      <c r="A8323" s="10">
        <v>8317</v>
      </c>
      <c r="B8323" s="7">
        <v>3850000</v>
      </c>
      <c r="C8323" s="7">
        <v>8966427.1879092548</v>
      </c>
      <c r="D8323" s="7">
        <v>19197654.823144875</v>
      </c>
      <c r="E8323" s="7">
        <v>24256527.707854606</v>
      </c>
      <c r="F8323" s="7">
        <v>30905015.992048293</v>
      </c>
      <c r="G8323" s="7">
        <v>34030395.249301098</v>
      </c>
      <c r="H8323" s="7">
        <v>60662968.936897866</v>
      </c>
    </row>
    <row r="8324" spans="1:8" x14ac:dyDescent="0.2">
      <c r="A8324" s="10">
        <v>8318</v>
      </c>
      <c r="B8324" s="7">
        <v>3850000</v>
      </c>
      <c r="C8324" s="7">
        <v>10413157.339615373</v>
      </c>
      <c r="D8324" s="7">
        <v>15732173.497912688</v>
      </c>
      <c r="E8324" s="7">
        <v>34683756.650348656</v>
      </c>
      <c r="F8324" s="7">
        <v>92296096.351281464</v>
      </c>
      <c r="G8324" s="7">
        <v>168426500.53796059</v>
      </c>
      <c r="H8324" s="7">
        <v>203569878.70572501</v>
      </c>
    </row>
    <row r="8325" spans="1:8" x14ac:dyDescent="0.2">
      <c r="A8325" s="10">
        <v>8319</v>
      </c>
      <c r="B8325" s="7">
        <v>3850000</v>
      </c>
      <c r="C8325" s="7">
        <v>9627244.1578390151</v>
      </c>
      <c r="D8325" s="7">
        <v>16172345.61945454</v>
      </c>
      <c r="E8325" s="7">
        <v>29218147.521588191</v>
      </c>
      <c r="F8325" s="7">
        <v>40729318.037748232</v>
      </c>
      <c r="G8325" s="7">
        <v>93525715.681401134</v>
      </c>
      <c r="H8325" s="7">
        <v>136252596.81466755</v>
      </c>
    </row>
    <row r="8326" spans="1:8" x14ac:dyDescent="0.2">
      <c r="A8326" s="10">
        <v>8320</v>
      </c>
      <c r="B8326" s="7">
        <v>3850000</v>
      </c>
      <c r="C8326" s="7">
        <v>8886317.9318277556</v>
      </c>
      <c r="D8326" s="7">
        <v>14498250.809886243</v>
      </c>
      <c r="E8326" s="7">
        <v>28877844.387237266</v>
      </c>
      <c r="F8326" s="7">
        <v>42468621.98973731</v>
      </c>
      <c r="G8326" s="7">
        <v>61906727.723172233</v>
      </c>
      <c r="H8326" s="7">
        <v>97994190.811415955</v>
      </c>
    </row>
    <row r="8327" spans="1:8" x14ac:dyDescent="0.2">
      <c r="A8327" s="10">
        <v>8321</v>
      </c>
      <c r="B8327" s="7">
        <v>3850000</v>
      </c>
      <c r="C8327" s="7">
        <v>11615401.916241674</v>
      </c>
      <c r="D8327" s="7">
        <v>14538706.435214559</v>
      </c>
      <c r="E8327" s="7">
        <v>19057277.199047916</v>
      </c>
      <c r="F8327" s="7">
        <v>16833914.104604054</v>
      </c>
      <c r="G8327" s="7">
        <v>23552907.74298235</v>
      </c>
      <c r="H8327" s="7">
        <v>39082611.328882173</v>
      </c>
    </row>
    <row r="8328" spans="1:8" x14ac:dyDescent="0.2">
      <c r="A8328" s="10">
        <v>8322</v>
      </c>
      <c r="B8328" s="7">
        <v>3850000</v>
      </c>
      <c r="C8328" s="7">
        <v>11175321.569931641</v>
      </c>
      <c r="D8328" s="7">
        <v>28049013.356276289</v>
      </c>
      <c r="E8328" s="7">
        <v>55506410.1500495</v>
      </c>
      <c r="F8328" s="7">
        <v>103375696.74473825</v>
      </c>
      <c r="G8328" s="7">
        <v>177566053.40224877</v>
      </c>
      <c r="H8328" s="7">
        <v>234172193.12152123</v>
      </c>
    </row>
    <row r="8329" spans="1:8" x14ac:dyDescent="0.2">
      <c r="A8329" s="10">
        <v>8323</v>
      </c>
      <c r="B8329" s="7">
        <v>3850000</v>
      </c>
      <c r="C8329" s="7">
        <v>7832040.6686408082</v>
      </c>
      <c r="D8329" s="7">
        <v>19206700.379275467</v>
      </c>
      <c r="E8329" s="7">
        <v>35555936.713762373</v>
      </c>
      <c r="F8329" s="7">
        <v>68844367.86972785</v>
      </c>
      <c r="G8329" s="7">
        <v>154309323.09803754</v>
      </c>
      <c r="H8329" s="7">
        <v>240243633.15647852</v>
      </c>
    </row>
    <row r="8330" spans="1:8" x14ac:dyDescent="0.2">
      <c r="A8330" s="10">
        <v>8324</v>
      </c>
      <c r="B8330" s="7">
        <v>3850000</v>
      </c>
      <c r="C8330" s="7">
        <v>6811208.1737826392</v>
      </c>
      <c r="D8330" s="7">
        <v>8520807.0605165921</v>
      </c>
      <c r="E8330" s="7">
        <v>11404609.864119714</v>
      </c>
      <c r="F8330" s="7">
        <v>13285740.652029272</v>
      </c>
      <c r="G8330" s="7">
        <v>15209752.769744121</v>
      </c>
      <c r="H8330" s="7">
        <v>15608141.597061722</v>
      </c>
    </row>
    <row r="8331" spans="1:8" x14ac:dyDescent="0.2">
      <c r="A8331" s="10">
        <v>8325</v>
      </c>
      <c r="B8331" s="7">
        <v>3850000</v>
      </c>
      <c r="C8331" s="7">
        <v>9080109.6797765512</v>
      </c>
      <c r="D8331" s="7">
        <v>18092606.041163631</v>
      </c>
      <c r="E8331" s="7">
        <v>32924074.461831212</v>
      </c>
      <c r="F8331" s="7">
        <v>68553109.980666906</v>
      </c>
      <c r="G8331" s="7">
        <v>94969388.620745927</v>
      </c>
      <c r="H8331" s="7">
        <v>119066137.37112516</v>
      </c>
    </row>
    <row r="8332" spans="1:8" x14ac:dyDescent="0.2">
      <c r="A8332" s="10">
        <v>8326</v>
      </c>
      <c r="B8332" s="7">
        <v>3850000</v>
      </c>
      <c r="C8332" s="7">
        <v>12613155.119037081</v>
      </c>
      <c r="D8332" s="7">
        <v>40578969.572831579</v>
      </c>
      <c r="E8332" s="7">
        <v>73450686.000411987</v>
      </c>
      <c r="F8332" s="7">
        <v>209455063.55997103</v>
      </c>
      <c r="G8332" s="7">
        <v>488284892.97189355</v>
      </c>
      <c r="H8332" s="7">
        <v>770324829.5125711</v>
      </c>
    </row>
    <row r="8333" spans="1:8" x14ac:dyDescent="0.2">
      <c r="A8333" s="10">
        <v>8327</v>
      </c>
      <c r="B8333" s="7">
        <v>3850000</v>
      </c>
      <c r="C8333" s="7">
        <v>10760090.06510058</v>
      </c>
      <c r="D8333" s="7">
        <v>27645273.916866019</v>
      </c>
      <c r="E8333" s="7">
        <v>47954894.150541261</v>
      </c>
      <c r="F8333" s="7">
        <v>76445644.077533647</v>
      </c>
      <c r="G8333" s="7">
        <v>131544354.4920878</v>
      </c>
      <c r="H8333" s="7">
        <v>269845859.05565059</v>
      </c>
    </row>
    <row r="8334" spans="1:8" x14ac:dyDescent="0.2">
      <c r="A8334" s="10">
        <v>8328</v>
      </c>
      <c r="B8334" s="7">
        <v>3850000</v>
      </c>
      <c r="C8334" s="7">
        <v>11468328.329104321</v>
      </c>
      <c r="D8334" s="7">
        <v>28828217.351393811</v>
      </c>
      <c r="E8334" s="7">
        <v>59878396.87972185</v>
      </c>
      <c r="F8334" s="7">
        <v>124354764.93837129</v>
      </c>
      <c r="G8334" s="7">
        <v>228441307.37383032</v>
      </c>
      <c r="H8334" s="7">
        <v>251823362.9859947</v>
      </c>
    </row>
    <row r="8335" spans="1:8" x14ac:dyDescent="0.2">
      <c r="A8335" s="10">
        <v>8329</v>
      </c>
      <c r="B8335" s="7">
        <v>3850000</v>
      </c>
      <c r="C8335" s="7">
        <v>9997552.8229093999</v>
      </c>
      <c r="D8335" s="7">
        <v>15135800.69844627</v>
      </c>
      <c r="E8335" s="7">
        <v>16910741.962831371</v>
      </c>
      <c r="F8335" s="7">
        <v>18288321.023927983</v>
      </c>
      <c r="G8335" s="7">
        <v>21046242.438600186</v>
      </c>
      <c r="H8335" s="7">
        <v>21130081.909338471</v>
      </c>
    </row>
    <row r="8336" spans="1:8" x14ac:dyDescent="0.2">
      <c r="A8336" s="10">
        <v>8330</v>
      </c>
      <c r="B8336" s="7">
        <v>3850000</v>
      </c>
      <c r="C8336" s="7">
        <v>10743767.832701622</v>
      </c>
      <c r="D8336" s="7">
        <v>18315083.159070976</v>
      </c>
      <c r="E8336" s="7">
        <v>23020974.620030932</v>
      </c>
      <c r="F8336" s="7">
        <v>30443389.271316785</v>
      </c>
      <c r="G8336" s="7">
        <v>41408426.493275456</v>
      </c>
      <c r="H8336" s="7">
        <v>65836341.069220677</v>
      </c>
    </row>
    <row r="8337" spans="1:8" x14ac:dyDescent="0.2">
      <c r="A8337" s="10">
        <v>8331</v>
      </c>
      <c r="B8337" s="7">
        <v>3850000</v>
      </c>
      <c r="C8337" s="7">
        <v>10583597.571032319</v>
      </c>
      <c r="D8337" s="7">
        <v>20663229.774672814</v>
      </c>
      <c r="E8337" s="7">
        <v>32746733.669792458</v>
      </c>
      <c r="F8337" s="7">
        <v>80238833.232237518</v>
      </c>
      <c r="G8337" s="7">
        <v>214930729.46845829</v>
      </c>
      <c r="H8337" s="7">
        <v>293120955.61034358</v>
      </c>
    </row>
    <row r="8338" spans="1:8" x14ac:dyDescent="0.2">
      <c r="A8338" s="10">
        <v>8332</v>
      </c>
      <c r="B8338" s="7">
        <v>3850000</v>
      </c>
      <c r="C8338" s="7">
        <v>10804760.63152148</v>
      </c>
      <c r="D8338" s="7">
        <v>20597400.014839787</v>
      </c>
      <c r="E8338" s="7">
        <v>34106613.008140795</v>
      </c>
      <c r="F8338" s="7">
        <v>57390075.963486388</v>
      </c>
      <c r="G8338" s="7">
        <v>75517736.547700793</v>
      </c>
      <c r="H8338" s="7">
        <v>103554060.02185389</v>
      </c>
    </row>
    <row r="8339" spans="1:8" x14ac:dyDescent="0.2">
      <c r="A8339" s="10">
        <v>8333</v>
      </c>
      <c r="B8339" s="7">
        <v>3850000</v>
      </c>
      <c r="C8339" s="7">
        <v>10771122.432014061</v>
      </c>
      <c r="D8339" s="7">
        <v>22508921.244780026</v>
      </c>
      <c r="E8339" s="7">
        <v>44255455.800261259</v>
      </c>
      <c r="F8339" s="7">
        <v>96059010.386912853</v>
      </c>
      <c r="G8339" s="7">
        <v>221644118.33415762</v>
      </c>
      <c r="H8339" s="7">
        <v>356839792.41076946</v>
      </c>
    </row>
    <row r="8340" spans="1:8" x14ac:dyDescent="0.2">
      <c r="A8340" s="10">
        <v>8334</v>
      </c>
      <c r="B8340" s="7">
        <v>3850000</v>
      </c>
      <c r="C8340" s="7">
        <v>14575203.890835185</v>
      </c>
      <c r="D8340" s="7">
        <v>24218447.622689057</v>
      </c>
      <c r="E8340" s="7">
        <v>32966093.800126117</v>
      </c>
      <c r="F8340" s="7">
        <v>37093304.925377883</v>
      </c>
      <c r="G8340" s="7">
        <v>87037208.011589617</v>
      </c>
      <c r="H8340" s="7">
        <v>133146891.82170831</v>
      </c>
    </row>
    <row r="8341" spans="1:8" x14ac:dyDescent="0.2">
      <c r="A8341" s="10">
        <v>8335</v>
      </c>
      <c r="B8341" s="7">
        <v>3850000</v>
      </c>
      <c r="C8341" s="7">
        <v>10526874.269700423</v>
      </c>
      <c r="D8341" s="7">
        <v>20010781.065663174</v>
      </c>
      <c r="E8341" s="7">
        <v>51229927.654326603</v>
      </c>
      <c r="F8341" s="7">
        <v>93874589.317275524</v>
      </c>
      <c r="G8341" s="7">
        <v>236031433.82153016</v>
      </c>
      <c r="H8341" s="7">
        <v>352657861.23127824</v>
      </c>
    </row>
    <row r="8342" spans="1:8" x14ac:dyDescent="0.2">
      <c r="A8342" s="10">
        <v>8336</v>
      </c>
      <c r="B8342" s="7">
        <v>3850000</v>
      </c>
      <c r="C8342" s="7">
        <v>9301813.663726531</v>
      </c>
      <c r="D8342" s="7">
        <v>16188238.857528236</v>
      </c>
      <c r="E8342" s="7">
        <v>21124622.162054569</v>
      </c>
      <c r="F8342" s="7">
        <v>32223265.607738592</v>
      </c>
      <c r="G8342" s="7">
        <v>56934999.701966375</v>
      </c>
      <c r="H8342" s="7">
        <v>75136185.481760517</v>
      </c>
    </row>
    <row r="8343" spans="1:8" x14ac:dyDescent="0.2">
      <c r="A8343" s="10">
        <v>8337</v>
      </c>
      <c r="B8343" s="7">
        <v>3850000</v>
      </c>
      <c r="C8343" s="7">
        <v>7856473.9336508252</v>
      </c>
      <c r="D8343" s="7">
        <v>8235639.4241995942</v>
      </c>
      <c r="E8343" s="7">
        <v>9788484.5874599144</v>
      </c>
      <c r="F8343" s="7">
        <v>17916979.736400824</v>
      </c>
      <c r="G8343" s="7">
        <v>22468567.354317922</v>
      </c>
      <c r="H8343" s="7">
        <v>28599448.105490301</v>
      </c>
    </row>
    <row r="8344" spans="1:8" x14ac:dyDescent="0.2">
      <c r="A8344" s="10">
        <v>8338</v>
      </c>
      <c r="B8344" s="7">
        <v>3850000</v>
      </c>
      <c r="C8344" s="7">
        <v>11176662.522328125</v>
      </c>
      <c r="D8344" s="7">
        <v>18121274.767587312</v>
      </c>
      <c r="E8344" s="7">
        <v>20620917.286844172</v>
      </c>
      <c r="F8344" s="7">
        <v>40104304.581801273</v>
      </c>
      <c r="G8344" s="7">
        <v>95233595.167402163</v>
      </c>
      <c r="H8344" s="7">
        <v>142057836.35154098</v>
      </c>
    </row>
    <row r="8345" spans="1:8" x14ac:dyDescent="0.2">
      <c r="A8345" s="10">
        <v>8339</v>
      </c>
      <c r="B8345" s="7">
        <v>3850000</v>
      </c>
      <c r="C8345" s="7">
        <v>11472209.914333146</v>
      </c>
      <c r="D8345" s="7">
        <v>24390084.028767359</v>
      </c>
      <c r="E8345" s="7">
        <v>30359514.614858247</v>
      </c>
      <c r="F8345" s="7">
        <v>59980515.063110337</v>
      </c>
      <c r="G8345" s="7">
        <v>97603781.433495849</v>
      </c>
      <c r="H8345" s="7">
        <v>144519405.7762171</v>
      </c>
    </row>
    <row r="8346" spans="1:8" x14ac:dyDescent="0.2">
      <c r="A8346" s="10">
        <v>8340</v>
      </c>
      <c r="B8346" s="7">
        <v>3850000</v>
      </c>
      <c r="C8346" s="7">
        <v>11095153.743306026</v>
      </c>
      <c r="D8346" s="7">
        <v>34230077.238417156</v>
      </c>
      <c r="E8346" s="7">
        <v>82690079.42837584</v>
      </c>
      <c r="F8346" s="7">
        <v>143199632.27301884</v>
      </c>
      <c r="G8346" s="7">
        <v>284700518.50108308</v>
      </c>
      <c r="H8346" s="7">
        <v>416321980.28310072</v>
      </c>
    </row>
    <row r="8347" spans="1:8" x14ac:dyDescent="0.2">
      <c r="A8347" s="10">
        <v>8341</v>
      </c>
      <c r="B8347" s="7">
        <v>3850000</v>
      </c>
      <c r="C8347" s="7">
        <v>13037706.969708735</v>
      </c>
      <c r="D8347" s="7">
        <v>27535663.430049062</v>
      </c>
      <c r="E8347" s="7">
        <v>61339550.004986078</v>
      </c>
      <c r="F8347" s="7">
        <v>146396335.31180573</v>
      </c>
      <c r="G8347" s="7">
        <v>439835751.12524867</v>
      </c>
      <c r="H8347" s="7">
        <v>645947795.09445441</v>
      </c>
    </row>
    <row r="8348" spans="1:8" x14ac:dyDescent="0.2">
      <c r="A8348" s="10">
        <v>8342</v>
      </c>
      <c r="B8348" s="7">
        <v>3850000</v>
      </c>
      <c r="C8348" s="7">
        <v>8975834.2809781078</v>
      </c>
      <c r="D8348" s="7">
        <v>16095806.753887625</v>
      </c>
      <c r="E8348" s="7">
        <v>34361864.56158717</v>
      </c>
      <c r="F8348" s="7">
        <v>73033654.282661125</v>
      </c>
      <c r="G8348" s="7">
        <v>133857005.50872609</v>
      </c>
      <c r="H8348" s="7">
        <v>211799842.95087171</v>
      </c>
    </row>
    <row r="8349" spans="1:8" x14ac:dyDescent="0.2">
      <c r="A8349" s="10">
        <v>8343</v>
      </c>
      <c r="B8349" s="7">
        <v>3850000</v>
      </c>
      <c r="C8349" s="7">
        <v>11646639.725556487</v>
      </c>
      <c r="D8349" s="7">
        <v>24504453.27564742</v>
      </c>
      <c r="E8349" s="7">
        <v>45717718.372452572</v>
      </c>
      <c r="F8349" s="7">
        <v>78546715.067406356</v>
      </c>
      <c r="G8349" s="7">
        <v>179040598.1811437</v>
      </c>
      <c r="H8349" s="7">
        <v>219543931.12725687</v>
      </c>
    </row>
    <row r="8350" spans="1:8" x14ac:dyDescent="0.2">
      <c r="A8350" s="10">
        <v>8344</v>
      </c>
      <c r="B8350" s="7">
        <v>3850000</v>
      </c>
      <c r="C8350" s="7">
        <v>11943376.355203429</v>
      </c>
      <c r="D8350" s="7">
        <v>24294083.177880079</v>
      </c>
      <c r="E8350" s="7">
        <v>65625909.652040556</v>
      </c>
      <c r="F8350" s="7">
        <v>173948411.86467594</v>
      </c>
      <c r="G8350" s="7">
        <v>584248031.83992493</v>
      </c>
      <c r="H8350" s="7">
        <v>755736606.21908593</v>
      </c>
    </row>
    <row r="8351" spans="1:8" x14ac:dyDescent="0.2">
      <c r="A8351" s="10">
        <v>8345</v>
      </c>
      <c r="B8351" s="7">
        <v>3850000</v>
      </c>
      <c r="C8351" s="7">
        <v>9111705.464117486</v>
      </c>
      <c r="D8351" s="7">
        <v>16771377.382933654</v>
      </c>
      <c r="E8351" s="7">
        <v>25419794.418497868</v>
      </c>
      <c r="F8351" s="7">
        <v>38612262.115863524</v>
      </c>
      <c r="G8351" s="7">
        <v>63029893.729934767</v>
      </c>
      <c r="H8351" s="7">
        <v>94054524.553489462</v>
      </c>
    </row>
    <row r="8352" spans="1:8" x14ac:dyDescent="0.2">
      <c r="A8352" s="10">
        <v>8346</v>
      </c>
      <c r="B8352" s="7">
        <v>3850000</v>
      </c>
      <c r="C8352" s="7">
        <v>11753438.009392403</v>
      </c>
      <c r="D8352" s="7">
        <v>18590444.733173173</v>
      </c>
      <c r="E8352" s="7">
        <v>30501427.769589182</v>
      </c>
      <c r="F8352" s="7">
        <v>45165593.241589308</v>
      </c>
      <c r="G8352" s="7">
        <v>71710728.815804705</v>
      </c>
      <c r="H8352" s="7">
        <v>128625771.6541518</v>
      </c>
    </row>
    <row r="8353" spans="1:8" x14ac:dyDescent="0.2">
      <c r="A8353" s="10">
        <v>8347</v>
      </c>
      <c r="B8353" s="7">
        <v>3850000</v>
      </c>
      <c r="C8353" s="7">
        <v>13907295.025824547</v>
      </c>
      <c r="D8353" s="7">
        <v>22979271.74191957</v>
      </c>
      <c r="E8353" s="7">
        <v>49653875.15005371</v>
      </c>
      <c r="F8353" s="7">
        <v>131468005.81518357</v>
      </c>
      <c r="G8353" s="7">
        <v>284572526.96253258</v>
      </c>
      <c r="H8353" s="7">
        <v>342510853.42636991</v>
      </c>
    </row>
    <row r="8354" spans="1:8" x14ac:dyDescent="0.2">
      <c r="A8354" s="10">
        <v>8348</v>
      </c>
      <c r="B8354" s="7">
        <v>3850000</v>
      </c>
      <c r="C8354" s="7">
        <v>9660834.5196228065</v>
      </c>
      <c r="D8354" s="7">
        <v>16968442.448662132</v>
      </c>
      <c r="E8354" s="7">
        <v>32480757.14795775</v>
      </c>
      <c r="F8354" s="7">
        <v>45883880.776766226</v>
      </c>
      <c r="G8354" s="7">
        <v>119657531.32866007</v>
      </c>
      <c r="H8354" s="7">
        <v>162023168.97077253</v>
      </c>
    </row>
    <row r="8355" spans="1:8" x14ac:dyDescent="0.2">
      <c r="A8355" s="10">
        <v>8349</v>
      </c>
      <c r="B8355" s="7">
        <v>3850000</v>
      </c>
      <c r="C8355" s="7">
        <v>8034585.2363660866</v>
      </c>
      <c r="D8355" s="7">
        <v>13973276.738643466</v>
      </c>
      <c r="E8355" s="7">
        <v>18238443.94207719</v>
      </c>
      <c r="F8355" s="7">
        <v>27287951.196314748</v>
      </c>
      <c r="G8355" s="7">
        <v>49701360.450498216</v>
      </c>
      <c r="H8355" s="7">
        <v>61331604.008792147</v>
      </c>
    </row>
    <row r="8356" spans="1:8" x14ac:dyDescent="0.2">
      <c r="A8356" s="10">
        <v>8350</v>
      </c>
      <c r="B8356" s="7">
        <v>3850000</v>
      </c>
      <c r="C8356" s="7">
        <v>10024432.191398738</v>
      </c>
      <c r="D8356" s="7">
        <v>17498067.590907369</v>
      </c>
      <c r="E8356" s="7">
        <v>27132390.195545629</v>
      </c>
      <c r="F8356" s="7">
        <v>64071479.077708714</v>
      </c>
      <c r="G8356" s="7">
        <v>166920165.20625457</v>
      </c>
      <c r="H8356" s="7">
        <v>269272601.40382004</v>
      </c>
    </row>
    <row r="8357" spans="1:8" x14ac:dyDescent="0.2">
      <c r="A8357" s="10">
        <v>8351</v>
      </c>
      <c r="B8357" s="7">
        <v>3850000</v>
      </c>
      <c r="C8357" s="7">
        <v>9760424.8668265324</v>
      </c>
      <c r="D8357" s="7">
        <v>28465982.225985251</v>
      </c>
      <c r="E8357" s="7">
        <v>36326755.080577061</v>
      </c>
      <c r="F8357" s="7">
        <v>63168236.248768792</v>
      </c>
      <c r="G8357" s="7">
        <v>92730956.956874758</v>
      </c>
      <c r="H8357" s="7">
        <v>115647428.64039654</v>
      </c>
    </row>
    <row r="8358" spans="1:8" x14ac:dyDescent="0.2">
      <c r="A8358" s="10">
        <v>8352</v>
      </c>
      <c r="B8358" s="7">
        <v>3850000</v>
      </c>
      <c r="C8358" s="7">
        <v>8586866.2944991328</v>
      </c>
      <c r="D8358" s="7">
        <v>11933106.572220085</v>
      </c>
      <c r="E8358" s="7">
        <v>13311961.391941875</v>
      </c>
      <c r="F8358" s="7">
        <v>16791077.08481425</v>
      </c>
      <c r="G8358" s="7">
        <v>23037729.408685062</v>
      </c>
      <c r="H8358" s="7">
        <v>23014803.989485152</v>
      </c>
    </row>
    <row r="8359" spans="1:8" x14ac:dyDescent="0.2">
      <c r="A8359" s="10">
        <v>8353</v>
      </c>
      <c r="B8359" s="7">
        <v>3850000</v>
      </c>
      <c r="C8359" s="7">
        <v>10068117.478165954</v>
      </c>
      <c r="D8359" s="7">
        <v>14338110.238155991</v>
      </c>
      <c r="E8359" s="7">
        <v>26890877.429626465</v>
      </c>
      <c r="F8359" s="7">
        <v>49741080.55781436</v>
      </c>
      <c r="G8359" s="7">
        <v>88384759.609593615</v>
      </c>
      <c r="H8359" s="7">
        <v>153812325.37471092</v>
      </c>
    </row>
    <row r="8360" spans="1:8" x14ac:dyDescent="0.2">
      <c r="A8360" s="10">
        <v>8354</v>
      </c>
      <c r="B8360" s="7">
        <v>3850000</v>
      </c>
      <c r="C8360" s="7">
        <v>10821318.931083586</v>
      </c>
      <c r="D8360" s="7">
        <v>35591616.917658962</v>
      </c>
      <c r="E8360" s="7">
        <v>72396388.413774699</v>
      </c>
      <c r="F8360" s="7">
        <v>190459194.38875133</v>
      </c>
      <c r="G8360" s="7">
        <v>367372808.92859411</v>
      </c>
      <c r="H8360" s="7">
        <v>438672558.04355264</v>
      </c>
    </row>
    <row r="8361" spans="1:8" x14ac:dyDescent="0.2">
      <c r="A8361" s="10">
        <v>8355</v>
      </c>
      <c r="B8361" s="7">
        <v>3850000</v>
      </c>
      <c r="C8361" s="7">
        <v>9110038.4239640422</v>
      </c>
      <c r="D8361" s="7">
        <v>14798590.273742981</v>
      </c>
      <c r="E8361" s="7">
        <v>14605693.517930802</v>
      </c>
      <c r="F8361" s="7">
        <v>21246378.075532038</v>
      </c>
      <c r="G8361" s="7">
        <v>34545957.532154329</v>
      </c>
      <c r="H8361" s="7">
        <v>46723952.443618737</v>
      </c>
    </row>
    <row r="8362" spans="1:8" x14ac:dyDescent="0.2">
      <c r="A8362" s="10">
        <v>8356</v>
      </c>
      <c r="B8362" s="7">
        <v>3850000</v>
      </c>
      <c r="C8362" s="7">
        <v>10507988.262731589</v>
      </c>
      <c r="D8362" s="7">
        <v>16464342.144377055</v>
      </c>
      <c r="E8362" s="7">
        <v>39167318.473726988</v>
      </c>
      <c r="F8362" s="7">
        <v>70103434.727042109</v>
      </c>
      <c r="G8362" s="7">
        <v>169319559.87032506</v>
      </c>
      <c r="H8362" s="7">
        <v>254750988.65531659</v>
      </c>
    </row>
    <row r="8363" spans="1:8" x14ac:dyDescent="0.2">
      <c r="A8363" s="10">
        <v>8357</v>
      </c>
      <c r="B8363" s="7">
        <v>3850000</v>
      </c>
      <c r="C8363" s="7">
        <v>7406588.4855886912</v>
      </c>
      <c r="D8363" s="7">
        <v>19189376.784676269</v>
      </c>
      <c r="E8363" s="7">
        <v>31216590.942829281</v>
      </c>
      <c r="F8363" s="7">
        <v>34279367.800815165</v>
      </c>
      <c r="G8363" s="7">
        <v>41997517.906243652</v>
      </c>
      <c r="H8363" s="7">
        <v>50427655.54590188</v>
      </c>
    </row>
    <row r="8364" spans="1:8" x14ac:dyDescent="0.2">
      <c r="A8364" s="10">
        <v>8358</v>
      </c>
      <c r="B8364" s="7">
        <v>3850000</v>
      </c>
      <c r="C8364" s="7">
        <v>9781386.1234779358</v>
      </c>
      <c r="D8364" s="7">
        <v>19681608.328290544</v>
      </c>
      <c r="E8364" s="7">
        <v>24239404.463183619</v>
      </c>
      <c r="F8364" s="7">
        <v>36117004.55889634</v>
      </c>
      <c r="G8364" s="7">
        <v>55505528.822795115</v>
      </c>
      <c r="H8364" s="7">
        <v>91349398.85543333</v>
      </c>
    </row>
    <row r="8365" spans="1:8" x14ac:dyDescent="0.2">
      <c r="A8365" s="10">
        <v>8359</v>
      </c>
      <c r="B8365" s="7">
        <v>3850000</v>
      </c>
      <c r="C8365" s="7">
        <v>12770826.400914934</v>
      </c>
      <c r="D8365" s="7">
        <v>30430149.326510284</v>
      </c>
      <c r="E8365" s="7">
        <v>48901261.33253324</v>
      </c>
      <c r="F8365" s="7">
        <v>165046602.03249905</v>
      </c>
      <c r="G8365" s="7">
        <v>418986830.19209659</v>
      </c>
      <c r="H8365" s="7">
        <v>747099429.32724524</v>
      </c>
    </row>
    <row r="8366" spans="1:8" x14ac:dyDescent="0.2">
      <c r="A8366" s="10">
        <v>8360</v>
      </c>
      <c r="B8366" s="7">
        <v>3850000</v>
      </c>
      <c r="C8366" s="7">
        <v>16223894.630353082</v>
      </c>
      <c r="D8366" s="7">
        <v>30799195.244022422</v>
      </c>
      <c r="E8366" s="7">
        <v>76190744.972733721</v>
      </c>
      <c r="F8366" s="7">
        <v>203459637.70612475</v>
      </c>
      <c r="G8366" s="7">
        <v>435200277.27876568</v>
      </c>
      <c r="H8366" s="7">
        <v>498855864.61275661</v>
      </c>
    </row>
    <row r="8367" spans="1:8" x14ac:dyDescent="0.2">
      <c r="A8367" s="10">
        <v>8361</v>
      </c>
      <c r="B8367" s="7">
        <v>3850000</v>
      </c>
      <c r="C8367" s="7">
        <v>8093884.8764411593</v>
      </c>
      <c r="D8367" s="7">
        <v>13195534.44563923</v>
      </c>
      <c r="E8367" s="7">
        <v>17862677.016314268</v>
      </c>
      <c r="F8367" s="7">
        <v>17722035.765789632</v>
      </c>
      <c r="G8367" s="7">
        <v>16011792.6099084</v>
      </c>
      <c r="H8367" s="7">
        <v>10725302.845725955</v>
      </c>
    </row>
    <row r="8368" spans="1:8" x14ac:dyDescent="0.2">
      <c r="A8368" s="10">
        <v>8362</v>
      </c>
      <c r="B8368" s="7">
        <v>3850000</v>
      </c>
      <c r="C8368" s="7">
        <v>12542166.609433398</v>
      </c>
      <c r="D8368" s="7">
        <v>23577468.02042982</v>
      </c>
      <c r="E8368" s="7">
        <v>52521219.593272358</v>
      </c>
      <c r="F8368" s="7">
        <v>95816328.333581224</v>
      </c>
      <c r="G8368" s="7">
        <v>208528329.73809266</v>
      </c>
      <c r="H8368" s="7">
        <v>395871227.58892274</v>
      </c>
    </row>
    <row r="8369" spans="1:8" x14ac:dyDescent="0.2">
      <c r="A8369" s="10">
        <v>8363</v>
      </c>
      <c r="B8369" s="7">
        <v>3850000</v>
      </c>
      <c r="C8369" s="7">
        <v>9988116.5094136409</v>
      </c>
      <c r="D8369" s="7">
        <v>15565782.43816385</v>
      </c>
      <c r="E8369" s="7">
        <v>24099955.406575017</v>
      </c>
      <c r="F8369" s="7">
        <v>43045220.271513522</v>
      </c>
      <c r="G8369" s="7">
        <v>62532798.991730958</v>
      </c>
      <c r="H8369" s="7">
        <v>100106558.30499662</v>
      </c>
    </row>
    <row r="8370" spans="1:8" x14ac:dyDescent="0.2">
      <c r="A8370" s="10">
        <v>8364</v>
      </c>
      <c r="B8370" s="7">
        <v>3850000</v>
      </c>
      <c r="C8370" s="7">
        <v>9298267.3185373396</v>
      </c>
      <c r="D8370" s="7">
        <v>13941769.26556351</v>
      </c>
      <c r="E8370" s="7">
        <v>28475828.976848044</v>
      </c>
      <c r="F8370" s="7">
        <v>37525645.123130731</v>
      </c>
      <c r="G8370" s="7">
        <v>65204853.89930293</v>
      </c>
      <c r="H8370" s="7">
        <v>82825458.597181261</v>
      </c>
    </row>
    <row r="8371" spans="1:8" x14ac:dyDescent="0.2">
      <c r="A8371" s="10">
        <v>8365</v>
      </c>
      <c r="B8371" s="7">
        <v>3850000</v>
      </c>
      <c r="C8371" s="7">
        <v>12230999.430063637</v>
      </c>
      <c r="D8371" s="7">
        <v>22925801.811403506</v>
      </c>
      <c r="E8371" s="7">
        <v>54726478.868566915</v>
      </c>
      <c r="F8371" s="7">
        <v>111677793.94074294</v>
      </c>
      <c r="G8371" s="7">
        <v>173197818.14943558</v>
      </c>
      <c r="H8371" s="7">
        <v>337941771.2644546</v>
      </c>
    </row>
    <row r="8372" spans="1:8" x14ac:dyDescent="0.2">
      <c r="A8372" s="10">
        <v>8366</v>
      </c>
      <c r="B8372" s="7">
        <v>3850000</v>
      </c>
      <c r="C8372" s="7">
        <v>12683357.893338121</v>
      </c>
      <c r="D8372" s="7">
        <v>25408852.853023313</v>
      </c>
      <c r="E8372" s="7">
        <v>53581901.786202624</v>
      </c>
      <c r="F8372" s="7">
        <v>98376474.728250325</v>
      </c>
      <c r="G8372" s="7">
        <v>181017825.45922649</v>
      </c>
      <c r="H8372" s="7">
        <v>298742484.3704471</v>
      </c>
    </row>
    <row r="8373" spans="1:8" x14ac:dyDescent="0.2">
      <c r="A8373" s="10">
        <v>8367</v>
      </c>
      <c r="B8373" s="7">
        <v>3850000</v>
      </c>
      <c r="C8373" s="7">
        <v>11770914.991549466</v>
      </c>
      <c r="D8373" s="7">
        <v>18692107.97094642</v>
      </c>
      <c r="E8373" s="7">
        <v>40548922.31269072</v>
      </c>
      <c r="F8373" s="7">
        <v>69670184.492200509</v>
      </c>
      <c r="G8373" s="7">
        <v>171777304.33437908</v>
      </c>
      <c r="H8373" s="7">
        <v>254866486.01519394</v>
      </c>
    </row>
    <row r="8374" spans="1:8" x14ac:dyDescent="0.2">
      <c r="A8374" s="10">
        <v>8368</v>
      </c>
      <c r="B8374" s="7">
        <v>3850000</v>
      </c>
      <c r="C8374" s="7">
        <v>7570179.385957269</v>
      </c>
      <c r="D8374" s="7">
        <v>17097243.792258509</v>
      </c>
      <c r="E8374" s="7">
        <v>34182793.506366372</v>
      </c>
      <c r="F8374" s="7">
        <v>54785045.496717229</v>
      </c>
      <c r="G8374" s="7">
        <v>87631536.820714921</v>
      </c>
      <c r="H8374" s="7">
        <v>135057822.18812448</v>
      </c>
    </row>
    <row r="8375" spans="1:8" x14ac:dyDescent="0.2">
      <c r="A8375" s="10">
        <v>8369</v>
      </c>
      <c r="B8375" s="7">
        <v>3850000</v>
      </c>
      <c r="C8375" s="7">
        <v>10902661.263893235</v>
      </c>
      <c r="D8375" s="7">
        <v>20635855.456055924</v>
      </c>
      <c r="E8375" s="7">
        <v>29756610.333270729</v>
      </c>
      <c r="F8375" s="7">
        <v>64667242.325883389</v>
      </c>
      <c r="G8375" s="7">
        <v>124033956.70643634</v>
      </c>
      <c r="H8375" s="7">
        <v>207282070.59042326</v>
      </c>
    </row>
    <row r="8376" spans="1:8" x14ac:dyDescent="0.2">
      <c r="A8376" s="10">
        <v>8370</v>
      </c>
      <c r="B8376" s="7">
        <v>3850000</v>
      </c>
      <c r="C8376" s="7">
        <v>10614393.712271279</v>
      </c>
      <c r="D8376" s="7">
        <v>16874472.45233687</v>
      </c>
      <c r="E8376" s="7">
        <v>29983417.894657806</v>
      </c>
      <c r="F8376" s="7">
        <v>48294650.659836203</v>
      </c>
      <c r="G8376" s="7">
        <v>96875968.020310253</v>
      </c>
      <c r="H8376" s="7">
        <v>153599877.94760498</v>
      </c>
    </row>
    <row r="8377" spans="1:8" x14ac:dyDescent="0.2">
      <c r="A8377" s="10">
        <v>8371</v>
      </c>
      <c r="B8377" s="7">
        <v>3850000</v>
      </c>
      <c r="C8377" s="7">
        <v>9987801.7497642897</v>
      </c>
      <c r="D8377" s="7">
        <v>18341625.991209596</v>
      </c>
      <c r="E8377" s="7">
        <v>34906659.788526952</v>
      </c>
      <c r="F8377" s="7">
        <v>56323845.941522256</v>
      </c>
      <c r="G8377" s="7">
        <v>148897972.28439325</v>
      </c>
      <c r="H8377" s="7">
        <v>226188695.68162388</v>
      </c>
    </row>
    <row r="8378" spans="1:8" x14ac:dyDescent="0.2">
      <c r="A8378" s="10">
        <v>8372</v>
      </c>
      <c r="B8378" s="7">
        <v>3850000</v>
      </c>
      <c r="C8378" s="7">
        <v>11846847.030162949</v>
      </c>
      <c r="D8378" s="7">
        <v>25884202.463675112</v>
      </c>
      <c r="E8378" s="7">
        <v>45548431.572863504</v>
      </c>
      <c r="F8378" s="7">
        <v>89232286.656879902</v>
      </c>
      <c r="G8378" s="7">
        <v>223015566.68174756</v>
      </c>
      <c r="H8378" s="7">
        <v>327474103.62464714</v>
      </c>
    </row>
    <row r="8379" spans="1:8" x14ac:dyDescent="0.2">
      <c r="A8379" s="10">
        <v>8373</v>
      </c>
      <c r="B8379" s="7">
        <v>3850000</v>
      </c>
      <c r="C8379" s="7">
        <v>11456628.984590326</v>
      </c>
      <c r="D8379" s="7">
        <v>19447804.78122545</v>
      </c>
      <c r="E8379" s="7">
        <v>34502944.624034747</v>
      </c>
      <c r="F8379" s="7">
        <v>74603332.705556899</v>
      </c>
      <c r="G8379" s="7">
        <v>117879248.27295437</v>
      </c>
      <c r="H8379" s="7">
        <v>168428695.26813054</v>
      </c>
    </row>
    <row r="8380" spans="1:8" x14ac:dyDescent="0.2">
      <c r="A8380" s="10">
        <v>8374</v>
      </c>
      <c r="B8380" s="7">
        <v>3850000</v>
      </c>
      <c r="C8380" s="7">
        <v>9804291.1974896137</v>
      </c>
      <c r="D8380" s="7">
        <v>17471696.377809625</v>
      </c>
      <c r="E8380" s="7">
        <v>22851756.617972147</v>
      </c>
      <c r="F8380" s="7">
        <v>35017016.689950988</v>
      </c>
      <c r="G8380" s="7">
        <v>85078289.184207156</v>
      </c>
      <c r="H8380" s="7">
        <v>109136897.67068803</v>
      </c>
    </row>
    <row r="8381" spans="1:8" x14ac:dyDescent="0.2">
      <c r="A8381" s="10">
        <v>8375</v>
      </c>
      <c r="B8381" s="7">
        <v>3850000</v>
      </c>
      <c r="C8381" s="7">
        <v>10974615.273041068</v>
      </c>
      <c r="D8381" s="7">
        <v>19194906.851996481</v>
      </c>
      <c r="E8381" s="7">
        <v>36879095.041810662</v>
      </c>
      <c r="F8381" s="7">
        <v>66443610.678580299</v>
      </c>
      <c r="G8381" s="7">
        <v>167475648.73679516</v>
      </c>
      <c r="H8381" s="7">
        <v>240084863.71853709</v>
      </c>
    </row>
    <row r="8382" spans="1:8" x14ac:dyDescent="0.2">
      <c r="A8382" s="10">
        <v>8376</v>
      </c>
      <c r="B8382" s="7">
        <v>3850000</v>
      </c>
      <c r="C8382" s="7">
        <v>10153996.322441336</v>
      </c>
      <c r="D8382" s="7">
        <v>13863815.439135272</v>
      </c>
      <c r="E8382" s="7">
        <v>28305315.939738095</v>
      </c>
      <c r="F8382" s="7">
        <v>59557868.155657105</v>
      </c>
      <c r="G8382" s="7">
        <v>139521785.31529996</v>
      </c>
      <c r="H8382" s="7">
        <v>185889606.74320349</v>
      </c>
    </row>
    <row r="8383" spans="1:8" x14ac:dyDescent="0.2">
      <c r="A8383" s="10">
        <v>8377</v>
      </c>
      <c r="B8383" s="7">
        <v>3850000</v>
      </c>
      <c r="C8383" s="7">
        <v>10433729.681698125</v>
      </c>
      <c r="D8383" s="7">
        <v>25783827.249349941</v>
      </c>
      <c r="E8383" s="7">
        <v>48764249.407415584</v>
      </c>
      <c r="F8383" s="7">
        <v>107315762.21865344</v>
      </c>
      <c r="G8383" s="7">
        <v>177048541.4616344</v>
      </c>
      <c r="H8383" s="7">
        <v>294051004.45657182</v>
      </c>
    </row>
    <row r="8384" spans="1:8" x14ac:dyDescent="0.2">
      <c r="A8384" s="10">
        <v>8378</v>
      </c>
      <c r="B8384" s="7">
        <v>3850000</v>
      </c>
      <c r="C8384" s="7">
        <v>9287077.0470330268</v>
      </c>
      <c r="D8384" s="7">
        <v>17069379.693635333</v>
      </c>
      <c r="E8384" s="7">
        <v>32423172.370560601</v>
      </c>
      <c r="F8384" s="7">
        <v>58944626.331956342</v>
      </c>
      <c r="G8384" s="7">
        <v>130699840.68298206</v>
      </c>
      <c r="H8384" s="7">
        <v>194128455.02139914</v>
      </c>
    </row>
    <row r="8385" spans="1:8" x14ac:dyDescent="0.2">
      <c r="A8385" s="10">
        <v>8379</v>
      </c>
      <c r="B8385" s="7">
        <v>3850000</v>
      </c>
      <c r="C8385" s="7">
        <v>8149967.2644438688</v>
      </c>
      <c r="D8385" s="7">
        <v>18052695.547291715</v>
      </c>
      <c r="E8385" s="7">
        <v>27983393.651054252</v>
      </c>
      <c r="F8385" s="7">
        <v>54076469.458630249</v>
      </c>
      <c r="G8385" s="7">
        <v>107616673.78681207</v>
      </c>
      <c r="H8385" s="7">
        <v>135918112.96756029</v>
      </c>
    </row>
    <row r="8386" spans="1:8" x14ac:dyDescent="0.2">
      <c r="A8386" s="10">
        <v>8380</v>
      </c>
      <c r="B8386" s="7">
        <v>3850000</v>
      </c>
      <c r="C8386" s="7">
        <v>9765318.3304693382</v>
      </c>
      <c r="D8386" s="7">
        <v>15319646.475609323</v>
      </c>
      <c r="E8386" s="7">
        <v>21931917.410236184</v>
      </c>
      <c r="F8386" s="7">
        <v>23578464.356253695</v>
      </c>
      <c r="G8386" s="7">
        <v>39767466.178944781</v>
      </c>
      <c r="H8386" s="7">
        <v>45084007.065252699</v>
      </c>
    </row>
    <row r="8387" spans="1:8" x14ac:dyDescent="0.2">
      <c r="A8387" s="10">
        <v>8381</v>
      </c>
      <c r="B8387" s="7">
        <v>3850000</v>
      </c>
      <c r="C8387" s="7">
        <v>10809337.517379634</v>
      </c>
      <c r="D8387" s="7">
        <v>20318992.168085199</v>
      </c>
      <c r="E8387" s="7">
        <v>56227189.178270258</v>
      </c>
      <c r="F8387" s="7">
        <v>73811162.588067025</v>
      </c>
      <c r="G8387" s="7">
        <v>144247833.14223462</v>
      </c>
      <c r="H8387" s="7">
        <v>232751912.8565796</v>
      </c>
    </row>
    <row r="8388" spans="1:8" x14ac:dyDescent="0.2">
      <c r="A8388" s="10">
        <v>8382</v>
      </c>
      <c r="B8388" s="7">
        <v>3850000</v>
      </c>
      <c r="C8388" s="7">
        <v>9533605.2068273034</v>
      </c>
      <c r="D8388" s="7">
        <v>25049294.539137766</v>
      </c>
      <c r="E8388" s="7">
        <v>36121179.919092909</v>
      </c>
      <c r="F8388" s="7">
        <v>63300159.419129759</v>
      </c>
      <c r="G8388" s="7">
        <v>96287860.559977859</v>
      </c>
      <c r="H8388" s="7">
        <v>137086664.9971146</v>
      </c>
    </row>
    <row r="8389" spans="1:8" x14ac:dyDescent="0.2">
      <c r="A8389" s="10">
        <v>8383</v>
      </c>
      <c r="B8389" s="7">
        <v>3850000</v>
      </c>
      <c r="C8389" s="7">
        <v>10833362.89112273</v>
      </c>
      <c r="D8389" s="7">
        <v>15872263.684744393</v>
      </c>
      <c r="E8389" s="7">
        <v>22022219.034262944</v>
      </c>
      <c r="F8389" s="7">
        <v>26956212.253014296</v>
      </c>
      <c r="G8389" s="7">
        <v>30469973.735736351</v>
      </c>
      <c r="H8389" s="7">
        <v>56475494.844945356</v>
      </c>
    </row>
    <row r="8390" spans="1:8" x14ac:dyDescent="0.2">
      <c r="A8390" s="10">
        <v>8384</v>
      </c>
      <c r="B8390" s="7">
        <v>3850000</v>
      </c>
      <c r="C8390" s="7">
        <v>9511368.8396141883</v>
      </c>
      <c r="D8390" s="7">
        <v>21082595.398506772</v>
      </c>
      <c r="E8390" s="7">
        <v>38189135.137679875</v>
      </c>
      <c r="F8390" s="7">
        <v>106406063.79032633</v>
      </c>
      <c r="G8390" s="7">
        <v>265724565.54881623</v>
      </c>
      <c r="H8390" s="7">
        <v>394879287.00195575</v>
      </c>
    </row>
    <row r="8391" spans="1:8" x14ac:dyDescent="0.2">
      <c r="A8391" s="10">
        <v>8385</v>
      </c>
      <c r="B8391" s="7">
        <v>3850000</v>
      </c>
      <c r="C8391" s="7">
        <v>10990680.762774438</v>
      </c>
      <c r="D8391" s="7">
        <v>17475814.55107782</v>
      </c>
      <c r="E8391" s="7">
        <v>32716608.279797368</v>
      </c>
      <c r="F8391" s="7">
        <v>114108550.66569743</v>
      </c>
      <c r="G8391" s="7">
        <v>166964888.75634551</v>
      </c>
      <c r="H8391" s="7">
        <v>293653777.41630584</v>
      </c>
    </row>
    <row r="8392" spans="1:8" x14ac:dyDescent="0.2">
      <c r="A8392" s="10">
        <v>8386</v>
      </c>
      <c r="B8392" s="7">
        <v>3850000</v>
      </c>
      <c r="C8392" s="7">
        <v>12099605.727371048</v>
      </c>
      <c r="D8392" s="7">
        <v>33763635.365212783</v>
      </c>
      <c r="E8392" s="7">
        <v>54334143.564329997</v>
      </c>
      <c r="F8392" s="7">
        <v>113745943.25542325</v>
      </c>
      <c r="G8392" s="7">
        <v>294612834.3776722</v>
      </c>
      <c r="H8392" s="7">
        <v>437085031.14424843</v>
      </c>
    </row>
    <row r="8393" spans="1:8" x14ac:dyDescent="0.2">
      <c r="A8393" s="10">
        <v>8387</v>
      </c>
      <c r="B8393" s="7">
        <v>3850000</v>
      </c>
      <c r="C8393" s="7">
        <v>8677898.2391074449</v>
      </c>
      <c r="D8393" s="7">
        <v>14014525.608607551</v>
      </c>
      <c r="E8393" s="7">
        <v>21335820.355682172</v>
      </c>
      <c r="F8393" s="7">
        <v>37753331.420984112</v>
      </c>
      <c r="G8393" s="7">
        <v>65774885.153360151</v>
      </c>
      <c r="H8393" s="7">
        <v>87544041.152292714</v>
      </c>
    </row>
    <row r="8394" spans="1:8" x14ac:dyDescent="0.2">
      <c r="A8394" s="10">
        <v>8388</v>
      </c>
      <c r="B8394" s="7">
        <v>3850000</v>
      </c>
      <c r="C8394" s="7">
        <v>8128714.0154760322</v>
      </c>
      <c r="D8394" s="7">
        <v>15287454.083617583</v>
      </c>
      <c r="E8394" s="7">
        <v>43928242.573792428</v>
      </c>
      <c r="F8394" s="7">
        <v>99684911.097630024</v>
      </c>
      <c r="G8394" s="7">
        <v>257475837.91417938</v>
      </c>
      <c r="H8394" s="7">
        <v>487209028.21780187</v>
      </c>
    </row>
    <row r="8395" spans="1:8" x14ac:dyDescent="0.2">
      <c r="A8395" s="10">
        <v>8389</v>
      </c>
      <c r="B8395" s="7">
        <v>3850000</v>
      </c>
      <c r="C8395" s="7">
        <v>10072024.128200194</v>
      </c>
      <c r="D8395" s="7">
        <v>25359397.026654929</v>
      </c>
      <c r="E8395" s="7">
        <v>49653328.748059034</v>
      </c>
      <c r="F8395" s="7">
        <v>93178037.056815505</v>
      </c>
      <c r="G8395" s="7">
        <v>185798604.95264396</v>
      </c>
      <c r="H8395" s="7">
        <v>244405374.34878391</v>
      </c>
    </row>
    <row r="8396" spans="1:8" x14ac:dyDescent="0.2">
      <c r="A8396" s="10">
        <v>8390</v>
      </c>
      <c r="B8396" s="7">
        <v>3850000</v>
      </c>
      <c r="C8396" s="7">
        <v>10423400.095460042</v>
      </c>
      <c r="D8396" s="7">
        <v>25556428.359070241</v>
      </c>
      <c r="E8396" s="7">
        <v>56112868.348325223</v>
      </c>
      <c r="F8396" s="7">
        <v>99778973.424976572</v>
      </c>
      <c r="G8396" s="7">
        <v>197125207.12499678</v>
      </c>
      <c r="H8396" s="7">
        <v>291953916.25940144</v>
      </c>
    </row>
    <row r="8397" spans="1:8" x14ac:dyDescent="0.2">
      <c r="A8397" s="10">
        <v>8391</v>
      </c>
      <c r="B8397" s="7">
        <v>3850000</v>
      </c>
      <c r="C8397" s="7">
        <v>11469994.876363054</v>
      </c>
      <c r="D8397" s="7">
        <v>29069524.293144912</v>
      </c>
      <c r="E8397" s="7">
        <v>77027752.776262686</v>
      </c>
      <c r="F8397" s="7">
        <v>150229569.97917092</v>
      </c>
      <c r="G8397" s="7">
        <v>291161295.76550543</v>
      </c>
      <c r="H8397" s="7">
        <v>417704159.99175465</v>
      </c>
    </row>
    <row r="8398" spans="1:8" x14ac:dyDescent="0.2">
      <c r="A8398" s="10">
        <v>8392</v>
      </c>
      <c r="B8398" s="7">
        <v>3850000</v>
      </c>
      <c r="C8398" s="7">
        <v>10457049.575582378</v>
      </c>
      <c r="D8398" s="7">
        <v>18132953.133866534</v>
      </c>
      <c r="E8398" s="7">
        <v>26019690.484227832</v>
      </c>
      <c r="F8398" s="7">
        <v>31562423.050748926</v>
      </c>
      <c r="G8398" s="7">
        <v>51140938.362241514</v>
      </c>
      <c r="H8398" s="7">
        <v>78178544.23184076</v>
      </c>
    </row>
    <row r="8399" spans="1:8" x14ac:dyDescent="0.2">
      <c r="A8399" s="10">
        <v>8393</v>
      </c>
      <c r="B8399" s="7">
        <v>3850000</v>
      </c>
      <c r="C8399" s="7">
        <v>13271017.189706072</v>
      </c>
      <c r="D8399" s="7">
        <v>19892637.875387557</v>
      </c>
      <c r="E8399" s="7">
        <v>32152288.107956894</v>
      </c>
      <c r="F8399" s="7">
        <v>64913758.374448933</v>
      </c>
      <c r="G8399" s="7">
        <v>140617659.95081201</v>
      </c>
      <c r="H8399" s="7">
        <v>206879901.97660547</v>
      </c>
    </row>
    <row r="8400" spans="1:8" x14ac:dyDescent="0.2">
      <c r="A8400" s="10">
        <v>8394</v>
      </c>
      <c r="B8400" s="7">
        <v>3850000</v>
      </c>
      <c r="C8400" s="7">
        <v>11621278.928453825</v>
      </c>
      <c r="D8400" s="7">
        <v>24466039.326564271</v>
      </c>
      <c r="E8400" s="7">
        <v>42400045.830662355</v>
      </c>
      <c r="F8400" s="7">
        <v>68787843.705735713</v>
      </c>
      <c r="G8400" s="7">
        <v>158769919.58635324</v>
      </c>
      <c r="H8400" s="7">
        <v>184117904.81580806</v>
      </c>
    </row>
    <row r="8401" spans="1:8" x14ac:dyDescent="0.2">
      <c r="A8401" s="10">
        <v>8395</v>
      </c>
      <c r="B8401" s="7">
        <v>3850000</v>
      </c>
      <c r="C8401" s="7">
        <v>11433836.533704586</v>
      </c>
      <c r="D8401" s="7">
        <v>22318804.314934939</v>
      </c>
      <c r="E8401" s="7">
        <v>31618944.711601451</v>
      </c>
      <c r="F8401" s="7">
        <v>46350755.195160553</v>
      </c>
      <c r="G8401" s="7">
        <v>51007236.66560328</v>
      </c>
      <c r="H8401" s="7">
        <v>62621180.333046198</v>
      </c>
    </row>
    <row r="8402" spans="1:8" x14ac:dyDescent="0.2">
      <c r="A8402" s="10">
        <v>8396</v>
      </c>
      <c r="B8402" s="7">
        <v>3850000</v>
      </c>
      <c r="C8402" s="7">
        <v>11609593.093576754</v>
      </c>
      <c r="D8402" s="7">
        <v>20335242.614634711</v>
      </c>
      <c r="E8402" s="7">
        <v>31742241.258853935</v>
      </c>
      <c r="F8402" s="7">
        <v>50029199.206695653</v>
      </c>
      <c r="G8402" s="7">
        <v>101486985.9592538</v>
      </c>
      <c r="H8402" s="7">
        <v>154340149.9712041</v>
      </c>
    </row>
    <row r="8403" spans="1:8" x14ac:dyDescent="0.2">
      <c r="A8403" s="10">
        <v>8397</v>
      </c>
      <c r="B8403" s="7">
        <v>3850000</v>
      </c>
      <c r="C8403" s="7">
        <v>12452361.473215859</v>
      </c>
      <c r="D8403" s="7">
        <v>21739878.324773245</v>
      </c>
      <c r="E8403" s="7">
        <v>38917713.878876105</v>
      </c>
      <c r="F8403" s="7">
        <v>80339560.582279831</v>
      </c>
      <c r="G8403" s="7">
        <v>138747744.65529388</v>
      </c>
      <c r="H8403" s="7">
        <v>169890269.74305999</v>
      </c>
    </row>
    <row r="8404" spans="1:8" x14ac:dyDescent="0.2">
      <c r="A8404" s="10">
        <v>8398</v>
      </c>
      <c r="B8404" s="7">
        <v>3850000</v>
      </c>
      <c r="C8404" s="7">
        <v>9215728.824004516</v>
      </c>
      <c r="D8404" s="7">
        <v>17931324.885690305</v>
      </c>
      <c r="E8404" s="7">
        <v>27007776.318768181</v>
      </c>
      <c r="F8404" s="7">
        <v>52193522.858231261</v>
      </c>
      <c r="G8404" s="7">
        <v>89480606.134460896</v>
      </c>
      <c r="H8404" s="7">
        <v>120300283.4834699</v>
      </c>
    </row>
    <row r="8405" spans="1:8" x14ac:dyDescent="0.2">
      <c r="A8405" s="10">
        <v>8399</v>
      </c>
      <c r="B8405" s="7">
        <v>3850000</v>
      </c>
      <c r="C8405" s="7">
        <v>8060977.5547001567</v>
      </c>
      <c r="D8405" s="7">
        <v>14772211.503292887</v>
      </c>
      <c r="E8405" s="7">
        <v>21418675.398497403</v>
      </c>
      <c r="F8405" s="7">
        <v>34705372.001176178</v>
      </c>
      <c r="G8405" s="7">
        <v>74221549.678179458</v>
      </c>
      <c r="H8405" s="7">
        <v>94975298.176009685</v>
      </c>
    </row>
    <row r="8406" spans="1:8" x14ac:dyDescent="0.2">
      <c r="A8406" s="10">
        <v>8400</v>
      </c>
      <c r="B8406" s="7">
        <v>3850000</v>
      </c>
      <c r="C8406" s="7">
        <v>8747404.6243690848</v>
      </c>
      <c r="D8406" s="7">
        <v>11336199.525161639</v>
      </c>
      <c r="E8406" s="7">
        <v>15435695.088998508</v>
      </c>
      <c r="F8406" s="7">
        <v>21112438.617975906</v>
      </c>
      <c r="G8406" s="7">
        <v>51293852.605074592</v>
      </c>
      <c r="H8406" s="7">
        <v>71829704.9753398</v>
      </c>
    </row>
    <row r="8407" spans="1:8" x14ac:dyDescent="0.2">
      <c r="A8407" s="10">
        <v>8401</v>
      </c>
      <c r="B8407" s="7">
        <v>3850000</v>
      </c>
      <c r="C8407" s="7">
        <v>14841725.039995339</v>
      </c>
      <c r="D8407" s="7">
        <v>40425401.123958692</v>
      </c>
      <c r="E8407" s="7">
        <v>117397695.78881058</v>
      </c>
      <c r="F8407" s="7">
        <v>254687325.5995245</v>
      </c>
      <c r="G8407" s="7">
        <v>528586640.29878747</v>
      </c>
      <c r="H8407" s="7">
        <v>967791503.97331572</v>
      </c>
    </row>
    <row r="8408" spans="1:8" x14ac:dyDescent="0.2">
      <c r="A8408" s="10">
        <v>8402</v>
      </c>
      <c r="B8408" s="7">
        <v>3850000</v>
      </c>
      <c r="C8408" s="7">
        <v>11067198.587889258</v>
      </c>
      <c r="D8408" s="7">
        <v>23620310.301150057</v>
      </c>
      <c r="E8408" s="7">
        <v>38201058.949883908</v>
      </c>
      <c r="F8408" s="7">
        <v>68488382.586424261</v>
      </c>
      <c r="G8408" s="7">
        <v>182498667.64497089</v>
      </c>
      <c r="H8408" s="7">
        <v>243650626.04404995</v>
      </c>
    </row>
    <row r="8409" spans="1:8" x14ac:dyDescent="0.2">
      <c r="A8409" s="10">
        <v>8403</v>
      </c>
      <c r="B8409" s="7">
        <v>3850000</v>
      </c>
      <c r="C8409" s="7">
        <v>13701204.838035773</v>
      </c>
      <c r="D8409" s="7">
        <v>24199020.584668584</v>
      </c>
      <c r="E8409" s="7">
        <v>59908763.158298805</v>
      </c>
      <c r="F8409" s="7">
        <v>133152443.41929314</v>
      </c>
      <c r="G8409" s="7">
        <v>336019828.21817052</v>
      </c>
      <c r="H8409" s="7">
        <v>538762671.09912395</v>
      </c>
    </row>
    <row r="8410" spans="1:8" x14ac:dyDescent="0.2">
      <c r="A8410" s="10">
        <v>8404</v>
      </c>
      <c r="B8410" s="7">
        <v>3850000</v>
      </c>
      <c r="C8410" s="7">
        <v>6596995.0024471227</v>
      </c>
      <c r="D8410" s="7">
        <v>11338472.289252438</v>
      </c>
      <c r="E8410" s="7">
        <v>14966229.512405712</v>
      </c>
      <c r="F8410" s="7">
        <v>21320685.185383055</v>
      </c>
      <c r="G8410" s="7">
        <v>35345131.936039262</v>
      </c>
      <c r="H8410" s="7">
        <v>42355793.415288061</v>
      </c>
    </row>
    <row r="8411" spans="1:8" x14ac:dyDescent="0.2">
      <c r="A8411" s="10">
        <v>8405</v>
      </c>
      <c r="B8411" s="7">
        <v>3850000</v>
      </c>
      <c r="C8411" s="7">
        <v>10800347.839787802</v>
      </c>
      <c r="D8411" s="7">
        <v>25180474.109820101</v>
      </c>
      <c r="E8411" s="7">
        <v>41770320.82488358</v>
      </c>
      <c r="F8411" s="7">
        <v>96759065.17645663</v>
      </c>
      <c r="G8411" s="7">
        <v>172834499.95716834</v>
      </c>
      <c r="H8411" s="7">
        <v>257229507.46696767</v>
      </c>
    </row>
    <row r="8412" spans="1:8" x14ac:dyDescent="0.2">
      <c r="A8412" s="10">
        <v>8406</v>
      </c>
      <c r="B8412" s="7">
        <v>3850000</v>
      </c>
      <c r="C8412" s="7">
        <v>12856816.854836216</v>
      </c>
      <c r="D8412" s="7">
        <v>22571850.72431827</v>
      </c>
      <c r="E8412" s="7">
        <v>23581831.890432984</v>
      </c>
      <c r="F8412" s="7">
        <v>39470559.170912564</v>
      </c>
      <c r="G8412" s="7">
        <v>81497137.366631776</v>
      </c>
      <c r="H8412" s="7">
        <v>92884029.133795127</v>
      </c>
    </row>
    <row r="8413" spans="1:8" x14ac:dyDescent="0.2">
      <c r="A8413" s="10">
        <v>8407</v>
      </c>
      <c r="B8413" s="7">
        <v>3850000</v>
      </c>
      <c r="C8413" s="7">
        <v>9031594.7834355012</v>
      </c>
      <c r="D8413" s="7">
        <v>19323644.89937206</v>
      </c>
      <c r="E8413" s="7">
        <v>26825049.978496931</v>
      </c>
      <c r="F8413" s="7">
        <v>42870323.237865299</v>
      </c>
      <c r="G8413" s="7">
        <v>64848868.559753776</v>
      </c>
      <c r="H8413" s="7">
        <v>101448581.28609112</v>
      </c>
    </row>
    <row r="8414" spans="1:8" x14ac:dyDescent="0.2">
      <c r="A8414" s="10">
        <v>8408</v>
      </c>
      <c r="B8414" s="7">
        <v>3850000</v>
      </c>
      <c r="C8414" s="7">
        <v>9423689.6359462291</v>
      </c>
      <c r="D8414" s="7">
        <v>22343107.952053823</v>
      </c>
      <c r="E8414" s="7">
        <v>48052288.964989081</v>
      </c>
      <c r="F8414" s="7">
        <v>77145599.782257974</v>
      </c>
      <c r="G8414" s="7">
        <v>180882703.00968555</v>
      </c>
      <c r="H8414" s="7">
        <v>329780062.19651675</v>
      </c>
    </row>
    <row r="8415" spans="1:8" x14ac:dyDescent="0.2">
      <c r="A8415" s="10">
        <v>8409</v>
      </c>
      <c r="B8415" s="7">
        <v>3850000</v>
      </c>
      <c r="C8415" s="7">
        <v>9087915.6926535275</v>
      </c>
      <c r="D8415" s="7">
        <v>18363494.503572471</v>
      </c>
      <c r="E8415" s="7">
        <v>44642862.68562527</v>
      </c>
      <c r="F8415" s="7">
        <v>107110956.49451503</v>
      </c>
      <c r="G8415" s="7">
        <v>295896131.46692479</v>
      </c>
      <c r="H8415" s="7">
        <v>450666665.65636885</v>
      </c>
    </row>
    <row r="8416" spans="1:8" x14ac:dyDescent="0.2">
      <c r="A8416" s="10">
        <v>8410</v>
      </c>
      <c r="B8416" s="7">
        <v>3850000</v>
      </c>
      <c r="C8416" s="7">
        <v>12727747.64751339</v>
      </c>
      <c r="D8416" s="7">
        <v>46125668.02091527</v>
      </c>
      <c r="E8416" s="7">
        <v>101035283.02871966</v>
      </c>
      <c r="F8416" s="7">
        <v>269873873.40757728</v>
      </c>
      <c r="G8416" s="7">
        <v>516493596.44517648</v>
      </c>
      <c r="H8416" s="7">
        <v>860010527.29342127</v>
      </c>
    </row>
    <row r="8417" spans="1:8" x14ac:dyDescent="0.2">
      <c r="A8417" s="10">
        <v>8411</v>
      </c>
      <c r="B8417" s="7">
        <v>3850000</v>
      </c>
      <c r="C8417" s="7">
        <v>8810043.8369675465</v>
      </c>
      <c r="D8417" s="7">
        <v>22350835.230755564</v>
      </c>
      <c r="E8417" s="7">
        <v>40969492.431907833</v>
      </c>
      <c r="F8417" s="7">
        <v>109293661.3745138</v>
      </c>
      <c r="G8417" s="7">
        <v>184261002.10938707</v>
      </c>
      <c r="H8417" s="7">
        <v>273009402.11416215</v>
      </c>
    </row>
    <row r="8418" spans="1:8" x14ac:dyDescent="0.2">
      <c r="A8418" s="10">
        <v>8412</v>
      </c>
      <c r="B8418" s="7">
        <v>3850000</v>
      </c>
      <c r="C8418" s="7">
        <v>16159994.143995102</v>
      </c>
      <c r="D8418" s="7">
        <v>54388342.293919265</v>
      </c>
      <c r="E8418" s="7">
        <v>127708354.0529131</v>
      </c>
      <c r="F8418" s="7">
        <v>421880535.0219565</v>
      </c>
      <c r="G8418" s="7">
        <v>937144796.11195636</v>
      </c>
      <c r="H8418" s="7">
        <v>1430331545.3723712</v>
      </c>
    </row>
    <row r="8419" spans="1:8" x14ac:dyDescent="0.2">
      <c r="A8419" s="10">
        <v>8413</v>
      </c>
      <c r="B8419" s="7">
        <v>3850000</v>
      </c>
      <c r="C8419" s="7">
        <v>7071803.5387252886</v>
      </c>
      <c r="D8419" s="7">
        <v>14937864.113568384</v>
      </c>
      <c r="E8419" s="7">
        <v>38233771.043298908</v>
      </c>
      <c r="F8419" s="7">
        <v>68908279.240525901</v>
      </c>
      <c r="G8419" s="7">
        <v>92691701.534298465</v>
      </c>
      <c r="H8419" s="7">
        <v>107339705.53382389</v>
      </c>
    </row>
    <row r="8420" spans="1:8" x14ac:dyDescent="0.2">
      <c r="A8420" s="10">
        <v>8414</v>
      </c>
      <c r="B8420" s="7">
        <v>3850000</v>
      </c>
      <c r="C8420" s="7">
        <v>10076594.716269158</v>
      </c>
      <c r="D8420" s="7">
        <v>25818122.435874447</v>
      </c>
      <c r="E8420" s="7">
        <v>40916970.133599117</v>
      </c>
      <c r="F8420" s="7">
        <v>54174953.443889804</v>
      </c>
      <c r="G8420" s="7">
        <v>111452800.88036999</v>
      </c>
      <c r="H8420" s="7">
        <v>204698567.08343178</v>
      </c>
    </row>
    <row r="8421" spans="1:8" x14ac:dyDescent="0.2">
      <c r="A8421" s="10">
        <v>8415</v>
      </c>
      <c r="B8421" s="7">
        <v>3850000</v>
      </c>
      <c r="C8421" s="7">
        <v>11739039.892720331</v>
      </c>
      <c r="D8421" s="7">
        <v>20071856.846885495</v>
      </c>
      <c r="E8421" s="7">
        <v>30646870.320127025</v>
      </c>
      <c r="F8421" s="7">
        <v>84226175.702454835</v>
      </c>
      <c r="G8421" s="7">
        <v>193138419.35173476</v>
      </c>
      <c r="H8421" s="7">
        <v>314583982.25927037</v>
      </c>
    </row>
    <row r="8422" spans="1:8" x14ac:dyDescent="0.2">
      <c r="A8422" s="10">
        <v>8416</v>
      </c>
      <c r="B8422" s="7">
        <v>3850000</v>
      </c>
      <c r="C8422" s="7">
        <v>8841125.5804286953</v>
      </c>
      <c r="D8422" s="7">
        <v>21491141.941045202</v>
      </c>
      <c r="E8422" s="7">
        <v>25150053.333315186</v>
      </c>
      <c r="F8422" s="7">
        <v>47795155.69634597</v>
      </c>
      <c r="G8422" s="7">
        <v>68656826.291825771</v>
      </c>
      <c r="H8422" s="7">
        <v>99309517.720622897</v>
      </c>
    </row>
    <row r="8423" spans="1:8" x14ac:dyDescent="0.2">
      <c r="A8423" s="10">
        <v>8417</v>
      </c>
      <c r="B8423" s="7">
        <v>3850000</v>
      </c>
      <c r="C8423" s="7">
        <v>12326335.293055838</v>
      </c>
      <c r="D8423" s="7">
        <v>26899499.135687735</v>
      </c>
      <c r="E8423" s="7">
        <v>60474399.142896399</v>
      </c>
      <c r="F8423" s="7">
        <v>112177538.03994516</v>
      </c>
      <c r="G8423" s="7">
        <v>161851079.65291977</v>
      </c>
      <c r="H8423" s="7">
        <v>254809557.82584545</v>
      </c>
    </row>
    <row r="8424" spans="1:8" x14ac:dyDescent="0.2">
      <c r="A8424" s="10">
        <v>8418</v>
      </c>
      <c r="B8424" s="7">
        <v>3850000</v>
      </c>
      <c r="C8424" s="7">
        <v>9996612.399498133</v>
      </c>
      <c r="D8424" s="7">
        <v>33165129.29957293</v>
      </c>
      <c r="E8424" s="7">
        <v>58343834.49115207</v>
      </c>
      <c r="F8424" s="7">
        <v>130773042.84821913</v>
      </c>
      <c r="G8424" s="7">
        <v>286076799.4612146</v>
      </c>
      <c r="H8424" s="7">
        <v>505603927.36748397</v>
      </c>
    </row>
    <row r="8425" spans="1:8" x14ac:dyDescent="0.2">
      <c r="A8425" s="10">
        <v>8419</v>
      </c>
      <c r="B8425" s="7">
        <v>3850000</v>
      </c>
      <c r="C8425" s="7">
        <v>9186887.0677369907</v>
      </c>
      <c r="D8425" s="7">
        <v>21338650.071937211</v>
      </c>
      <c r="E8425" s="7">
        <v>33344416.606988437</v>
      </c>
      <c r="F8425" s="7">
        <v>73537664.312328488</v>
      </c>
      <c r="G8425" s="7">
        <v>176553206.71221966</v>
      </c>
      <c r="H8425" s="7">
        <v>285604185.87540102</v>
      </c>
    </row>
    <row r="8426" spans="1:8" x14ac:dyDescent="0.2">
      <c r="A8426" s="10">
        <v>8420</v>
      </c>
      <c r="B8426" s="7">
        <v>3850000</v>
      </c>
      <c r="C8426" s="7">
        <v>12969450.903912451</v>
      </c>
      <c r="D8426" s="7">
        <v>22768881.940301895</v>
      </c>
      <c r="E8426" s="7">
        <v>42096414.202597499</v>
      </c>
      <c r="F8426" s="7">
        <v>66199443.973171398</v>
      </c>
      <c r="G8426" s="7">
        <v>123443917.75858709</v>
      </c>
      <c r="H8426" s="7">
        <v>148849304.60123467</v>
      </c>
    </row>
    <row r="8427" spans="1:8" x14ac:dyDescent="0.2">
      <c r="A8427" s="10">
        <v>8421</v>
      </c>
      <c r="B8427" s="7">
        <v>3850000</v>
      </c>
      <c r="C8427" s="7">
        <v>7436885.8298739688</v>
      </c>
      <c r="D8427" s="7">
        <v>10086055.771030493</v>
      </c>
      <c r="E8427" s="7">
        <v>10229769.850201631</v>
      </c>
      <c r="F8427" s="7">
        <v>11086132.676127762</v>
      </c>
      <c r="G8427" s="7">
        <v>6874662.2100958917</v>
      </c>
      <c r="H8427" s="7">
        <v>2601143.5966104846</v>
      </c>
    </row>
    <row r="8428" spans="1:8" x14ac:dyDescent="0.2">
      <c r="A8428" s="10">
        <v>8422</v>
      </c>
      <c r="B8428" s="7">
        <v>3850000</v>
      </c>
      <c r="C8428" s="7">
        <v>12391712.428222828</v>
      </c>
      <c r="D8428" s="7">
        <v>27669397.493129887</v>
      </c>
      <c r="E8428" s="7">
        <v>52273337.155536026</v>
      </c>
      <c r="F8428" s="7">
        <v>109897580.40813041</v>
      </c>
      <c r="G8428" s="7">
        <v>222590417.93509018</v>
      </c>
      <c r="H8428" s="7">
        <v>451055116.60603392</v>
      </c>
    </row>
    <row r="8429" spans="1:8" x14ac:dyDescent="0.2">
      <c r="A8429" s="10">
        <v>8423</v>
      </c>
      <c r="B8429" s="7">
        <v>3850000</v>
      </c>
      <c r="C8429" s="7">
        <v>11495939.894112635</v>
      </c>
      <c r="D8429" s="7">
        <v>32057682.907152079</v>
      </c>
      <c r="E8429" s="7">
        <v>68670308.152181953</v>
      </c>
      <c r="F8429" s="7">
        <v>162961743.7125437</v>
      </c>
      <c r="G8429" s="7">
        <v>491998070.40837336</v>
      </c>
      <c r="H8429" s="7">
        <v>1015088918.6001014</v>
      </c>
    </row>
    <row r="8430" spans="1:8" x14ac:dyDescent="0.2">
      <c r="A8430" s="10">
        <v>8424</v>
      </c>
      <c r="B8430" s="7">
        <v>3850000</v>
      </c>
      <c r="C8430" s="7">
        <v>10480050.108276717</v>
      </c>
      <c r="D8430" s="7">
        <v>20482842.486173607</v>
      </c>
      <c r="E8430" s="7">
        <v>37003913.894260168</v>
      </c>
      <c r="F8430" s="7">
        <v>67938810.167862952</v>
      </c>
      <c r="G8430" s="7">
        <v>127184768.26146583</v>
      </c>
      <c r="H8430" s="7">
        <v>184193603.38545275</v>
      </c>
    </row>
    <row r="8431" spans="1:8" x14ac:dyDescent="0.2">
      <c r="A8431" s="10">
        <v>8425</v>
      </c>
      <c r="B8431" s="7">
        <v>3850000</v>
      </c>
      <c r="C8431" s="7">
        <v>15149230.323200421</v>
      </c>
      <c r="D8431" s="7">
        <v>39990077.708184592</v>
      </c>
      <c r="E8431" s="7">
        <v>74054861.07706362</v>
      </c>
      <c r="F8431" s="7">
        <v>177361995.17266941</v>
      </c>
      <c r="G8431" s="7">
        <v>475980776.26638377</v>
      </c>
      <c r="H8431" s="7">
        <v>633571681.99717879</v>
      </c>
    </row>
    <row r="8432" spans="1:8" x14ac:dyDescent="0.2">
      <c r="A8432" s="10">
        <v>8426</v>
      </c>
      <c r="B8432" s="7">
        <v>3850000</v>
      </c>
      <c r="C8432" s="7">
        <v>7851255.9644758999</v>
      </c>
      <c r="D8432" s="7">
        <v>22205331.738067403</v>
      </c>
      <c r="E8432" s="7">
        <v>42517659.084448695</v>
      </c>
      <c r="F8432" s="7">
        <v>88624283.270197481</v>
      </c>
      <c r="G8432" s="7">
        <v>198530101.85542712</v>
      </c>
      <c r="H8432" s="7">
        <v>249523051.74453485</v>
      </c>
    </row>
    <row r="8433" spans="1:8" x14ac:dyDescent="0.2">
      <c r="A8433" s="10">
        <v>8427</v>
      </c>
      <c r="B8433" s="7">
        <v>3850000</v>
      </c>
      <c r="C8433" s="7">
        <v>9268933.4700350352</v>
      </c>
      <c r="D8433" s="7">
        <v>19454961.834420331</v>
      </c>
      <c r="E8433" s="7">
        <v>36255235.062445864</v>
      </c>
      <c r="F8433" s="7">
        <v>59829545.052048817</v>
      </c>
      <c r="G8433" s="7">
        <v>150713485.9104839</v>
      </c>
      <c r="H8433" s="7">
        <v>206803688.05745035</v>
      </c>
    </row>
    <row r="8434" spans="1:8" x14ac:dyDescent="0.2">
      <c r="A8434" s="10">
        <v>8428</v>
      </c>
      <c r="B8434" s="7">
        <v>3850000</v>
      </c>
      <c r="C8434" s="7">
        <v>17089015.510482721</v>
      </c>
      <c r="D8434" s="7">
        <v>34234468.265408918</v>
      </c>
      <c r="E8434" s="7">
        <v>74989736.637448102</v>
      </c>
      <c r="F8434" s="7">
        <v>165039375.06235051</v>
      </c>
      <c r="G8434" s="7">
        <v>479647867.36507857</v>
      </c>
      <c r="H8434" s="7">
        <v>624836194.5221529</v>
      </c>
    </row>
    <row r="8435" spans="1:8" x14ac:dyDescent="0.2">
      <c r="A8435" s="10">
        <v>8429</v>
      </c>
      <c r="B8435" s="7">
        <v>3850000</v>
      </c>
      <c r="C8435" s="7">
        <v>8972528.1384453867</v>
      </c>
      <c r="D8435" s="7">
        <v>17049834.437661245</v>
      </c>
      <c r="E8435" s="7">
        <v>35565394.715887479</v>
      </c>
      <c r="F8435" s="7">
        <v>67347512.416388094</v>
      </c>
      <c r="G8435" s="7">
        <v>198680990.56945837</v>
      </c>
      <c r="H8435" s="7">
        <v>228151073.89385781</v>
      </c>
    </row>
    <row r="8436" spans="1:8" x14ac:dyDescent="0.2">
      <c r="A8436" s="10">
        <v>8430</v>
      </c>
      <c r="B8436" s="7">
        <v>3850000</v>
      </c>
      <c r="C8436" s="7">
        <v>8577320.1694724336</v>
      </c>
      <c r="D8436" s="7">
        <v>22290112.032733042</v>
      </c>
      <c r="E8436" s="7">
        <v>46165022.963779055</v>
      </c>
      <c r="F8436" s="7">
        <v>83856755.950527117</v>
      </c>
      <c r="G8436" s="7">
        <v>143284444.35582602</v>
      </c>
      <c r="H8436" s="7">
        <v>231423808.22755218</v>
      </c>
    </row>
    <row r="8437" spans="1:8" x14ac:dyDescent="0.2">
      <c r="A8437" s="10">
        <v>8431</v>
      </c>
      <c r="B8437" s="7">
        <v>3850000</v>
      </c>
      <c r="C8437" s="7">
        <v>11534244.501971757</v>
      </c>
      <c r="D8437" s="7">
        <v>27357267.663060836</v>
      </c>
      <c r="E8437" s="7">
        <v>67879793.42827265</v>
      </c>
      <c r="F8437" s="7">
        <v>177228037.74356073</v>
      </c>
      <c r="G8437" s="7">
        <v>349017943.11097419</v>
      </c>
      <c r="H8437" s="7">
        <v>573868738.52455974</v>
      </c>
    </row>
    <row r="8438" spans="1:8" x14ac:dyDescent="0.2">
      <c r="A8438" s="10">
        <v>8432</v>
      </c>
      <c r="B8438" s="7">
        <v>3850000</v>
      </c>
      <c r="C8438" s="7">
        <v>9312947.9837040771</v>
      </c>
      <c r="D8438" s="7">
        <v>9828965.1354796477</v>
      </c>
      <c r="E8438" s="7">
        <v>8790681.3740495127</v>
      </c>
      <c r="F8438" s="7">
        <v>10502294.447385728</v>
      </c>
      <c r="G8438" s="7">
        <v>9809064.4516675789</v>
      </c>
      <c r="H8438" s="7">
        <v>5192070.5892315833</v>
      </c>
    </row>
    <row r="8439" spans="1:8" x14ac:dyDescent="0.2">
      <c r="A8439" s="10">
        <v>8433</v>
      </c>
      <c r="B8439" s="7">
        <v>3850000</v>
      </c>
      <c r="C8439" s="7">
        <v>8051897.095259863</v>
      </c>
      <c r="D8439" s="7">
        <v>15376123.659768324</v>
      </c>
      <c r="E8439" s="7">
        <v>35729505.167480677</v>
      </c>
      <c r="F8439" s="7">
        <v>60033263.270054661</v>
      </c>
      <c r="G8439" s="7">
        <v>165507280.46657264</v>
      </c>
      <c r="H8439" s="7">
        <v>254496480.02951971</v>
      </c>
    </row>
    <row r="8440" spans="1:8" x14ac:dyDescent="0.2">
      <c r="A8440" s="10">
        <v>8434</v>
      </c>
      <c r="B8440" s="7">
        <v>3850000</v>
      </c>
      <c r="C8440" s="7">
        <v>11579606.250820972</v>
      </c>
      <c r="D8440" s="7">
        <v>23220039.633463632</v>
      </c>
      <c r="E8440" s="7">
        <v>29927783.765838653</v>
      </c>
      <c r="F8440" s="7">
        <v>60635151.345180243</v>
      </c>
      <c r="G8440" s="7">
        <v>102446459.24433394</v>
      </c>
      <c r="H8440" s="7">
        <v>113918916.676366</v>
      </c>
    </row>
    <row r="8441" spans="1:8" x14ac:dyDescent="0.2">
      <c r="A8441" s="10">
        <v>8435</v>
      </c>
      <c r="B8441" s="7">
        <v>3850000</v>
      </c>
      <c r="C8441" s="7">
        <v>14455425.211394131</v>
      </c>
      <c r="D8441" s="7">
        <v>30108328.187286533</v>
      </c>
      <c r="E8441" s="7">
        <v>69122451.016732186</v>
      </c>
      <c r="F8441" s="7">
        <v>107672986.94594355</v>
      </c>
      <c r="G8441" s="7">
        <v>204269930.09987473</v>
      </c>
      <c r="H8441" s="7">
        <v>321629103.25004494</v>
      </c>
    </row>
    <row r="8442" spans="1:8" x14ac:dyDescent="0.2">
      <c r="A8442" s="10">
        <v>8436</v>
      </c>
      <c r="B8442" s="7">
        <v>3850000</v>
      </c>
      <c r="C8442" s="7">
        <v>8065921.7000885494</v>
      </c>
      <c r="D8442" s="7">
        <v>19216978.999030277</v>
      </c>
      <c r="E8442" s="7">
        <v>27796004.959329352</v>
      </c>
      <c r="F8442" s="7">
        <v>41424819.535329014</v>
      </c>
      <c r="G8442" s="7">
        <v>78435221.394679248</v>
      </c>
      <c r="H8442" s="7">
        <v>117928232.30922283</v>
      </c>
    </row>
    <row r="8443" spans="1:8" x14ac:dyDescent="0.2">
      <c r="A8443" s="10">
        <v>8437</v>
      </c>
      <c r="B8443" s="7">
        <v>3850000</v>
      </c>
      <c r="C8443" s="7">
        <v>10106275.619144039</v>
      </c>
      <c r="D8443" s="7">
        <v>25800537.720661424</v>
      </c>
      <c r="E8443" s="7">
        <v>46360485.652484469</v>
      </c>
      <c r="F8443" s="7">
        <v>82654177.418257713</v>
      </c>
      <c r="G8443" s="7">
        <v>219117126.87196141</v>
      </c>
      <c r="H8443" s="7">
        <v>361147039.45456767</v>
      </c>
    </row>
    <row r="8444" spans="1:8" x14ac:dyDescent="0.2">
      <c r="A8444" s="10">
        <v>8438</v>
      </c>
      <c r="B8444" s="7">
        <v>3850000</v>
      </c>
      <c r="C8444" s="7">
        <v>9794545.0321175698</v>
      </c>
      <c r="D8444" s="7">
        <v>16535636.758196224</v>
      </c>
      <c r="E8444" s="7">
        <v>26844184.368738055</v>
      </c>
      <c r="F8444" s="7">
        <v>47098000.123827949</v>
      </c>
      <c r="G8444" s="7">
        <v>80162974.461576879</v>
      </c>
      <c r="H8444" s="7">
        <v>139755606.09952</v>
      </c>
    </row>
    <row r="8445" spans="1:8" x14ac:dyDescent="0.2">
      <c r="A8445" s="10">
        <v>8439</v>
      </c>
      <c r="B8445" s="7">
        <v>3850000</v>
      </c>
      <c r="C8445" s="7">
        <v>9482751.0745006036</v>
      </c>
      <c r="D8445" s="7">
        <v>13650337.284223096</v>
      </c>
      <c r="E8445" s="7">
        <v>15784834.676066522</v>
      </c>
      <c r="F8445" s="7">
        <v>18536068.686260574</v>
      </c>
      <c r="G8445" s="7">
        <v>25001300.799568672</v>
      </c>
      <c r="H8445" s="7">
        <v>28743185.486565355</v>
      </c>
    </row>
    <row r="8446" spans="1:8" x14ac:dyDescent="0.2">
      <c r="A8446" s="10">
        <v>8440</v>
      </c>
      <c r="B8446" s="7">
        <v>3850000</v>
      </c>
      <c r="C8446" s="7">
        <v>12034052.067051621</v>
      </c>
      <c r="D8446" s="7">
        <v>24546514.346068703</v>
      </c>
      <c r="E8446" s="7">
        <v>48407055.817967348</v>
      </c>
      <c r="F8446" s="7">
        <v>86649104.304815277</v>
      </c>
      <c r="G8446" s="7">
        <v>127998634.0431875</v>
      </c>
      <c r="H8446" s="7">
        <v>187581449.99264368</v>
      </c>
    </row>
    <row r="8447" spans="1:8" x14ac:dyDescent="0.2">
      <c r="A8447" s="10">
        <v>8441</v>
      </c>
      <c r="B8447" s="7">
        <v>3850000</v>
      </c>
      <c r="C8447" s="7">
        <v>9147510.3411563598</v>
      </c>
      <c r="D8447" s="7">
        <v>16395401.44669449</v>
      </c>
      <c r="E8447" s="7">
        <v>16600370.345240863</v>
      </c>
      <c r="F8447" s="7">
        <v>24866113.663549121</v>
      </c>
      <c r="G8447" s="7">
        <v>33763941.256677069</v>
      </c>
      <c r="H8447" s="7">
        <v>32016879.136534225</v>
      </c>
    </row>
    <row r="8448" spans="1:8" x14ac:dyDescent="0.2">
      <c r="A8448" s="10">
        <v>8442</v>
      </c>
      <c r="B8448" s="7">
        <v>3850000</v>
      </c>
      <c r="C8448" s="7">
        <v>7122726.7540192259</v>
      </c>
      <c r="D8448" s="7">
        <v>14763752.595960688</v>
      </c>
      <c r="E8448" s="7">
        <v>17336051.168614443</v>
      </c>
      <c r="F8448" s="7">
        <v>18253621.180252235</v>
      </c>
      <c r="G8448" s="7">
        <v>19781357.02305397</v>
      </c>
      <c r="H8448" s="7">
        <v>25402684.725981902</v>
      </c>
    </row>
    <row r="8449" spans="1:8" x14ac:dyDescent="0.2">
      <c r="A8449" s="10">
        <v>8443</v>
      </c>
      <c r="B8449" s="7">
        <v>3850000</v>
      </c>
      <c r="C8449" s="7">
        <v>10593425.260230483</v>
      </c>
      <c r="D8449" s="7">
        <v>39298870.470122695</v>
      </c>
      <c r="E8449" s="7">
        <v>80680793.573485628</v>
      </c>
      <c r="F8449" s="7">
        <v>194984327.56977609</v>
      </c>
      <c r="G8449" s="7">
        <v>403747983.80325812</v>
      </c>
      <c r="H8449" s="7">
        <v>573492757.20804322</v>
      </c>
    </row>
    <row r="8450" spans="1:8" x14ac:dyDescent="0.2">
      <c r="A8450" s="10">
        <v>8444</v>
      </c>
      <c r="B8450" s="7">
        <v>3850000</v>
      </c>
      <c r="C8450" s="7">
        <v>6983258.6492048083</v>
      </c>
      <c r="D8450" s="7">
        <v>14846413.795373764</v>
      </c>
      <c r="E8450" s="7">
        <v>43181366.214711495</v>
      </c>
      <c r="F8450" s="7">
        <v>99692657.886920914</v>
      </c>
      <c r="G8450" s="7">
        <v>205588771.45330188</v>
      </c>
      <c r="H8450" s="7">
        <v>278703610.95098191</v>
      </c>
    </row>
    <row r="8451" spans="1:8" x14ac:dyDescent="0.2">
      <c r="A8451" s="10">
        <v>8445</v>
      </c>
      <c r="B8451" s="7">
        <v>3850000</v>
      </c>
      <c r="C8451" s="7">
        <v>9563932.3767143302</v>
      </c>
      <c r="D8451" s="7">
        <v>13218660.620678192</v>
      </c>
      <c r="E8451" s="7">
        <v>14966993.53753322</v>
      </c>
      <c r="F8451" s="7">
        <v>21571559.385863308</v>
      </c>
      <c r="G8451" s="7">
        <v>36603602.862177238</v>
      </c>
      <c r="H8451" s="7">
        <v>42956814.035911508</v>
      </c>
    </row>
    <row r="8452" spans="1:8" x14ac:dyDescent="0.2">
      <c r="A8452" s="10">
        <v>8446</v>
      </c>
      <c r="B8452" s="7">
        <v>3850000</v>
      </c>
      <c r="C8452" s="7">
        <v>8880486.996345235</v>
      </c>
      <c r="D8452" s="7">
        <v>16810563.016241111</v>
      </c>
      <c r="E8452" s="7">
        <v>22796248.768817782</v>
      </c>
      <c r="F8452" s="7">
        <v>34071722.564799435</v>
      </c>
      <c r="G8452" s="7">
        <v>62904547.668488957</v>
      </c>
      <c r="H8452" s="7">
        <v>118868122.52630071</v>
      </c>
    </row>
    <row r="8453" spans="1:8" x14ac:dyDescent="0.2">
      <c r="A8453" s="10">
        <v>8447</v>
      </c>
      <c r="B8453" s="7">
        <v>3850000</v>
      </c>
      <c r="C8453" s="7">
        <v>11799819.371352045</v>
      </c>
      <c r="D8453" s="7">
        <v>13408051.371142432</v>
      </c>
      <c r="E8453" s="7">
        <v>20433326.879925638</v>
      </c>
      <c r="F8453" s="7">
        <v>35794473.827271767</v>
      </c>
      <c r="G8453" s="7">
        <v>66092321.948195718</v>
      </c>
      <c r="H8453" s="7">
        <v>75956076.977677643</v>
      </c>
    </row>
    <row r="8454" spans="1:8" x14ac:dyDescent="0.2">
      <c r="A8454" s="10">
        <v>8448</v>
      </c>
      <c r="B8454" s="7">
        <v>3850000</v>
      </c>
      <c r="C8454" s="7">
        <v>10973920.399252027</v>
      </c>
      <c r="D8454" s="7">
        <v>32158726.328792676</v>
      </c>
      <c r="E8454" s="7">
        <v>51832987.757013559</v>
      </c>
      <c r="F8454" s="7">
        <v>100031578.00893629</v>
      </c>
      <c r="G8454" s="7">
        <v>263197977.11972249</v>
      </c>
      <c r="H8454" s="7">
        <v>349295118.82942736</v>
      </c>
    </row>
    <row r="8455" spans="1:8" x14ac:dyDescent="0.2">
      <c r="A8455" s="10">
        <v>8449</v>
      </c>
      <c r="B8455" s="7">
        <v>3850000</v>
      </c>
      <c r="C8455" s="7">
        <v>9441780.1082047541</v>
      </c>
      <c r="D8455" s="7">
        <v>17883641.451455709</v>
      </c>
      <c r="E8455" s="7">
        <v>20795553.008198872</v>
      </c>
      <c r="F8455" s="7">
        <v>39443398.954495639</v>
      </c>
      <c r="G8455" s="7">
        <v>72595717.762920663</v>
      </c>
      <c r="H8455" s="7">
        <v>96177468.761084214</v>
      </c>
    </row>
    <row r="8456" spans="1:8" x14ac:dyDescent="0.2">
      <c r="A8456" s="10">
        <v>8450</v>
      </c>
      <c r="B8456" s="7">
        <v>3850000</v>
      </c>
      <c r="C8456" s="7">
        <v>7121011.6154075777</v>
      </c>
      <c r="D8456" s="7">
        <v>15851157.836741373</v>
      </c>
      <c r="E8456" s="7">
        <v>22626794.515485711</v>
      </c>
      <c r="F8456" s="7">
        <v>29879436.099453039</v>
      </c>
      <c r="G8456" s="7">
        <v>52896159.072366118</v>
      </c>
      <c r="H8456" s="7">
        <v>60082851.890122548</v>
      </c>
    </row>
    <row r="8457" spans="1:8" x14ac:dyDescent="0.2">
      <c r="A8457" s="10">
        <v>8451</v>
      </c>
      <c r="B8457" s="7">
        <v>3850000</v>
      </c>
      <c r="C8457" s="7">
        <v>9533895.2929593958</v>
      </c>
      <c r="D8457" s="7">
        <v>20348443.181831632</v>
      </c>
      <c r="E8457" s="7">
        <v>46783760.834217921</v>
      </c>
      <c r="F8457" s="7">
        <v>86542913.862776428</v>
      </c>
      <c r="G8457" s="7">
        <v>202870810.12837753</v>
      </c>
      <c r="H8457" s="7">
        <v>376193278.05776137</v>
      </c>
    </row>
    <row r="8458" spans="1:8" x14ac:dyDescent="0.2">
      <c r="A8458" s="10">
        <v>8452</v>
      </c>
      <c r="B8458" s="7">
        <v>3850000</v>
      </c>
      <c r="C8458" s="7">
        <v>12805890.850310827</v>
      </c>
      <c r="D8458" s="7">
        <v>18679671.06754718</v>
      </c>
      <c r="E8458" s="7">
        <v>22674021.611597236</v>
      </c>
      <c r="F8458" s="7">
        <v>44845223.258078292</v>
      </c>
      <c r="G8458" s="7">
        <v>143543989.43768951</v>
      </c>
      <c r="H8458" s="7">
        <v>222844803.75883198</v>
      </c>
    </row>
    <row r="8459" spans="1:8" x14ac:dyDescent="0.2">
      <c r="A8459" s="10">
        <v>8453</v>
      </c>
      <c r="B8459" s="7">
        <v>3850000</v>
      </c>
      <c r="C8459" s="7">
        <v>11004043.696489578</v>
      </c>
      <c r="D8459" s="7">
        <v>17876717.762316134</v>
      </c>
      <c r="E8459" s="7">
        <v>35056798.662721828</v>
      </c>
      <c r="F8459" s="7">
        <v>58880596.684650488</v>
      </c>
      <c r="G8459" s="7">
        <v>79256210.89699313</v>
      </c>
      <c r="H8459" s="7">
        <v>115655856.7895115</v>
      </c>
    </row>
    <row r="8460" spans="1:8" x14ac:dyDescent="0.2">
      <c r="A8460" s="10">
        <v>8454</v>
      </c>
      <c r="B8460" s="7">
        <v>3850000</v>
      </c>
      <c r="C8460" s="7">
        <v>13086152.983093146</v>
      </c>
      <c r="D8460" s="7">
        <v>31257927.577460445</v>
      </c>
      <c r="E8460" s="7">
        <v>75687866.382251143</v>
      </c>
      <c r="F8460" s="7">
        <v>145168881.06988415</v>
      </c>
      <c r="G8460" s="7">
        <v>450389044.66533411</v>
      </c>
      <c r="H8460" s="7">
        <v>774922299.39055073</v>
      </c>
    </row>
    <row r="8461" spans="1:8" x14ac:dyDescent="0.2">
      <c r="A8461" s="10">
        <v>8455</v>
      </c>
      <c r="B8461" s="7">
        <v>3850000</v>
      </c>
      <c r="C8461" s="7">
        <v>15071317.207749516</v>
      </c>
      <c r="D8461" s="7">
        <v>28552514.20215822</v>
      </c>
      <c r="E8461" s="7">
        <v>68456927.626749009</v>
      </c>
      <c r="F8461" s="7">
        <v>132233958.7873297</v>
      </c>
      <c r="G8461" s="7">
        <v>322442348.0349226</v>
      </c>
      <c r="H8461" s="7">
        <v>571601365.61632955</v>
      </c>
    </row>
    <row r="8462" spans="1:8" x14ac:dyDescent="0.2">
      <c r="A8462" s="10">
        <v>8456</v>
      </c>
      <c r="B8462" s="7">
        <v>3850000</v>
      </c>
      <c r="C8462" s="7">
        <v>14856538.11932499</v>
      </c>
      <c r="D8462" s="7">
        <v>36673802.168251961</v>
      </c>
      <c r="E8462" s="7">
        <v>53234914.739290543</v>
      </c>
      <c r="F8462" s="7">
        <v>106014075.19341993</v>
      </c>
      <c r="G8462" s="7">
        <v>222782533.73773879</v>
      </c>
      <c r="H8462" s="7">
        <v>348910012.37903249</v>
      </c>
    </row>
    <row r="8463" spans="1:8" x14ac:dyDescent="0.2">
      <c r="A8463" s="10">
        <v>8457</v>
      </c>
      <c r="B8463" s="7">
        <v>3850000</v>
      </c>
      <c r="C8463" s="7">
        <v>12611188.479926581</v>
      </c>
      <c r="D8463" s="7">
        <v>27583397.800165739</v>
      </c>
      <c r="E8463" s="7">
        <v>44732470.890909083</v>
      </c>
      <c r="F8463" s="7">
        <v>82955332.732509315</v>
      </c>
      <c r="G8463" s="7">
        <v>151607511.4835515</v>
      </c>
      <c r="H8463" s="7">
        <v>233251836.9276253</v>
      </c>
    </row>
    <row r="8464" spans="1:8" x14ac:dyDescent="0.2">
      <c r="A8464" s="10">
        <v>8458</v>
      </c>
      <c r="B8464" s="7">
        <v>3850000</v>
      </c>
      <c r="C8464" s="7">
        <v>10707593.117699442</v>
      </c>
      <c r="D8464" s="7">
        <v>16591013.297096007</v>
      </c>
      <c r="E8464" s="7">
        <v>27882476.150476411</v>
      </c>
      <c r="F8464" s="7">
        <v>53170085.064517573</v>
      </c>
      <c r="G8464" s="7">
        <v>69965208.724790722</v>
      </c>
      <c r="H8464" s="7">
        <v>95003333.043164656</v>
      </c>
    </row>
    <row r="8465" spans="1:8" x14ac:dyDescent="0.2">
      <c r="A8465" s="10">
        <v>8459</v>
      </c>
      <c r="B8465" s="7">
        <v>3850000</v>
      </c>
      <c r="C8465" s="7">
        <v>6620065.4378727162</v>
      </c>
      <c r="D8465" s="7">
        <v>10667422.864421295</v>
      </c>
      <c r="E8465" s="7">
        <v>14611235.777260451</v>
      </c>
      <c r="F8465" s="7">
        <v>17410056.53657857</v>
      </c>
      <c r="G8465" s="7">
        <v>35366522.951129392</v>
      </c>
      <c r="H8465" s="7">
        <v>37609062.511585645</v>
      </c>
    </row>
    <row r="8466" spans="1:8" x14ac:dyDescent="0.2">
      <c r="A8466" s="10">
        <v>8460</v>
      </c>
      <c r="B8466" s="7">
        <v>3850000</v>
      </c>
      <c r="C8466" s="7">
        <v>10360729.461044667</v>
      </c>
      <c r="D8466" s="7">
        <v>29033011.634091653</v>
      </c>
      <c r="E8466" s="7">
        <v>55867230.698865503</v>
      </c>
      <c r="F8466" s="7">
        <v>138687038.98983526</v>
      </c>
      <c r="G8466" s="7">
        <v>397264324.58506656</v>
      </c>
      <c r="H8466" s="7">
        <v>812173950.2967149</v>
      </c>
    </row>
    <row r="8467" spans="1:8" x14ac:dyDescent="0.2">
      <c r="A8467" s="10">
        <v>8461</v>
      </c>
      <c r="B8467" s="7">
        <v>3850000</v>
      </c>
      <c r="C8467" s="7">
        <v>6725248.132386772</v>
      </c>
      <c r="D8467" s="7">
        <v>15467505.847558394</v>
      </c>
      <c r="E8467" s="7">
        <v>25118404.798422828</v>
      </c>
      <c r="F8467" s="7">
        <v>62973097.713092744</v>
      </c>
      <c r="G8467" s="7">
        <v>134392850.07729283</v>
      </c>
      <c r="H8467" s="7">
        <v>175256665.73852739</v>
      </c>
    </row>
    <row r="8468" spans="1:8" x14ac:dyDescent="0.2">
      <c r="A8468" s="10">
        <v>8462</v>
      </c>
      <c r="B8468" s="7">
        <v>3850000</v>
      </c>
      <c r="C8468" s="7">
        <v>10870883.134956568</v>
      </c>
      <c r="D8468" s="7">
        <v>19869988.009993795</v>
      </c>
      <c r="E8468" s="7">
        <v>33320905.76916983</v>
      </c>
      <c r="F8468" s="7">
        <v>44149899.244412504</v>
      </c>
      <c r="G8468" s="7">
        <v>80963241.469708696</v>
      </c>
      <c r="H8468" s="7">
        <v>124241183.16210859</v>
      </c>
    </row>
    <row r="8469" spans="1:8" x14ac:dyDescent="0.2">
      <c r="A8469" s="10">
        <v>8463</v>
      </c>
      <c r="B8469" s="7">
        <v>3850000</v>
      </c>
      <c r="C8469" s="7">
        <v>11805613.422938248</v>
      </c>
      <c r="D8469" s="7">
        <v>27809160.786355246</v>
      </c>
      <c r="E8469" s="7">
        <v>57518377.817152113</v>
      </c>
      <c r="F8469" s="7">
        <v>129895163.86334924</v>
      </c>
      <c r="G8469" s="7">
        <v>235645207.71299314</v>
      </c>
      <c r="H8469" s="7">
        <v>336518806.79588395</v>
      </c>
    </row>
    <row r="8470" spans="1:8" x14ac:dyDescent="0.2">
      <c r="A8470" s="10">
        <v>8464</v>
      </c>
      <c r="B8470" s="7">
        <v>3850000</v>
      </c>
      <c r="C8470" s="7">
        <v>9798643.7201792561</v>
      </c>
      <c r="D8470" s="7">
        <v>14127386.884630032</v>
      </c>
      <c r="E8470" s="7">
        <v>25757337.053848892</v>
      </c>
      <c r="F8470" s="7">
        <v>58043478.538686097</v>
      </c>
      <c r="G8470" s="7">
        <v>108177252.05856454</v>
      </c>
      <c r="H8470" s="7">
        <v>137937774.72811607</v>
      </c>
    </row>
    <row r="8471" spans="1:8" x14ac:dyDescent="0.2">
      <c r="A8471" s="10">
        <v>8465</v>
      </c>
      <c r="B8471" s="7">
        <v>3850000</v>
      </c>
      <c r="C8471" s="7">
        <v>8398934.4064153414</v>
      </c>
      <c r="D8471" s="7">
        <v>11379887.015154056</v>
      </c>
      <c r="E8471" s="7">
        <v>12577139.584863763</v>
      </c>
      <c r="F8471" s="7">
        <v>22912837.086113483</v>
      </c>
      <c r="G8471" s="7">
        <v>38438152.369006157</v>
      </c>
      <c r="H8471" s="7">
        <v>54600903.858949654</v>
      </c>
    </row>
    <row r="8472" spans="1:8" x14ac:dyDescent="0.2">
      <c r="A8472" s="10">
        <v>8466</v>
      </c>
      <c r="B8472" s="7">
        <v>3850000</v>
      </c>
      <c r="C8472" s="7">
        <v>13908829.491459683</v>
      </c>
      <c r="D8472" s="7">
        <v>29782436.956532702</v>
      </c>
      <c r="E8472" s="7">
        <v>65942766.660714284</v>
      </c>
      <c r="F8472" s="7">
        <v>100350110.62072012</v>
      </c>
      <c r="G8472" s="7">
        <v>151581522.6022042</v>
      </c>
      <c r="H8472" s="7">
        <v>217261482.82984626</v>
      </c>
    </row>
    <row r="8473" spans="1:8" x14ac:dyDescent="0.2">
      <c r="A8473" s="10">
        <v>8467</v>
      </c>
      <c r="B8473" s="7">
        <v>3850000</v>
      </c>
      <c r="C8473" s="7">
        <v>8965575.2868938036</v>
      </c>
      <c r="D8473" s="7">
        <v>10775210.813100694</v>
      </c>
      <c r="E8473" s="7">
        <v>10298771.239220735</v>
      </c>
      <c r="F8473" s="7">
        <v>9281486.6782939322</v>
      </c>
      <c r="G8473" s="7">
        <v>2714794.2095642514</v>
      </c>
      <c r="H8473" s="7">
        <v>-6499489.4012518013</v>
      </c>
    </row>
    <row r="8474" spans="1:8" x14ac:dyDescent="0.2">
      <c r="A8474" s="10">
        <v>8468</v>
      </c>
      <c r="B8474" s="7">
        <v>3850000</v>
      </c>
      <c r="C8474" s="7">
        <v>12234954.837027933</v>
      </c>
      <c r="D8474" s="7">
        <v>21706753.783860549</v>
      </c>
      <c r="E8474" s="7">
        <v>34943360.640972979</v>
      </c>
      <c r="F8474" s="7">
        <v>48323606.094140522</v>
      </c>
      <c r="G8474" s="7">
        <v>83208034.729600012</v>
      </c>
      <c r="H8474" s="7">
        <v>114327394.38515712</v>
      </c>
    </row>
    <row r="8475" spans="1:8" x14ac:dyDescent="0.2">
      <c r="A8475" s="10">
        <v>8469</v>
      </c>
      <c r="B8475" s="7">
        <v>3850000</v>
      </c>
      <c r="C8475" s="7">
        <v>8151728.0337774809</v>
      </c>
      <c r="D8475" s="7">
        <v>14582795.556846695</v>
      </c>
      <c r="E8475" s="7">
        <v>16967792.977119796</v>
      </c>
      <c r="F8475" s="7">
        <v>23125741.123702582</v>
      </c>
      <c r="G8475" s="7">
        <v>32171227.557484262</v>
      </c>
      <c r="H8475" s="7">
        <v>40541036.187905453</v>
      </c>
    </row>
    <row r="8476" spans="1:8" x14ac:dyDescent="0.2">
      <c r="A8476" s="10">
        <v>8470</v>
      </c>
      <c r="B8476" s="7">
        <v>3850000</v>
      </c>
      <c r="C8476" s="7">
        <v>12087294.562889747</v>
      </c>
      <c r="D8476" s="7">
        <v>20740910.817137402</v>
      </c>
      <c r="E8476" s="7">
        <v>47439908.493153378</v>
      </c>
      <c r="F8476" s="7">
        <v>114600512.65771618</v>
      </c>
      <c r="G8476" s="7">
        <v>300000026.86100674</v>
      </c>
      <c r="H8476" s="7">
        <v>528122363.49044549</v>
      </c>
    </row>
    <row r="8477" spans="1:8" x14ac:dyDescent="0.2">
      <c r="A8477" s="10">
        <v>8471</v>
      </c>
      <c r="B8477" s="7">
        <v>3850000</v>
      </c>
      <c r="C8477" s="7">
        <v>7216966.0378092723</v>
      </c>
      <c r="D8477" s="7">
        <v>11820843.439877957</v>
      </c>
      <c r="E8477" s="7">
        <v>25161069.474529032</v>
      </c>
      <c r="F8477" s="7">
        <v>26222584.792517547</v>
      </c>
      <c r="G8477" s="7">
        <v>60467992.106182888</v>
      </c>
      <c r="H8477" s="7">
        <v>90452253.207816243</v>
      </c>
    </row>
    <row r="8478" spans="1:8" x14ac:dyDescent="0.2">
      <c r="A8478" s="10">
        <v>8472</v>
      </c>
      <c r="B8478" s="7">
        <v>3850000</v>
      </c>
      <c r="C8478" s="7">
        <v>8739961.5271873996</v>
      </c>
      <c r="D8478" s="7">
        <v>9179007.2753693834</v>
      </c>
      <c r="E8478" s="7">
        <v>2717474.1242600782</v>
      </c>
      <c r="F8478" s="7">
        <v>-8751134.5782709494</v>
      </c>
      <c r="G8478" s="7">
        <v>-48048228.730610661</v>
      </c>
      <c r="H8478" s="7">
        <v>-106113797.61704463</v>
      </c>
    </row>
    <row r="8479" spans="1:8" x14ac:dyDescent="0.2">
      <c r="A8479" s="10">
        <v>8473</v>
      </c>
      <c r="B8479" s="7">
        <v>3850000</v>
      </c>
      <c r="C8479" s="7">
        <v>13023218.832384761</v>
      </c>
      <c r="D8479" s="7">
        <v>31544815.337272204</v>
      </c>
      <c r="E8479" s="7">
        <v>53192706.11141403</v>
      </c>
      <c r="F8479" s="7">
        <v>94744468.025437355</v>
      </c>
      <c r="G8479" s="7">
        <v>287128175.48043352</v>
      </c>
      <c r="H8479" s="7">
        <v>463250448.08984828</v>
      </c>
    </row>
    <row r="8480" spans="1:8" x14ac:dyDescent="0.2">
      <c r="A8480" s="10">
        <v>8474</v>
      </c>
      <c r="B8480" s="7">
        <v>3850000</v>
      </c>
      <c r="C8480" s="7">
        <v>6655409.6138549671</v>
      </c>
      <c r="D8480" s="7">
        <v>9449248.3907036856</v>
      </c>
      <c r="E8480" s="7">
        <v>6960544.4577001333</v>
      </c>
      <c r="F8480" s="7">
        <v>6669550.7967743091</v>
      </c>
      <c r="G8480" s="7">
        <v>-3749000.2177538779</v>
      </c>
      <c r="H8480" s="7">
        <v>-17158587.35262984</v>
      </c>
    </row>
    <row r="8481" spans="1:8" x14ac:dyDescent="0.2">
      <c r="A8481" s="10">
        <v>8475</v>
      </c>
      <c r="B8481" s="7">
        <v>3850000</v>
      </c>
      <c r="C8481" s="7">
        <v>9761114.6320047267</v>
      </c>
      <c r="D8481" s="7">
        <v>11769572.620514899</v>
      </c>
      <c r="E8481" s="7">
        <v>24260513.643706124</v>
      </c>
      <c r="F8481" s="7">
        <v>40022591.282505073</v>
      </c>
      <c r="G8481" s="7">
        <v>48290446.482323229</v>
      </c>
      <c r="H8481" s="7">
        <v>55511539.166139521</v>
      </c>
    </row>
    <row r="8482" spans="1:8" x14ac:dyDescent="0.2">
      <c r="A8482" s="10">
        <v>8476</v>
      </c>
      <c r="B8482" s="7">
        <v>3850000</v>
      </c>
      <c r="C8482" s="7">
        <v>11715294.651617793</v>
      </c>
      <c r="D8482" s="7">
        <v>29676277.031290889</v>
      </c>
      <c r="E8482" s="7">
        <v>55469635.416169554</v>
      </c>
      <c r="F8482" s="7">
        <v>133882715.29158592</v>
      </c>
      <c r="G8482" s="7">
        <v>342046352.3112061</v>
      </c>
      <c r="H8482" s="7">
        <v>613917379.40680766</v>
      </c>
    </row>
    <row r="8483" spans="1:8" x14ac:dyDescent="0.2">
      <c r="A8483" s="10">
        <v>8477</v>
      </c>
      <c r="B8483" s="7">
        <v>3850000</v>
      </c>
      <c r="C8483" s="7">
        <v>9027302.8684352599</v>
      </c>
      <c r="D8483" s="7">
        <v>22676470.309945717</v>
      </c>
      <c r="E8483" s="7">
        <v>68366544.071338132</v>
      </c>
      <c r="F8483" s="7">
        <v>159825744.99950963</v>
      </c>
      <c r="G8483" s="7">
        <v>387580633.55810201</v>
      </c>
      <c r="H8483" s="7">
        <v>660434808.46294689</v>
      </c>
    </row>
    <row r="8484" spans="1:8" x14ac:dyDescent="0.2">
      <c r="A8484" s="10">
        <v>8478</v>
      </c>
      <c r="B8484" s="7">
        <v>3850000</v>
      </c>
      <c r="C8484" s="7">
        <v>8597701.7499439586</v>
      </c>
      <c r="D8484" s="7">
        <v>18720166.534673605</v>
      </c>
      <c r="E8484" s="7">
        <v>31103944.530855011</v>
      </c>
      <c r="F8484" s="7">
        <v>73375243.775346905</v>
      </c>
      <c r="G8484" s="7">
        <v>174902772.09187323</v>
      </c>
      <c r="H8484" s="7">
        <v>203015645.76722404</v>
      </c>
    </row>
    <row r="8485" spans="1:8" x14ac:dyDescent="0.2">
      <c r="A8485" s="10">
        <v>8479</v>
      </c>
      <c r="B8485" s="7">
        <v>3850000</v>
      </c>
      <c r="C8485" s="7">
        <v>14690121.503737327</v>
      </c>
      <c r="D8485" s="7">
        <v>30305006.690463804</v>
      </c>
      <c r="E8485" s="7">
        <v>44821977.17700018</v>
      </c>
      <c r="F8485" s="7">
        <v>94198333.77395314</v>
      </c>
      <c r="G8485" s="7">
        <v>159648336.92705309</v>
      </c>
      <c r="H8485" s="7">
        <v>215686707.60743681</v>
      </c>
    </row>
    <row r="8486" spans="1:8" x14ac:dyDescent="0.2">
      <c r="A8486" s="10">
        <v>8480</v>
      </c>
      <c r="B8486" s="7">
        <v>3850000</v>
      </c>
      <c r="C8486" s="7">
        <v>10279396.476577742</v>
      </c>
      <c r="D8486" s="7">
        <v>24889345.014098711</v>
      </c>
      <c r="E8486" s="7">
        <v>50457419.299370997</v>
      </c>
      <c r="F8486" s="7">
        <v>121026595.59919238</v>
      </c>
      <c r="G8486" s="7">
        <v>204880293.84780315</v>
      </c>
      <c r="H8486" s="7">
        <v>266776080.51937521</v>
      </c>
    </row>
    <row r="8487" spans="1:8" x14ac:dyDescent="0.2">
      <c r="A8487" s="10">
        <v>8481</v>
      </c>
      <c r="B8487" s="7">
        <v>3850000</v>
      </c>
      <c r="C8487" s="7">
        <v>11541259.244581427</v>
      </c>
      <c r="D8487" s="7">
        <v>27214944.444076784</v>
      </c>
      <c r="E8487" s="7">
        <v>53047347.678830326</v>
      </c>
      <c r="F8487" s="7">
        <v>90984611.00598079</v>
      </c>
      <c r="G8487" s="7">
        <v>173006651.98592731</v>
      </c>
      <c r="H8487" s="7">
        <v>273897075.50708413</v>
      </c>
    </row>
    <row r="8488" spans="1:8" x14ac:dyDescent="0.2">
      <c r="A8488" s="10">
        <v>8482</v>
      </c>
      <c r="B8488" s="7">
        <v>3850000</v>
      </c>
      <c r="C8488" s="7">
        <v>13853755.616531838</v>
      </c>
      <c r="D8488" s="7">
        <v>30451385.653599672</v>
      </c>
      <c r="E8488" s="7">
        <v>44118934.971408419</v>
      </c>
      <c r="F8488" s="7">
        <v>68217767.776632398</v>
      </c>
      <c r="G8488" s="7">
        <v>114212131.62700118</v>
      </c>
      <c r="H8488" s="7">
        <v>128804237.87041008</v>
      </c>
    </row>
    <row r="8489" spans="1:8" x14ac:dyDescent="0.2">
      <c r="A8489" s="10">
        <v>8483</v>
      </c>
      <c r="B8489" s="7">
        <v>3850000</v>
      </c>
      <c r="C8489" s="7">
        <v>8826597.2369736098</v>
      </c>
      <c r="D8489" s="7">
        <v>20021846.49079759</v>
      </c>
      <c r="E8489" s="7">
        <v>43630228.22762721</v>
      </c>
      <c r="F8489" s="7">
        <v>93641729.131782934</v>
      </c>
      <c r="G8489" s="7">
        <v>176622599.34728</v>
      </c>
      <c r="H8489" s="7">
        <v>258073693.35548437</v>
      </c>
    </row>
    <row r="8490" spans="1:8" x14ac:dyDescent="0.2">
      <c r="A8490" s="10">
        <v>8484</v>
      </c>
      <c r="B8490" s="7">
        <v>3850000</v>
      </c>
      <c r="C8490" s="7">
        <v>6905224.6664660918</v>
      </c>
      <c r="D8490" s="7">
        <v>8578283.846596621</v>
      </c>
      <c r="E8490" s="7">
        <v>9964686.4550575335</v>
      </c>
      <c r="F8490" s="7">
        <v>13750289.867449474</v>
      </c>
      <c r="G8490" s="7">
        <v>21752650.170803729</v>
      </c>
      <c r="H8490" s="7">
        <v>30948248.244799878</v>
      </c>
    </row>
    <row r="8491" spans="1:8" x14ac:dyDescent="0.2">
      <c r="A8491" s="10">
        <v>8485</v>
      </c>
      <c r="B8491" s="7">
        <v>3850000</v>
      </c>
      <c r="C8491" s="7">
        <v>9202571.9771818984</v>
      </c>
      <c r="D8491" s="7">
        <v>20847170.171525512</v>
      </c>
      <c r="E8491" s="7">
        <v>32099698.2777614</v>
      </c>
      <c r="F8491" s="7">
        <v>52994551.120204143</v>
      </c>
      <c r="G8491" s="7">
        <v>68118498.80151768</v>
      </c>
      <c r="H8491" s="7">
        <v>96155089.269691542</v>
      </c>
    </row>
    <row r="8492" spans="1:8" x14ac:dyDescent="0.2">
      <c r="A8492" s="10">
        <v>8486</v>
      </c>
      <c r="B8492" s="7">
        <v>3850000</v>
      </c>
      <c r="C8492" s="7">
        <v>13699777.629192885</v>
      </c>
      <c r="D8492" s="7">
        <v>24427359.376984201</v>
      </c>
      <c r="E8492" s="7">
        <v>31470408.367896371</v>
      </c>
      <c r="F8492" s="7">
        <v>41256778.687193811</v>
      </c>
      <c r="G8492" s="7">
        <v>42187662.073283672</v>
      </c>
      <c r="H8492" s="7">
        <v>50158632.978716351</v>
      </c>
    </row>
    <row r="8493" spans="1:8" x14ac:dyDescent="0.2">
      <c r="A8493" s="10">
        <v>8487</v>
      </c>
      <c r="B8493" s="7">
        <v>3850000</v>
      </c>
      <c r="C8493" s="7">
        <v>9526122.7823076639</v>
      </c>
      <c r="D8493" s="7">
        <v>18809443.653950896</v>
      </c>
      <c r="E8493" s="7">
        <v>40436964.529222317</v>
      </c>
      <c r="F8493" s="7">
        <v>98759294.818285346</v>
      </c>
      <c r="G8493" s="7">
        <v>135579361.24093443</v>
      </c>
      <c r="H8493" s="7">
        <v>207031199.95187411</v>
      </c>
    </row>
    <row r="8494" spans="1:8" x14ac:dyDescent="0.2">
      <c r="A8494" s="10">
        <v>8488</v>
      </c>
      <c r="B8494" s="7">
        <v>3850000</v>
      </c>
      <c r="C8494" s="7">
        <v>9174803.6048671883</v>
      </c>
      <c r="D8494" s="7">
        <v>26368215.326580003</v>
      </c>
      <c r="E8494" s="7">
        <v>46550010.590319812</v>
      </c>
      <c r="F8494" s="7">
        <v>90284384.84537293</v>
      </c>
      <c r="G8494" s="7">
        <v>176719838.47230023</v>
      </c>
      <c r="H8494" s="7">
        <v>269148534.47996902</v>
      </c>
    </row>
    <row r="8495" spans="1:8" x14ac:dyDescent="0.2">
      <c r="A8495" s="10">
        <v>8489</v>
      </c>
      <c r="B8495" s="7">
        <v>3850000</v>
      </c>
      <c r="C8495" s="7">
        <v>11184509.338826766</v>
      </c>
      <c r="D8495" s="7">
        <v>14818710.39508025</v>
      </c>
      <c r="E8495" s="7">
        <v>15850150.038775787</v>
      </c>
      <c r="F8495" s="7">
        <v>25409428.842198156</v>
      </c>
      <c r="G8495" s="7">
        <v>54867759.614039466</v>
      </c>
      <c r="H8495" s="7">
        <v>67700674.485296026</v>
      </c>
    </row>
    <row r="8496" spans="1:8" x14ac:dyDescent="0.2">
      <c r="A8496" s="10">
        <v>8490</v>
      </c>
      <c r="B8496" s="7">
        <v>3850000</v>
      </c>
      <c r="C8496" s="7">
        <v>11990868.004022151</v>
      </c>
      <c r="D8496" s="7">
        <v>33119426.906794842</v>
      </c>
      <c r="E8496" s="7">
        <v>79546327.91106078</v>
      </c>
      <c r="F8496" s="7">
        <v>153097244.97670501</v>
      </c>
      <c r="G8496" s="7">
        <v>282294507.07224351</v>
      </c>
      <c r="H8496" s="7">
        <v>381934859.30016184</v>
      </c>
    </row>
    <row r="8497" spans="1:8" x14ac:dyDescent="0.2">
      <c r="A8497" s="10">
        <v>8491</v>
      </c>
      <c r="B8497" s="7">
        <v>3850000</v>
      </c>
      <c r="C8497" s="7">
        <v>12156798.275766741</v>
      </c>
      <c r="D8497" s="7">
        <v>17100366.135755427</v>
      </c>
      <c r="E8497" s="7">
        <v>28376501.955910198</v>
      </c>
      <c r="F8497" s="7">
        <v>49854971.568455063</v>
      </c>
      <c r="G8497" s="7">
        <v>114076622.18803473</v>
      </c>
      <c r="H8497" s="7">
        <v>175419168.17550641</v>
      </c>
    </row>
    <row r="8498" spans="1:8" x14ac:dyDescent="0.2">
      <c r="A8498" s="10">
        <v>8492</v>
      </c>
      <c r="B8498" s="7">
        <v>3850000</v>
      </c>
      <c r="C8498" s="7">
        <v>11347261.213688256</v>
      </c>
      <c r="D8498" s="7">
        <v>20926213.535433922</v>
      </c>
      <c r="E8498" s="7">
        <v>28850553.674755976</v>
      </c>
      <c r="F8498" s="7">
        <v>70307392.195631608</v>
      </c>
      <c r="G8498" s="7">
        <v>156978651.57449448</v>
      </c>
      <c r="H8498" s="7">
        <v>294251353.21441406</v>
      </c>
    </row>
    <row r="8499" spans="1:8" x14ac:dyDescent="0.2">
      <c r="A8499" s="10">
        <v>8493</v>
      </c>
      <c r="B8499" s="7">
        <v>3850000</v>
      </c>
      <c r="C8499" s="7">
        <v>8270628.1520623546</v>
      </c>
      <c r="D8499" s="7">
        <v>12972354.319427075</v>
      </c>
      <c r="E8499" s="7">
        <v>16898493.320262797</v>
      </c>
      <c r="F8499" s="7">
        <v>25052309.171648659</v>
      </c>
      <c r="G8499" s="7">
        <v>43075779.778368577</v>
      </c>
      <c r="H8499" s="7">
        <v>45518553.972619385</v>
      </c>
    </row>
    <row r="8500" spans="1:8" x14ac:dyDescent="0.2">
      <c r="A8500" s="10">
        <v>8494</v>
      </c>
      <c r="B8500" s="7">
        <v>3850000</v>
      </c>
      <c r="C8500" s="7">
        <v>9670048.8969176635</v>
      </c>
      <c r="D8500" s="7">
        <v>18435797.707283605</v>
      </c>
      <c r="E8500" s="7">
        <v>33801241.045604512</v>
      </c>
      <c r="F8500" s="7">
        <v>66868925.072247654</v>
      </c>
      <c r="G8500" s="7">
        <v>147399798.22136316</v>
      </c>
      <c r="H8500" s="7">
        <v>274327671.46631753</v>
      </c>
    </row>
    <row r="8501" spans="1:8" x14ac:dyDescent="0.2">
      <c r="A8501" s="10">
        <v>8495</v>
      </c>
      <c r="B8501" s="7">
        <v>3850000</v>
      </c>
      <c r="C8501" s="7">
        <v>12140176.060076404</v>
      </c>
      <c r="D8501" s="7">
        <v>32332194.822713964</v>
      </c>
      <c r="E8501" s="7">
        <v>50295559.597559638</v>
      </c>
      <c r="F8501" s="7">
        <v>135036354.51220065</v>
      </c>
      <c r="G8501" s="7">
        <v>258334258.97111446</v>
      </c>
      <c r="H8501" s="7">
        <v>374838546.79353017</v>
      </c>
    </row>
    <row r="8502" spans="1:8" x14ac:dyDescent="0.2">
      <c r="A8502" s="10">
        <v>8496</v>
      </c>
      <c r="B8502" s="7">
        <v>3850000</v>
      </c>
      <c r="C8502" s="7">
        <v>8919204.543640038</v>
      </c>
      <c r="D8502" s="7">
        <v>16488943.416966498</v>
      </c>
      <c r="E8502" s="7">
        <v>24699610.697530802</v>
      </c>
      <c r="F8502" s="7">
        <v>49890856.319293529</v>
      </c>
      <c r="G8502" s="7">
        <v>93836669.786710024</v>
      </c>
      <c r="H8502" s="7">
        <v>133997406.28644624</v>
      </c>
    </row>
    <row r="8503" spans="1:8" x14ac:dyDescent="0.2">
      <c r="A8503" s="10">
        <v>8497</v>
      </c>
      <c r="B8503" s="7">
        <v>3850000</v>
      </c>
      <c r="C8503" s="7">
        <v>10993588.735571001</v>
      </c>
      <c r="D8503" s="7">
        <v>21963572.829135552</v>
      </c>
      <c r="E8503" s="7">
        <v>38302367.731574826</v>
      </c>
      <c r="F8503" s="7">
        <v>58281982.742974371</v>
      </c>
      <c r="G8503" s="7">
        <v>105923500.200791</v>
      </c>
      <c r="H8503" s="7">
        <v>155969777.76543531</v>
      </c>
    </row>
    <row r="8504" spans="1:8" x14ac:dyDescent="0.2">
      <c r="A8504" s="10">
        <v>8498</v>
      </c>
      <c r="B8504" s="7">
        <v>3850000</v>
      </c>
      <c r="C8504" s="7">
        <v>9953531.4992435724</v>
      </c>
      <c r="D8504" s="7">
        <v>12277775.251588844</v>
      </c>
      <c r="E8504" s="7">
        <v>16918745.565653011</v>
      </c>
      <c r="F8504" s="7">
        <v>15420898.953771386</v>
      </c>
      <c r="G8504" s="7">
        <v>18729853.646241527</v>
      </c>
      <c r="H8504" s="7">
        <v>13948769.112252764</v>
      </c>
    </row>
    <row r="8505" spans="1:8" x14ac:dyDescent="0.2">
      <c r="A8505" s="10">
        <v>8499</v>
      </c>
      <c r="B8505" s="7">
        <v>3850000</v>
      </c>
      <c r="C8505" s="7">
        <v>10145437.818437733</v>
      </c>
      <c r="D8505" s="7">
        <v>20025977.25898838</v>
      </c>
      <c r="E8505" s="7">
        <v>37080083.335449837</v>
      </c>
      <c r="F8505" s="7">
        <v>54063253.876200274</v>
      </c>
      <c r="G8505" s="7">
        <v>98242132.453462228</v>
      </c>
      <c r="H8505" s="7">
        <v>168587499.05583689</v>
      </c>
    </row>
    <row r="8506" spans="1:8" x14ac:dyDescent="0.2">
      <c r="A8506" s="10">
        <v>8500</v>
      </c>
      <c r="B8506" s="7">
        <v>3850000</v>
      </c>
      <c r="C8506" s="7">
        <v>10794032.726053931</v>
      </c>
      <c r="D8506" s="7">
        <v>18299920.02059013</v>
      </c>
      <c r="E8506" s="7">
        <v>37347243.852666453</v>
      </c>
      <c r="F8506" s="7">
        <v>63668122.884958252</v>
      </c>
      <c r="G8506" s="7">
        <v>117897790.65245694</v>
      </c>
      <c r="H8506" s="7">
        <v>224750720.37358415</v>
      </c>
    </row>
    <row r="8507" spans="1:8" x14ac:dyDescent="0.2">
      <c r="A8507" s="10">
        <v>8501</v>
      </c>
      <c r="B8507" s="7">
        <v>3850000</v>
      </c>
      <c r="C8507" s="7">
        <v>9114830.8506685793</v>
      </c>
      <c r="D8507" s="7">
        <v>17450959.716210447</v>
      </c>
      <c r="E8507" s="7">
        <v>40836306.88644921</v>
      </c>
      <c r="F8507" s="7">
        <v>84487459.305227816</v>
      </c>
      <c r="G8507" s="7">
        <v>132223093.79326394</v>
      </c>
      <c r="H8507" s="7">
        <v>197067995.98264909</v>
      </c>
    </row>
    <row r="8508" spans="1:8" x14ac:dyDescent="0.2">
      <c r="A8508" s="10">
        <v>8502</v>
      </c>
      <c r="B8508" s="7">
        <v>3850000</v>
      </c>
      <c r="C8508" s="7">
        <v>10779110.077035565</v>
      </c>
      <c r="D8508" s="7">
        <v>19857527.401019614</v>
      </c>
      <c r="E8508" s="7">
        <v>49269650.515225112</v>
      </c>
      <c r="F8508" s="7">
        <v>132182523.94764319</v>
      </c>
      <c r="G8508" s="7">
        <v>218734263.73428565</v>
      </c>
      <c r="H8508" s="7">
        <v>232619984.41809851</v>
      </c>
    </row>
    <row r="8509" spans="1:8" x14ac:dyDescent="0.2">
      <c r="A8509" s="10">
        <v>8503</v>
      </c>
      <c r="B8509" s="7">
        <v>3850000</v>
      </c>
      <c r="C8509" s="7">
        <v>11747681.518532733</v>
      </c>
      <c r="D8509" s="7">
        <v>24024419.471520077</v>
      </c>
      <c r="E8509" s="7">
        <v>38139734.280210473</v>
      </c>
      <c r="F8509" s="7">
        <v>62565489.549255274</v>
      </c>
      <c r="G8509" s="7">
        <v>70376029.559622988</v>
      </c>
      <c r="H8509" s="7">
        <v>100918546.60026605</v>
      </c>
    </row>
    <row r="8510" spans="1:8" x14ac:dyDescent="0.2">
      <c r="A8510" s="10">
        <v>8504</v>
      </c>
      <c r="B8510" s="7">
        <v>3850000</v>
      </c>
      <c r="C8510" s="7">
        <v>8421033.475839559</v>
      </c>
      <c r="D8510" s="7">
        <v>17077992.370273352</v>
      </c>
      <c r="E8510" s="7">
        <v>25207378.295601852</v>
      </c>
      <c r="F8510" s="7">
        <v>35537020.108889133</v>
      </c>
      <c r="G8510" s="7">
        <v>82407528.688799411</v>
      </c>
      <c r="H8510" s="7">
        <v>95524762.615670994</v>
      </c>
    </row>
    <row r="8511" spans="1:8" x14ac:dyDescent="0.2">
      <c r="A8511" s="10">
        <v>8505</v>
      </c>
      <c r="B8511" s="7">
        <v>3850000</v>
      </c>
      <c r="C8511" s="7">
        <v>9505027.9071964845</v>
      </c>
      <c r="D8511" s="7">
        <v>16521985.465671571</v>
      </c>
      <c r="E8511" s="7">
        <v>30541399.542825118</v>
      </c>
      <c r="F8511" s="7">
        <v>52440196.016768157</v>
      </c>
      <c r="G8511" s="7">
        <v>106795690.72163044</v>
      </c>
      <c r="H8511" s="7">
        <v>121767794.53553797</v>
      </c>
    </row>
    <row r="8512" spans="1:8" x14ac:dyDescent="0.2">
      <c r="A8512" s="10">
        <v>8506</v>
      </c>
      <c r="B8512" s="7">
        <v>3850000</v>
      </c>
      <c r="C8512" s="7">
        <v>11238791.424704144</v>
      </c>
      <c r="D8512" s="7">
        <v>17242008.690111194</v>
      </c>
      <c r="E8512" s="7">
        <v>42504969.096265301</v>
      </c>
      <c r="F8512" s="7">
        <v>121032503.76374374</v>
      </c>
      <c r="G8512" s="7">
        <v>181767330.6819908</v>
      </c>
      <c r="H8512" s="7">
        <v>278664267.13566422</v>
      </c>
    </row>
    <row r="8513" spans="1:8" x14ac:dyDescent="0.2">
      <c r="A8513" s="10">
        <v>8507</v>
      </c>
      <c r="B8513" s="7">
        <v>3850000</v>
      </c>
      <c r="C8513" s="7">
        <v>7171705.0329716131</v>
      </c>
      <c r="D8513" s="7">
        <v>8065228.5533300973</v>
      </c>
      <c r="E8513" s="7">
        <v>10223972.080164531</v>
      </c>
      <c r="F8513" s="7">
        <v>21256150.344972122</v>
      </c>
      <c r="G8513" s="7">
        <v>42519544.633246854</v>
      </c>
      <c r="H8513" s="7">
        <v>65167844.804215044</v>
      </c>
    </row>
    <row r="8514" spans="1:8" x14ac:dyDescent="0.2">
      <c r="A8514" s="10">
        <v>8508</v>
      </c>
      <c r="B8514" s="7">
        <v>3850000</v>
      </c>
      <c r="C8514" s="7">
        <v>11831546.347106047</v>
      </c>
      <c r="D8514" s="7">
        <v>30690499.651406877</v>
      </c>
      <c r="E8514" s="7">
        <v>50685970.675015256</v>
      </c>
      <c r="F8514" s="7">
        <v>101235321.79560995</v>
      </c>
      <c r="G8514" s="7">
        <v>239992423.22633398</v>
      </c>
      <c r="H8514" s="7">
        <v>255445257.22692901</v>
      </c>
    </row>
    <row r="8515" spans="1:8" x14ac:dyDescent="0.2">
      <c r="A8515" s="10">
        <v>8509</v>
      </c>
      <c r="B8515" s="7">
        <v>3850000</v>
      </c>
      <c r="C8515" s="7">
        <v>9843846.3145172969</v>
      </c>
      <c r="D8515" s="7">
        <v>13521426.541378358</v>
      </c>
      <c r="E8515" s="7">
        <v>24424085.640257649</v>
      </c>
      <c r="F8515" s="7">
        <v>31431908.419648297</v>
      </c>
      <c r="G8515" s="7">
        <v>58494565.853617109</v>
      </c>
      <c r="H8515" s="7">
        <v>68149609.83850278</v>
      </c>
    </row>
    <row r="8516" spans="1:8" x14ac:dyDescent="0.2">
      <c r="A8516" s="10">
        <v>8510</v>
      </c>
      <c r="B8516" s="7">
        <v>3850000</v>
      </c>
      <c r="C8516" s="7">
        <v>9701165.8918133341</v>
      </c>
      <c r="D8516" s="7">
        <v>22762127.20135466</v>
      </c>
      <c r="E8516" s="7">
        <v>30369320.386444218</v>
      </c>
      <c r="F8516" s="7">
        <v>39339441.265776984</v>
      </c>
      <c r="G8516" s="7">
        <v>68795378.65630579</v>
      </c>
      <c r="H8516" s="7">
        <v>90617300.332134515</v>
      </c>
    </row>
    <row r="8517" spans="1:8" x14ac:dyDescent="0.2">
      <c r="A8517" s="10">
        <v>8511</v>
      </c>
      <c r="B8517" s="7">
        <v>3850000</v>
      </c>
      <c r="C8517" s="7">
        <v>10745696.168747729</v>
      </c>
      <c r="D8517" s="7">
        <v>31752886.044821374</v>
      </c>
      <c r="E8517" s="7">
        <v>52162771.421885073</v>
      </c>
      <c r="F8517" s="7">
        <v>108441141.74784875</v>
      </c>
      <c r="G8517" s="7">
        <v>220352726.35297361</v>
      </c>
      <c r="H8517" s="7">
        <v>399748815.02662796</v>
      </c>
    </row>
    <row r="8518" spans="1:8" x14ac:dyDescent="0.2">
      <c r="A8518" s="10">
        <v>8512</v>
      </c>
      <c r="B8518" s="7">
        <v>3850000</v>
      </c>
      <c r="C8518" s="7">
        <v>9396911.5583544299</v>
      </c>
      <c r="D8518" s="7">
        <v>23542231.582375854</v>
      </c>
      <c r="E8518" s="7">
        <v>35732319.817785792</v>
      </c>
      <c r="F8518" s="7">
        <v>56907040.711052932</v>
      </c>
      <c r="G8518" s="7">
        <v>102980917.31343627</v>
      </c>
      <c r="H8518" s="7">
        <v>175304018.32224113</v>
      </c>
    </row>
    <row r="8519" spans="1:8" x14ac:dyDescent="0.2">
      <c r="A8519" s="10">
        <v>8513</v>
      </c>
      <c r="B8519" s="7">
        <v>3850000</v>
      </c>
      <c r="C8519" s="7">
        <v>13690949.251908779</v>
      </c>
      <c r="D8519" s="7">
        <v>20281669.275348585</v>
      </c>
      <c r="E8519" s="7">
        <v>34279180.648085684</v>
      </c>
      <c r="F8519" s="7">
        <v>75849308.162919208</v>
      </c>
      <c r="G8519" s="7">
        <v>153602521.94158524</v>
      </c>
      <c r="H8519" s="7">
        <v>194372263.0533317</v>
      </c>
    </row>
    <row r="8520" spans="1:8" x14ac:dyDescent="0.2">
      <c r="A8520" s="10">
        <v>8514</v>
      </c>
      <c r="B8520" s="7">
        <v>3850000</v>
      </c>
      <c r="C8520" s="7">
        <v>10298559.423857657</v>
      </c>
      <c r="D8520" s="7">
        <v>14273227.941620868</v>
      </c>
      <c r="E8520" s="7">
        <v>33094157.654619347</v>
      </c>
      <c r="F8520" s="7">
        <v>74444725.472460434</v>
      </c>
      <c r="G8520" s="7">
        <v>160263660.69157422</v>
      </c>
      <c r="H8520" s="7">
        <v>205924963.33308959</v>
      </c>
    </row>
    <row r="8521" spans="1:8" x14ac:dyDescent="0.2">
      <c r="A8521" s="10">
        <v>8515</v>
      </c>
      <c r="B8521" s="7">
        <v>3850000</v>
      </c>
      <c r="C8521" s="7">
        <v>10963070.783829598</v>
      </c>
      <c r="D8521" s="7">
        <v>16617401.017187346</v>
      </c>
      <c r="E8521" s="7">
        <v>29513555.368258949</v>
      </c>
      <c r="F8521" s="7">
        <v>60587137.739601269</v>
      </c>
      <c r="G8521" s="7">
        <v>78777509.046193779</v>
      </c>
      <c r="H8521" s="7">
        <v>98123425.436958656</v>
      </c>
    </row>
    <row r="8522" spans="1:8" x14ac:dyDescent="0.2">
      <c r="A8522" s="10">
        <v>8516</v>
      </c>
      <c r="B8522" s="7">
        <v>3850000</v>
      </c>
      <c r="C8522" s="7">
        <v>8077287.8860590421</v>
      </c>
      <c r="D8522" s="7">
        <v>10199690.402931679</v>
      </c>
      <c r="E8522" s="7">
        <v>11025687.461718768</v>
      </c>
      <c r="F8522" s="7">
        <v>12146426.327004146</v>
      </c>
      <c r="G8522" s="7">
        <v>10217131.108338725</v>
      </c>
      <c r="H8522" s="7">
        <v>5540807.1985660354</v>
      </c>
    </row>
    <row r="8523" spans="1:8" x14ac:dyDescent="0.2">
      <c r="A8523" s="10">
        <v>8517</v>
      </c>
      <c r="B8523" s="7">
        <v>3850000</v>
      </c>
      <c r="C8523" s="7">
        <v>8842861.3537599109</v>
      </c>
      <c r="D8523" s="7">
        <v>16930573.778308425</v>
      </c>
      <c r="E8523" s="7">
        <v>24950733.201999042</v>
      </c>
      <c r="F8523" s="7">
        <v>45186015.84831059</v>
      </c>
      <c r="G8523" s="7">
        <v>83958967.549161077</v>
      </c>
      <c r="H8523" s="7">
        <v>116259183.78921977</v>
      </c>
    </row>
    <row r="8524" spans="1:8" x14ac:dyDescent="0.2">
      <c r="A8524" s="10">
        <v>8518</v>
      </c>
      <c r="B8524" s="7">
        <v>3850000</v>
      </c>
      <c r="C8524" s="7">
        <v>13010603.057579374</v>
      </c>
      <c r="D8524" s="7">
        <v>23411383.877252832</v>
      </c>
      <c r="E8524" s="7">
        <v>35050023.12056078</v>
      </c>
      <c r="F8524" s="7">
        <v>61987916.744733073</v>
      </c>
      <c r="G8524" s="7">
        <v>122707029.32146047</v>
      </c>
      <c r="H8524" s="7">
        <v>149517499.95151663</v>
      </c>
    </row>
    <row r="8525" spans="1:8" x14ac:dyDescent="0.2">
      <c r="A8525" s="10">
        <v>8519</v>
      </c>
      <c r="B8525" s="7">
        <v>3850000</v>
      </c>
      <c r="C8525" s="7">
        <v>8729056.0162065066</v>
      </c>
      <c r="D8525" s="7">
        <v>21573445.480286166</v>
      </c>
      <c r="E8525" s="7">
        <v>32157047.578363415</v>
      </c>
      <c r="F8525" s="7">
        <v>75318543.781113058</v>
      </c>
      <c r="G8525" s="7">
        <v>199372659.21107751</v>
      </c>
      <c r="H8525" s="7">
        <v>329618533.12872398</v>
      </c>
    </row>
    <row r="8526" spans="1:8" x14ac:dyDescent="0.2">
      <c r="A8526" s="10">
        <v>8520</v>
      </c>
      <c r="B8526" s="7">
        <v>3850000</v>
      </c>
      <c r="C8526" s="7">
        <v>9391872.5087830555</v>
      </c>
      <c r="D8526" s="7">
        <v>19727567.976100869</v>
      </c>
      <c r="E8526" s="7">
        <v>27411959.536477916</v>
      </c>
      <c r="F8526" s="7">
        <v>69487688.937051699</v>
      </c>
      <c r="G8526" s="7">
        <v>165168699.12450367</v>
      </c>
      <c r="H8526" s="7">
        <v>297460184.51752466</v>
      </c>
    </row>
    <row r="8527" spans="1:8" x14ac:dyDescent="0.2">
      <c r="A8527" s="10">
        <v>8521</v>
      </c>
      <c r="B8527" s="7">
        <v>3850000</v>
      </c>
      <c r="C8527" s="7">
        <v>10873853.481895426</v>
      </c>
      <c r="D8527" s="7">
        <v>22391024.937528312</v>
      </c>
      <c r="E8527" s="7">
        <v>54718506.980893359</v>
      </c>
      <c r="F8527" s="7">
        <v>158841548.9157573</v>
      </c>
      <c r="G8527" s="7">
        <v>369549717.18583429</v>
      </c>
      <c r="H8527" s="7">
        <v>479696639.62686038</v>
      </c>
    </row>
    <row r="8528" spans="1:8" x14ac:dyDescent="0.2">
      <c r="A8528" s="10">
        <v>8522</v>
      </c>
      <c r="B8528" s="7">
        <v>3850000</v>
      </c>
      <c r="C8528" s="7">
        <v>12690066.856558478</v>
      </c>
      <c r="D8528" s="7">
        <v>23122502.52011364</v>
      </c>
      <c r="E8528" s="7">
        <v>53062950.695419051</v>
      </c>
      <c r="F8528" s="7">
        <v>92935539.682856858</v>
      </c>
      <c r="G8528" s="7">
        <v>170755303.24309126</v>
      </c>
      <c r="H8528" s="7">
        <v>276709605.47948855</v>
      </c>
    </row>
    <row r="8529" spans="1:8" x14ac:dyDescent="0.2">
      <c r="A8529" s="10">
        <v>8523</v>
      </c>
      <c r="B8529" s="7">
        <v>3850000</v>
      </c>
      <c r="C8529" s="7">
        <v>7456199.7989638541</v>
      </c>
      <c r="D8529" s="7">
        <v>14093350.325838199</v>
      </c>
      <c r="E8529" s="7">
        <v>25766965.224752668</v>
      </c>
      <c r="F8529" s="7">
        <v>32857176.763620786</v>
      </c>
      <c r="G8529" s="7">
        <v>51371799.995059095</v>
      </c>
      <c r="H8529" s="7">
        <v>82512283.27156055</v>
      </c>
    </row>
    <row r="8530" spans="1:8" x14ac:dyDescent="0.2">
      <c r="A8530" s="10">
        <v>8524</v>
      </c>
      <c r="B8530" s="7">
        <v>3850000</v>
      </c>
      <c r="C8530" s="7">
        <v>9273244.6002440806</v>
      </c>
      <c r="D8530" s="7">
        <v>18218180.171699818</v>
      </c>
      <c r="E8530" s="7">
        <v>43350524.777729839</v>
      </c>
      <c r="F8530" s="7">
        <v>103396028.35056573</v>
      </c>
      <c r="G8530" s="7">
        <v>210419117.17157105</v>
      </c>
      <c r="H8530" s="7">
        <v>355508294.00457048</v>
      </c>
    </row>
    <row r="8531" spans="1:8" x14ac:dyDescent="0.2">
      <c r="A8531" s="10">
        <v>8525</v>
      </c>
      <c r="B8531" s="7">
        <v>3850000</v>
      </c>
      <c r="C8531" s="7">
        <v>8415903.8660745099</v>
      </c>
      <c r="D8531" s="7">
        <v>18523654.587904338</v>
      </c>
      <c r="E8531" s="7">
        <v>27086219.673492752</v>
      </c>
      <c r="F8531" s="7">
        <v>56281338.1946695</v>
      </c>
      <c r="G8531" s="7">
        <v>135582243.00351149</v>
      </c>
      <c r="H8531" s="7">
        <v>183824074.00145158</v>
      </c>
    </row>
    <row r="8532" spans="1:8" x14ac:dyDescent="0.2">
      <c r="A8532" s="10">
        <v>8526</v>
      </c>
      <c r="B8532" s="7">
        <v>3850000</v>
      </c>
      <c r="C8532" s="7">
        <v>9772653.3534916416</v>
      </c>
      <c r="D8532" s="7">
        <v>20386323.164395515</v>
      </c>
      <c r="E8532" s="7">
        <v>34906584.556209385</v>
      </c>
      <c r="F8532" s="7">
        <v>51186138.838664383</v>
      </c>
      <c r="G8532" s="7">
        <v>103678573.95201246</v>
      </c>
      <c r="H8532" s="7">
        <v>197344726.69610772</v>
      </c>
    </row>
    <row r="8533" spans="1:8" x14ac:dyDescent="0.2">
      <c r="A8533" s="10">
        <v>8527</v>
      </c>
      <c r="B8533" s="7">
        <v>3850000</v>
      </c>
      <c r="C8533" s="7">
        <v>8335218.5535757821</v>
      </c>
      <c r="D8533" s="7">
        <v>15093175.103871567</v>
      </c>
      <c r="E8533" s="7">
        <v>28404280.901377343</v>
      </c>
      <c r="F8533" s="7">
        <v>63119459.24716796</v>
      </c>
      <c r="G8533" s="7">
        <v>87281456.632653639</v>
      </c>
      <c r="H8533" s="7">
        <v>146344449.28094098</v>
      </c>
    </row>
    <row r="8534" spans="1:8" x14ac:dyDescent="0.2">
      <c r="A8534" s="10">
        <v>8528</v>
      </c>
      <c r="B8534" s="7">
        <v>3850000</v>
      </c>
      <c r="C8534" s="7">
        <v>9220565.3883777838</v>
      </c>
      <c r="D8534" s="7">
        <v>22536049.639699459</v>
      </c>
      <c r="E8534" s="7">
        <v>44128236.065691754</v>
      </c>
      <c r="F8534" s="7">
        <v>79382576.725748584</v>
      </c>
      <c r="G8534" s="7">
        <v>108722089.0280693</v>
      </c>
      <c r="H8534" s="7">
        <v>130585770.1222581</v>
      </c>
    </row>
    <row r="8535" spans="1:8" x14ac:dyDescent="0.2">
      <c r="A8535" s="10">
        <v>8529</v>
      </c>
      <c r="B8535" s="7">
        <v>3850000</v>
      </c>
      <c r="C8535" s="7">
        <v>8286578.3772594184</v>
      </c>
      <c r="D8535" s="7">
        <v>22838542.660908781</v>
      </c>
      <c r="E8535" s="7">
        <v>46410892.380499065</v>
      </c>
      <c r="F8535" s="7">
        <v>89318116.326749116</v>
      </c>
      <c r="G8535" s="7">
        <v>213599033.19297773</v>
      </c>
      <c r="H8535" s="7">
        <v>268384233.55121469</v>
      </c>
    </row>
    <row r="8536" spans="1:8" x14ac:dyDescent="0.2">
      <c r="A8536" s="10">
        <v>8530</v>
      </c>
      <c r="B8536" s="7">
        <v>3850000</v>
      </c>
      <c r="C8536" s="7">
        <v>9347980.0282881036</v>
      </c>
      <c r="D8536" s="7">
        <v>15284762.11631104</v>
      </c>
      <c r="E8536" s="7">
        <v>19860405.848234758</v>
      </c>
      <c r="F8536" s="7">
        <v>30662652.052965995</v>
      </c>
      <c r="G8536" s="7">
        <v>49514344.30764398</v>
      </c>
      <c r="H8536" s="7">
        <v>68035311.528294399</v>
      </c>
    </row>
    <row r="8537" spans="1:8" x14ac:dyDescent="0.2">
      <c r="A8537" s="10">
        <v>8531</v>
      </c>
      <c r="B8537" s="7">
        <v>3850000</v>
      </c>
      <c r="C8537" s="7">
        <v>9379111.0141839981</v>
      </c>
      <c r="D8537" s="7">
        <v>16133910.618710391</v>
      </c>
      <c r="E8537" s="7">
        <v>29104790.212169014</v>
      </c>
      <c r="F8537" s="7">
        <v>41630880.297406293</v>
      </c>
      <c r="G8537" s="7">
        <v>73508390.193909869</v>
      </c>
      <c r="H8537" s="7">
        <v>97836079.945063204</v>
      </c>
    </row>
    <row r="8538" spans="1:8" x14ac:dyDescent="0.2">
      <c r="A8538" s="10">
        <v>8532</v>
      </c>
      <c r="B8538" s="7">
        <v>3850000</v>
      </c>
      <c r="C8538" s="7">
        <v>9329053.7673265934</v>
      </c>
      <c r="D8538" s="7">
        <v>23398588.306854799</v>
      </c>
      <c r="E8538" s="7">
        <v>68052431.825092047</v>
      </c>
      <c r="F8538" s="7">
        <v>162611125.88337153</v>
      </c>
      <c r="G8538" s="7">
        <v>266561055.9686631</v>
      </c>
      <c r="H8538" s="7">
        <v>427725906.77520978</v>
      </c>
    </row>
    <row r="8539" spans="1:8" x14ac:dyDescent="0.2">
      <c r="A8539" s="10">
        <v>8533</v>
      </c>
      <c r="B8539" s="7">
        <v>3850000</v>
      </c>
      <c r="C8539" s="7">
        <v>10919976.245844893</v>
      </c>
      <c r="D8539" s="7">
        <v>25983433.181827094</v>
      </c>
      <c r="E8539" s="7">
        <v>45032936.105735101</v>
      </c>
      <c r="F8539" s="7">
        <v>79819098.195526734</v>
      </c>
      <c r="G8539" s="7">
        <v>222142078.1111933</v>
      </c>
      <c r="H8539" s="7">
        <v>298668500.08445889</v>
      </c>
    </row>
    <row r="8540" spans="1:8" x14ac:dyDescent="0.2">
      <c r="A8540" s="10">
        <v>8534</v>
      </c>
      <c r="B8540" s="7">
        <v>3850000</v>
      </c>
      <c r="C8540" s="7">
        <v>12299505.225879595</v>
      </c>
      <c r="D8540" s="7">
        <v>27573522.486463413</v>
      </c>
      <c r="E8540" s="7">
        <v>45113077.658528447</v>
      </c>
      <c r="F8540" s="7">
        <v>76390322.759843513</v>
      </c>
      <c r="G8540" s="7">
        <v>163072592.22217163</v>
      </c>
      <c r="H8540" s="7">
        <v>282340589.89308512</v>
      </c>
    </row>
    <row r="8541" spans="1:8" x14ac:dyDescent="0.2">
      <c r="A8541" s="10">
        <v>8535</v>
      </c>
      <c r="B8541" s="7">
        <v>3850000</v>
      </c>
      <c r="C8541" s="7">
        <v>9448169.8054203242</v>
      </c>
      <c r="D8541" s="7">
        <v>14205663.061427124</v>
      </c>
      <c r="E8541" s="7">
        <v>23084277.459800031</v>
      </c>
      <c r="F8541" s="7">
        <v>34282896.162767932</v>
      </c>
      <c r="G8541" s="7">
        <v>47550177.197084874</v>
      </c>
      <c r="H8541" s="7">
        <v>61028542.846707575</v>
      </c>
    </row>
    <row r="8542" spans="1:8" x14ac:dyDescent="0.2">
      <c r="A8542" s="10">
        <v>8536</v>
      </c>
      <c r="B8542" s="7">
        <v>3850000</v>
      </c>
      <c r="C8542" s="7">
        <v>9677489.1571737323</v>
      </c>
      <c r="D8542" s="7">
        <v>19949119.57665547</v>
      </c>
      <c r="E8542" s="7">
        <v>47055706.790884502</v>
      </c>
      <c r="F8542" s="7">
        <v>121185298.7245013</v>
      </c>
      <c r="G8542" s="7">
        <v>352377951.84320354</v>
      </c>
      <c r="H8542" s="7">
        <v>556309761.04385471</v>
      </c>
    </row>
    <row r="8543" spans="1:8" x14ac:dyDescent="0.2">
      <c r="A8543" s="10">
        <v>8537</v>
      </c>
      <c r="B8543" s="7">
        <v>3850000</v>
      </c>
      <c r="C8543" s="7">
        <v>11583379.946894068</v>
      </c>
      <c r="D8543" s="7">
        <v>18820725.708070204</v>
      </c>
      <c r="E8543" s="7">
        <v>35263869.653508805</v>
      </c>
      <c r="F8543" s="7">
        <v>75120767.58349514</v>
      </c>
      <c r="G8543" s="7">
        <v>202291206.17201012</v>
      </c>
      <c r="H8543" s="7">
        <v>233201746.03032237</v>
      </c>
    </row>
    <row r="8544" spans="1:8" x14ac:dyDescent="0.2">
      <c r="A8544" s="10">
        <v>8538</v>
      </c>
      <c r="B8544" s="7">
        <v>3850000</v>
      </c>
      <c r="C8544" s="7">
        <v>12551912.788152324</v>
      </c>
      <c r="D8544" s="7">
        <v>19663913.673022728</v>
      </c>
      <c r="E8544" s="7">
        <v>44157843.503147081</v>
      </c>
      <c r="F8544" s="7">
        <v>96586918.738001198</v>
      </c>
      <c r="G8544" s="7">
        <v>248600663.94332457</v>
      </c>
      <c r="H8544" s="7">
        <v>429760429.46757507</v>
      </c>
    </row>
    <row r="8545" spans="1:8" x14ac:dyDescent="0.2">
      <c r="A8545" s="10">
        <v>8539</v>
      </c>
      <c r="B8545" s="7">
        <v>3850000</v>
      </c>
      <c r="C8545" s="7">
        <v>11294699.619231779</v>
      </c>
      <c r="D8545" s="7">
        <v>17962094.804129727</v>
      </c>
      <c r="E8545" s="7">
        <v>22558412.379526634</v>
      </c>
      <c r="F8545" s="7">
        <v>45689164.494299963</v>
      </c>
      <c r="G8545" s="7">
        <v>127002249.10795158</v>
      </c>
      <c r="H8545" s="7">
        <v>155432242.30641404</v>
      </c>
    </row>
    <row r="8546" spans="1:8" x14ac:dyDescent="0.2">
      <c r="A8546" s="10">
        <v>8540</v>
      </c>
      <c r="B8546" s="7">
        <v>3850000</v>
      </c>
      <c r="C8546" s="7">
        <v>11912988.339223558</v>
      </c>
      <c r="D8546" s="7">
        <v>26333083.872223098</v>
      </c>
      <c r="E8546" s="7">
        <v>28483671.387850657</v>
      </c>
      <c r="F8546" s="7">
        <v>51188060.862604439</v>
      </c>
      <c r="G8546" s="7">
        <v>65824397.042810746</v>
      </c>
      <c r="H8546" s="7">
        <v>61966502.32885579</v>
      </c>
    </row>
    <row r="8547" spans="1:8" x14ac:dyDescent="0.2">
      <c r="A8547" s="10">
        <v>8541</v>
      </c>
      <c r="B8547" s="7">
        <v>3850000</v>
      </c>
      <c r="C8547" s="7">
        <v>8936999.8169111013</v>
      </c>
      <c r="D8547" s="7">
        <v>26600953.55273404</v>
      </c>
      <c r="E8547" s="7">
        <v>40550740.079432353</v>
      </c>
      <c r="F8547" s="7">
        <v>70795747.115017474</v>
      </c>
      <c r="G8547" s="7">
        <v>107156971.60503846</v>
      </c>
      <c r="H8547" s="7">
        <v>157450842.98878857</v>
      </c>
    </row>
    <row r="8548" spans="1:8" x14ac:dyDescent="0.2">
      <c r="A8548" s="10">
        <v>8542</v>
      </c>
      <c r="B8548" s="7">
        <v>3850000</v>
      </c>
      <c r="C8548" s="7">
        <v>8605879.5982068889</v>
      </c>
      <c r="D8548" s="7">
        <v>12899801.231631318</v>
      </c>
      <c r="E8548" s="7">
        <v>21802248.941368528</v>
      </c>
      <c r="F8548" s="7">
        <v>38749233.08654438</v>
      </c>
      <c r="G8548" s="7">
        <v>87375806.842339128</v>
      </c>
      <c r="H8548" s="7">
        <v>139149701.09058315</v>
      </c>
    </row>
    <row r="8549" spans="1:8" x14ac:dyDescent="0.2">
      <c r="A8549" s="10">
        <v>8543</v>
      </c>
      <c r="B8549" s="7">
        <v>3850000</v>
      </c>
      <c r="C8549" s="7">
        <v>10069419.234985221</v>
      </c>
      <c r="D8549" s="7">
        <v>17549422.353787635</v>
      </c>
      <c r="E8549" s="7">
        <v>30820221.15788772</v>
      </c>
      <c r="F8549" s="7">
        <v>59691947.602653846</v>
      </c>
      <c r="G8549" s="7">
        <v>91048957.810658112</v>
      </c>
      <c r="H8549" s="7">
        <v>129144914.18106385</v>
      </c>
    </row>
    <row r="8550" spans="1:8" x14ac:dyDescent="0.2">
      <c r="A8550" s="10">
        <v>8544</v>
      </c>
      <c r="B8550" s="7">
        <v>3850000</v>
      </c>
      <c r="C8550" s="7">
        <v>7848869.054908691</v>
      </c>
      <c r="D8550" s="7">
        <v>22866087.09485836</v>
      </c>
      <c r="E8550" s="7">
        <v>62863876.154958665</v>
      </c>
      <c r="F8550" s="7">
        <v>188650959.61588663</v>
      </c>
      <c r="G8550" s="7">
        <v>391794675.85948414</v>
      </c>
      <c r="H8550" s="7">
        <v>593437848.5471034</v>
      </c>
    </row>
    <row r="8551" spans="1:8" x14ac:dyDescent="0.2">
      <c r="A8551" s="10">
        <v>8545</v>
      </c>
      <c r="B8551" s="7">
        <v>3850000</v>
      </c>
      <c r="C8551" s="7">
        <v>14355177.23245018</v>
      </c>
      <c r="D8551" s="7">
        <v>30287280.663897194</v>
      </c>
      <c r="E8551" s="7">
        <v>35454441.479096211</v>
      </c>
      <c r="F8551" s="7">
        <v>78440499.164492846</v>
      </c>
      <c r="G8551" s="7">
        <v>139534147.08148992</v>
      </c>
      <c r="H8551" s="7">
        <v>196616150.38938066</v>
      </c>
    </row>
    <row r="8552" spans="1:8" x14ac:dyDescent="0.2">
      <c r="A8552" s="10">
        <v>8546</v>
      </c>
      <c r="B8552" s="7">
        <v>3850000</v>
      </c>
      <c r="C8552" s="7">
        <v>11006924.043297989</v>
      </c>
      <c r="D8552" s="7">
        <v>25147792.117851283</v>
      </c>
      <c r="E8552" s="7">
        <v>43666161.905854486</v>
      </c>
      <c r="F8552" s="7">
        <v>99722832.373369649</v>
      </c>
      <c r="G8552" s="7">
        <v>190545874.62401116</v>
      </c>
      <c r="H8552" s="7">
        <v>268177433.88294604</v>
      </c>
    </row>
    <row r="8553" spans="1:8" x14ac:dyDescent="0.2">
      <c r="A8553" s="10">
        <v>8547</v>
      </c>
      <c r="B8553" s="7">
        <v>3850000</v>
      </c>
      <c r="C8553" s="7">
        <v>10071146.305559037</v>
      </c>
      <c r="D8553" s="7">
        <v>13563686.150345687</v>
      </c>
      <c r="E8553" s="7">
        <v>27065605.235829487</v>
      </c>
      <c r="F8553" s="7">
        <v>46599799.208528958</v>
      </c>
      <c r="G8553" s="7">
        <v>76080692.487818494</v>
      </c>
      <c r="H8553" s="7">
        <v>127866234.34823683</v>
      </c>
    </row>
    <row r="8554" spans="1:8" x14ac:dyDescent="0.2">
      <c r="A8554" s="10">
        <v>8548</v>
      </c>
      <c r="B8554" s="7">
        <v>3850000</v>
      </c>
      <c r="C8554" s="7">
        <v>10576479.083991248</v>
      </c>
      <c r="D8554" s="7">
        <v>21543677.057997562</v>
      </c>
      <c r="E8554" s="7">
        <v>58038452.37583755</v>
      </c>
      <c r="F8554" s="7">
        <v>121882775.67839342</v>
      </c>
      <c r="G8554" s="7">
        <v>253489983.62523788</v>
      </c>
      <c r="H8554" s="7">
        <v>294769173.37007153</v>
      </c>
    </row>
    <row r="8555" spans="1:8" x14ac:dyDescent="0.2">
      <c r="A8555" s="10">
        <v>8549</v>
      </c>
      <c r="B8555" s="7">
        <v>3850000</v>
      </c>
      <c r="C8555" s="7">
        <v>12696749.897605522</v>
      </c>
      <c r="D8555" s="7">
        <v>25095387.402644195</v>
      </c>
      <c r="E8555" s="7">
        <v>41684867.539500482</v>
      </c>
      <c r="F8555" s="7">
        <v>52347218.356287286</v>
      </c>
      <c r="G8555" s="7">
        <v>119792699.92193055</v>
      </c>
      <c r="H8555" s="7">
        <v>141809435.97740358</v>
      </c>
    </row>
    <row r="8556" spans="1:8" x14ac:dyDescent="0.2">
      <c r="A8556" s="10">
        <v>8550</v>
      </c>
      <c r="B8556" s="7">
        <v>3850000</v>
      </c>
      <c r="C8556" s="7">
        <v>10125883.177209668</v>
      </c>
      <c r="D8556" s="7">
        <v>18244539.896334935</v>
      </c>
      <c r="E8556" s="7">
        <v>18827221.495145552</v>
      </c>
      <c r="F8556" s="7">
        <v>25119068.105242621</v>
      </c>
      <c r="G8556" s="7">
        <v>38188066.838892527</v>
      </c>
      <c r="H8556" s="7">
        <v>51357945.925146572</v>
      </c>
    </row>
    <row r="8557" spans="1:8" x14ac:dyDescent="0.2">
      <c r="A8557" s="10">
        <v>8551</v>
      </c>
      <c r="B8557" s="7">
        <v>3850000</v>
      </c>
      <c r="C8557" s="7">
        <v>8181285.678924799</v>
      </c>
      <c r="D8557" s="7">
        <v>15492139.625269052</v>
      </c>
      <c r="E8557" s="7">
        <v>18529924.264762595</v>
      </c>
      <c r="F8557" s="7">
        <v>28613221.206206735</v>
      </c>
      <c r="G8557" s="7">
        <v>46487296.841421098</v>
      </c>
      <c r="H8557" s="7">
        <v>66430667.214435153</v>
      </c>
    </row>
    <row r="8558" spans="1:8" x14ac:dyDescent="0.2">
      <c r="A8558" s="10">
        <v>8552</v>
      </c>
      <c r="B8558" s="7">
        <v>3850000</v>
      </c>
      <c r="C8558" s="7">
        <v>10967233.278112458</v>
      </c>
      <c r="D8558" s="7">
        <v>24083231.550541297</v>
      </c>
      <c r="E8558" s="7">
        <v>40819713.264890656</v>
      </c>
      <c r="F8558" s="7">
        <v>83395765.201641351</v>
      </c>
      <c r="G8558" s="7">
        <v>115425949.52242339</v>
      </c>
      <c r="H8558" s="7">
        <v>167238990.08627418</v>
      </c>
    </row>
    <row r="8559" spans="1:8" x14ac:dyDescent="0.2">
      <c r="A8559" s="10">
        <v>8553</v>
      </c>
      <c r="B8559" s="7">
        <v>3850000</v>
      </c>
      <c r="C8559" s="7">
        <v>12048448.034337305</v>
      </c>
      <c r="D8559" s="7">
        <v>37831551.009033382</v>
      </c>
      <c r="E8559" s="7">
        <v>88579493.298003525</v>
      </c>
      <c r="F8559" s="7">
        <v>138011868.4625544</v>
      </c>
      <c r="G8559" s="7">
        <v>277844479.52544606</v>
      </c>
      <c r="H8559" s="7">
        <v>436643036.77136546</v>
      </c>
    </row>
    <row r="8560" spans="1:8" x14ac:dyDescent="0.2">
      <c r="A8560" s="10">
        <v>8554</v>
      </c>
      <c r="B8560" s="7">
        <v>3850000</v>
      </c>
      <c r="C8560" s="7">
        <v>11755472.370134106</v>
      </c>
      <c r="D8560" s="7">
        <v>24371336.318419933</v>
      </c>
      <c r="E8560" s="7">
        <v>45453476.244675018</v>
      </c>
      <c r="F8560" s="7">
        <v>101716595.79663357</v>
      </c>
      <c r="G8560" s="7">
        <v>216026585.69436651</v>
      </c>
      <c r="H8560" s="7">
        <v>250643083.79463837</v>
      </c>
    </row>
    <row r="8561" spans="1:8" x14ac:dyDescent="0.2">
      <c r="A8561" s="10">
        <v>8555</v>
      </c>
      <c r="B8561" s="7">
        <v>3850000</v>
      </c>
      <c r="C8561" s="7">
        <v>8699425.5192279667</v>
      </c>
      <c r="D8561" s="7">
        <v>21714372.987969179</v>
      </c>
      <c r="E8561" s="7">
        <v>44840445.041030824</v>
      </c>
      <c r="F8561" s="7">
        <v>77118403.617510527</v>
      </c>
      <c r="G8561" s="7">
        <v>158705875.74305519</v>
      </c>
      <c r="H8561" s="7">
        <v>223579389.75335968</v>
      </c>
    </row>
    <row r="8562" spans="1:8" x14ac:dyDescent="0.2">
      <c r="A8562" s="10">
        <v>8556</v>
      </c>
      <c r="B8562" s="7">
        <v>3850000</v>
      </c>
      <c r="C8562" s="7">
        <v>13123955.819840927</v>
      </c>
      <c r="D8562" s="7">
        <v>30924051.692894839</v>
      </c>
      <c r="E8562" s="7">
        <v>38082503.279036865</v>
      </c>
      <c r="F8562" s="7">
        <v>62695624.020874277</v>
      </c>
      <c r="G8562" s="7">
        <v>164515967.93592423</v>
      </c>
      <c r="H8562" s="7">
        <v>270552937.82257652</v>
      </c>
    </row>
    <row r="8563" spans="1:8" x14ac:dyDescent="0.2">
      <c r="A8563" s="10">
        <v>8557</v>
      </c>
      <c r="B8563" s="7">
        <v>3850000</v>
      </c>
      <c r="C8563" s="7">
        <v>9065421.9710664544</v>
      </c>
      <c r="D8563" s="7">
        <v>9702747.1199339703</v>
      </c>
      <c r="E8563" s="7">
        <v>14989451.31974736</v>
      </c>
      <c r="F8563" s="7">
        <v>18980053.992513198</v>
      </c>
      <c r="G8563" s="7">
        <v>23583631.43841923</v>
      </c>
      <c r="H8563" s="7">
        <v>27720332.420476288</v>
      </c>
    </row>
    <row r="8564" spans="1:8" x14ac:dyDescent="0.2">
      <c r="A8564" s="10">
        <v>8558</v>
      </c>
      <c r="B8564" s="7">
        <v>3850000</v>
      </c>
      <c r="C8564" s="7">
        <v>9718172.0608514883</v>
      </c>
      <c r="D8564" s="7">
        <v>18910363.97853167</v>
      </c>
      <c r="E8564" s="7">
        <v>25693179.469290912</v>
      </c>
      <c r="F8564" s="7">
        <v>36300756.983310714</v>
      </c>
      <c r="G8564" s="7">
        <v>63679564.386253431</v>
      </c>
      <c r="H8564" s="7">
        <v>102877735.76542799</v>
      </c>
    </row>
    <row r="8565" spans="1:8" x14ac:dyDescent="0.2">
      <c r="A8565" s="10">
        <v>8559</v>
      </c>
      <c r="B8565" s="7">
        <v>3850000</v>
      </c>
      <c r="C8565" s="7">
        <v>14386141.826195901</v>
      </c>
      <c r="D8565" s="7">
        <v>24186134.409860447</v>
      </c>
      <c r="E8565" s="7">
        <v>49457068.11363548</v>
      </c>
      <c r="F8565" s="7">
        <v>85902326.478916809</v>
      </c>
      <c r="G8565" s="7">
        <v>185387695.85399711</v>
      </c>
      <c r="H8565" s="7">
        <v>277745796.03966016</v>
      </c>
    </row>
    <row r="8566" spans="1:8" x14ac:dyDescent="0.2">
      <c r="A8566" s="10">
        <v>8560</v>
      </c>
      <c r="B8566" s="7">
        <v>3850000</v>
      </c>
      <c r="C8566" s="7">
        <v>9108467.2919292822</v>
      </c>
      <c r="D8566" s="7">
        <v>18929126.625704303</v>
      </c>
      <c r="E8566" s="7">
        <v>33108621.869099274</v>
      </c>
      <c r="F8566" s="7">
        <v>60506548.808501378</v>
      </c>
      <c r="G8566" s="7">
        <v>108499432.89199652</v>
      </c>
      <c r="H8566" s="7">
        <v>169942200.11771035</v>
      </c>
    </row>
    <row r="8567" spans="1:8" x14ac:dyDescent="0.2">
      <c r="A8567" s="10">
        <v>8561</v>
      </c>
      <c r="B8567" s="7">
        <v>3850000</v>
      </c>
      <c r="C8567" s="7">
        <v>11462163.475042682</v>
      </c>
      <c r="D8567" s="7">
        <v>26342070.543715551</v>
      </c>
      <c r="E8567" s="7">
        <v>35094334.688772708</v>
      </c>
      <c r="F8567" s="7">
        <v>47660921.321170896</v>
      </c>
      <c r="G8567" s="7">
        <v>120006618.05489488</v>
      </c>
      <c r="H8567" s="7">
        <v>189539357.8020125</v>
      </c>
    </row>
    <row r="8568" spans="1:8" x14ac:dyDescent="0.2">
      <c r="A8568" s="10">
        <v>8562</v>
      </c>
      <c r="B8568" s="7">
        <v>3850000</v>
      </c>
      <c r="C8568" s="7">
        <v>16358952.281353166</v>
      </c>
      <c r="D8568" s="7">
        <v>42023169.836034626</v>
      </c>
      <c r="E8568" s="7">
        <v>88829995.854353994</v>
      </c>
      <c r="F8568" s="7">
        <v>178545412.6932579</v>
      </c>
      <c r="G8568" s="7">
        <v>288892672.99757367</v>
      </c>
      <c r="H8568" s="7">
        <v>379478662.28678322</v>
      </c>
    </row>
    <row r="8569" spans="1:8" x14ac:dyDescent="0.2">
      <c r="A8569" s="10">
        <v>8563</v>
      </c>
      <c r="B8569" s="7">
        <v>3850000</v>
      </c>
      <c r="C8569" s="7">
        <v>15179818.607347466</v>
      </c>
      <c r="D8569" s="7">
        <v>32567852.302524995</v>
      </c>
      <c r="E8569" s="7">
        <v>71716999.124566257</v>
      </c>
      <c r="F8569" s="7">
        <v>145588685.17815396</v>
      </c>
      <c r="G8569" s="7">
        <v>368469010.1423806</v>
      </c>
      <c r="H8569" s="7">
        <v>562511894.05575609</v>
      </c>
    </row>
    <row r="8570" spans="1:8" x14ac:dyDescent="0.2">
      <c r="A8570" s="10">
        <v>8564</v>
      </c>
      <c r="B8570" s="7">
        <v>3850000</v>
      </c>
      <c r="C8570" s="7">
        <v>8413506.7311644107</v>
      </c>
      <c r="D8570" s="7">
        <v>18409575.052772701</v>
      </c>
      <c r="E8570" s="7">
        <v>36155036.681618877</v>
      </c>
      <c r="F8570" s="7">
        <v>70122196.032431334</v>
      </c>
      <c r="G8570" s="7">
        <v>88243073.111175209</v>
      </c>
      <c r="H8570" s="7">
        <v>93349228.581430033</v>
      </c>
    </row>
    <row r="8571" spans="1:8" x14ac:dyDescent="0.2">
      <c r="A8571" s="10">
        <v>8565</v>
      </c>
      <c r="B8571" s="7">
        <v>3850000</v>
      </c>
      <c r="C8571" s="7">
        <v>9862700.8052090947</v>
      </c>
      <c r="D8571" s="7">
        <v>17739010.755842403</v>
      </c>
      <c r="E8571" s="7">
        <v>24315234.412664719</v>
      </c>
      <c r="F8571" s="7">
        <v>40057976.246193454</v>
      </c>
      <c r="G8571" s="7">
        <v>77584772.137476251</v>
      </c>
      <c r="H8571" s="7">
        <v>118945502.56425391</v>
      </c>
    </row>
    <row r="8572" spans="1:8" x14ac:dyDescent="0.2">
      <c r="A8572" s="10">
        <v>8566</v>
      </c>
      <c r="B8572" s="7">
        <v>3850000</v>
      </c>
      <c r="C8572" s="7">
        <v>12532654.867589891</v>
      </c>
      <c r="D8572" s="7">
        <v>32605417.522781193</v>
      </c>
      <c r="E8572" s="7">
        <v>68903510.795370162</v>
      </c>
      <c r="F8572" s="7">
        <v>144436668.09054226</v>
      </c>
      <c r="G8572" s="7">
        <v>363668775.73373938</v>
      </c>
      <c r="H8572" s="7">
        <v>537794082.58535504</v>
      </c>
    </row>
    <row r="8573" spans="1:8" x14ac:dyDescent="0.2">
      <c r="A8573" s="10">
        <v>8567</v>
      </c>
      <c r="B8573" s="7">
        <v>3850000</v>
      </c>
      <c r="C8573" s="7">
        <v>8764489.1953502335</v>
      </c>
      <c r="D8573" s="7">
        <v>15664184.806943081</v>
      </c>
      <c r="E8573" s="7">
        <v>37321869.735099949</v>
      </c>
      <c r="F8573" s="7">
        <v>98445061.371479779</v>
      </c>
      <c r="G8573" s="7">
        <v>239817146.37857234</v>
      </c>
      <c r="H8573" s="7">
        <v>444291168.75920188</v>
      </c>
    </row>
    <row r="8574" spans="1:8" x14ac:dyDescent="0.2">
      <c r="A8574" s="10">
        <v>8568</v>
      </c>
      <c r="B8574" s="7">
        <v>3850000</v>
      </c>
      <c r="C8574" s="7">
        <v>9569028.2009582352</v>
      </c>
      <c r="D8574" s="7">
        <v>20573158.467816945</v>
      </c>
      <c r="E8574" s="7">
        <v>65009139.139101751</v>
      </c>
      <c r="F8574" s="7">
        <v>121936931.70833939</v>
      </c>
      <c r="G8574" s="7">
        <v>138121819.08000597</v>
      </c>
      <c r="H8574" s="7">
        <v>200050133.01291081</v>
      </c>
    </row>
    <row r="8575" spans="1:8" x14ac:dyDescent="0.2">
      <c r="A8575" s="10">
        <v>8569</v>
      </c>
      <c r="B8575" s="7">
        <v>3850000</v>
      </c>
      <c r="C8575" s="7">
        <v>9649879.9449705631</v>
      </c>
      <c r="D8575" s="7">
        <v>28530730.985821165</v>
      </c>
      <c r="E8575" s="7">
        <v>61474199.07991863</v>
      </c>
      <c r="F8575" s="7">
        <v>148517834.88057429</v>
      </c>
      <c r="G8575" s="7">
        <v>232250909.1759091</v>
      </c>
      <c r="H8575" s="7">
        <v>409259552.73945051</v>
      </c>
    </row>
    <row r="8576" spans="1:8" x14ac:dyDescent="0.2">
      <c r="A8576" s="10">
        <v>8570</v>
      </c>
      <c r="B8576" s="7">
        <v>3850000</v>
      </c>
      <c r="C8576" s="7">
        <v>9580490.726237284</v>
      </c>
      <c r="D8576" s="7">
        <v>15441991.665051766</v>
      </c>
      <c r="E8576" s="7">
        <v>22748944.462603435</v>
      </c>
      <c r="F8576" s="7">
        <v>45247228.870886147</v>
      </c>
      <c r="G8576" s="7">
        <v>110160236.89104259</v>
      </c>
      <c r="H8576" s="7">
        <v>189222871.24437448</v>
      </c>
    </row>
    <row r="8577" spans="1:8" x14ac:dyDescent="0.2">
      <c r="A8577" s="10">
        <v>8571</v>
      </c>
      <c r="B8577" s="7">
        <v>3850000</v>
      </c>
      <c r="C8577" s="7">
        <v>10813119.283791607</v>
      </c>
      <c r="D8577" s="7">
        <v>15726614.21287539</v>
      </c>
      <c r="E8577" s="7">
        <v>26630832.683855183</v>
      </c>
      <c r="F8577" s="7">
        <v>43436088.599568665</v>
      </c>
      <c r="G8577" s="7">
        <v>85395335.702798545</v>
      </c>
      <c r="H8577" s="7">
        <v>91762465.775985733</v>
      </c>
    </row>
    <row r="8578" spans="1:8" x14ac:dyDescent="0.2">
      <c r="A8578" s="10">
        <v>8572</v>
      </c>
      <c r="B8578" s="7">
        <v>3850000</v>
      </c>
      <c r="C8578" s="7">
        <v>11627410.657491907</v>
      </c>
      <c r="D8578" s="7">
        <v>26103745.681861617</v>
      </c>
      <c r="E8578" s="7">
        <v>46484598.95013836</v>
      </c>
      <c r="F8578" s="7">
        <v>88796675.133247778</v>
      </c>
      <c r="G8578" s="7">
        <v>177078665.09533215</v>
      </c>
      <c r="H8578" s="7">
        <v>282258179.20969963</v>
      </c>
    </row>
    <row r="8579" spans="1:8" x14ac:dyDescent="0.2">
      <c r="A8579" s="10">
        <v>8573</v>
      </c>
      <c r="B8579" s="7">
        <v>3850000</v>
      </c>
      <c r="C8579" s="7">
        <v>6923214.4602831835</v>
      </c>
      <c r="D8579" s="7">
        <v>16312334.898984993</v>
      </c>
      <c r="E8579" s="7">
        <v>23442510.252996042</v>
      </c>
      <c r="F8579" s="7">
        <v>28480646.171026543</v>
      </c>
      <c r="G8579" s="7">
        <v>74652162.018577039</v>
      </c>
      <c r="H8579" s="7">
        <v>100073699.61537027</v>
      </c>
    </row>
    <row r="8580" spans="1:8" x14ac:dyDescent="0.2">
      <c r="A8580" s="10">
        <v>8574</v>
      </c>
      <c r="B8580" s="7">
        <v>3850000</v>
      </c>
      <c r="C8580" s="7">
        <v>9130348.811690785</v>
      </c>
      <c r="D8580" s="7">
        <v>14759984.214411465</v>
      </c>
      <c r="E8580" s="7">
        <v>25737987.003507223</v>
      </c>
      <c r="F8580" s="7">
        <v>33918772.208976969</v>
      </c>
      <c r="G8580" s="7">
        <v>61600974.869961485</v>
      </c>
      <c r="H8580" s="7">
        <v>81451508.406934172</v>
      </c>
    </row>
    <row r="8581" spans="1:8" x14ac:dyDescent="0.2">
      <c r="A8581" s="10">
        <v>8575</v>
      </c>
      <c r="B8581" s="7">
        <v>3850000</v>
      </c>
      <c r="C8581" s="7">
        <v>14358911.177505339</v>
      </c>
      <c r="D8581" s="7">
        <v>25050446.661716633</v>
      </c>
      <c r="E8581" s="7">
        <v>45751659.829020388</v>
      </c>
      <c r="F8581" s="7">
        <v>78634335.679886431</v>
      </c>
      <c r="G8581" s="7">
        <v>121064398.59298298</v>
      </c>
      <c r="H8581" s="7">
        <v>129633163.47656119</v>
      </c>
    </row>
    <row r="8582" spans="1:8" x14ac:dyDescent="0.2">
      <c r="A8582" s="10">
        <v>8576</v>
      </c>
      <c r="B8582" s="7">
        <v>3850000</v>
      </c>
      <c r="C8582" s="7">
        <v>10752804.567374006</v>
      </c>
      <c r="D8582" s="7">
        <v>13231029.6704509</v>
      </c>
      <c r="E8582" s="7">
        <v>16443969.021008603</v>
      </c>
      <c r="F8582" s="7">
        <v>25013729.151823889</v>
      </c>
      <c r="G8582" s="7">
        <v>37905645.23303242</v>
      </c>
      <c r="H8582" s="7">
        <v>51956075.331816934</v>
      </c>
    </row>
    <row r="8583" spans="1:8" x14ac:dyDescent="0.2">
      <c r="A8583" s="10">
        <v>8577</v>
      </c>
      <c r="B8583" s="7">
        <v>3850000</v>
      </c>
      <c r="C8583" s="7">
        <v>11779809.482608242</v>
      </c>
      <c r="D8583" s="7">
        <v>29819148.9696128</v>
      </c>
      <c r="E8583" s="7">
        <v>63983597.464805774</v>
      </c>
      <c r="F8583" s="7">
        <v>115792041.42129348</v>
      </c>
      <c r="G8583" s="7">
        <v>301654906.64610851</v>
      </c>
      <c r="H8583" s="7">
        <v>560174235.12068701</v>
      </c>
    </row>
    <row r="8584" spans="1:8" x14ac:dyDescent="0.2">
      <c r="A8584" s="10">
        <v>8578</v>
      </c>
      <c r="B8584" s="7">
        <v>3850000</v>
      </c>
      <c r="C8584" s="7">
        <v>12852890.264942471</v>
      </c>
      <c r="D8584" s="7">
        <v>27319720.290914137</v>
      </c>
      <c r="E8584" s="7">
        <v>48221026.531166837</v>
      </c>
      <c r="F8584" s="7">
        <v>85643063.045859337</v>
      </c>
      <c r="G8584" s="7">
        <v>169242007.33836293</v>
      </c>
      <c r="H8584" s="7">
        <v>276236570.85566485</v>
      </c>
    </row>
    <row r="8585" spans="1:8" x14ac:dyDescent="0.2">
      <c r="A8585" s="10">
        <v>8579</v>
      </c>
      <c r="B8585" s="7">
        <v>3850000</v>
      </c>
      <c r="C8585" s="7">
        <v>6997251.1430402547</v>
      </c>
      <c r="D8585" s="7">
        <v>11753917.140563954</v>
      </c>
      <c r="E8585" s="7">
        <v>20833044.813944399</v>
      </c>
      <c r="F8585" s="7">
        <v>41081246.440150067</v>
      </c>
      <c r="G8585" s="7">
        <v>84299178.729047611</v>
      </c>
      <c r="H8585" s="7">
        <v>117145133.58376208</v>
      </c>
    </row>
    <row r="8586" spans="1:8" x14ac:dyDescent="0.2">
      <c r="A8586" s="10">
        <v>8580</v>
      </c>
      <c r="B8586" s="7">
        <v>3850000</v>
      </c>
      <c r="C8586" s="7">
        <v>14694584.160547579</v>
      </c>
      <c r="D8586" s="7">
        <v>33789370.45520217</v>
      </c>
      <c r="E8586" s="7">
        <v>65116118.094486669</v>
      </c>
      <c r="F8586" s="7">
        <v>127125696.5601158</v>
      </c>
      <c r="G8586" s="7">
        <v>356053226.37656242</v>
      </c>
      <c r="H8586" s="7">
        <v>598336545.49674702</v>
      </c>
    </row>
    <row r="8587" spans="1:8" x14ac:dyDescent="0.2">
      <c r="A8587" s="10">
        <v>8581</v>
      </c>
      <c r="B8587" s="7">
        <v>3850000</v>
      </c>
      <c r="C8587" s="7">
        <v>11192111.811915159</v>
      </c>
      <c r="D8587" s="7">
        <v>17770918.641438104</v>
      </c>
      <c r="E8587" s="7">
        <v>31094840.040799741</v>
      </c>
      <c r="F8587" s="7">
        <v>66869867.78726308</v>
      </c>
      <c r="G8587" s="7">
        <v>210741850.38074502</v>
      </c>
      <c r="H8587" s="7">
        <v>304379451.8100369</v>
      </c>
    </row>
    <row r="8588" spans="1:8" x14ac:dyDescent="0.2">
      <c r="A8588" s="10">
        <v>8582</v>
      </c>
      <c r="B8588" s="7">
        <v>3850000</v>
      </c>
      <c r="C8588" s="7">
        <v>9060147.8227509148</v>
      </c>
      <c r="D8588" s="7">
        <v>15212064.484540403</v>
      </c>
      <c r="E8588" s="7">
        <v>11955097.808858013</v>
      </c>
      <c r="F8588" s="7">
        <v>18797375.341931149</v>
      </c>
      <c r="G8588" s="7">
        <v>37613981.899248958</v>
      </c>
      <c r="H8588" s="7">
        <v>52847904.767956823</v>
      </c>
    </row>
    <row r="8589" spans="1:8" x14ac:dyDescent="0.2">
      <c r="A8589" s="10">
        <v>8583</v>
      </c>
      <c r="B8589" s="7">
        <v>3850000</v>
      </c>
      <c r="C8589" s="7">
        <v>10370389.488203589</v>
      </c>
      <c r="D8589" s="7">
        <v>20327855.878185783</v>
      </c>
      <c r="E8589" s="7">
        <v>42307518.272724479</v>
      </c>
      <c r="F8589" s="7">
        <v>71906761.727355659</v>
      </c>
      <c r="G8589" s="7">
        <v>146155681.7128365</v>
      </c>
      <c r="H8589" s="7">
        <v>211264368.46627796</v>
      </c>
    </row>
    <row r="8590" spans="1:8" x14ac:dyDescent="0.2">
      <c r="A8590" s="10">
        <v>8584</v>
      </c>
      <c r="B8590" s="7">
        <v>3850000</v>
      </c>
      <c r="C8590" s="7">
        <v>9424415.1557597499</v>
      </c>
      <c r="D8590" s="7">
        <v>15619241.75674206</v>
      </c>
      <c r="E8590" s="7">
        <v>26333447.229739983</v>
      </c>
      <c r="F8590" s="7">
        <v>60451716.524425067</v>
      </c>
      <c r="G8590" s="7">
        <v>192914289.05739498</v>
      </c>
      <c r="H8590" s="7">
        <v>290965697.8796671</v>
      </c>
    </row>
    <row r="8591" spans="1:8" x14ac:dyDescent="0.2">
      <c r="A8591" s="10">
        <v>8585</v>
      </c>
      <c r="B8591" s="7">
        <v>3850000</v>
      </c>
      <c r="C8591" s="7">
        <v>8222793.8575917203</v>
      </c>
      <c r="D8591" s="7">
        <v>11903340.853636578</v>
      </c>
      <c r="E8591" s="7">
        <v>17466953.514934812</v>
      </c>
      <c r="F8591" s="7">
        <v>35265770.703942835</v>
      </c>
      <c r="G8591" s="7">
        <v>62625722.637313075</v>
      </c>
      <c r="H8591" s="7">
        <v>74077338.839329526</v>
      </c>
    </row>
    <row r="8592" spans="1:8" x14ac:dyDescent="0.2">
      <c r="A8592" s="10">
        <v>8586</v>
      </c>
      <c r="B8592" s="7">
        <v>3850000</v>
      </c>
      <c r="C8592" s="7">
        <v>7805467.6006819252</v>
      </c>
      <c r="D8592" s="7">
        <v>7322113.136735756</v>
      </c>
      <c r="E8592" s="7">
        <v>7188202.1501950361</v>
      </c>
      <c r="F8592" s="7">
        <v>7582669.2807871718</v>
      </c>
      <c r="G8592" s="7">
        <v>13463.627482512762</v>
      </c>
      <c r="H8592" s="7">
        <v>-8337500.3899666974</v>
      </c>
    </row>
    <row r="8593" spans="1:8" x14ac:dyDescent="0.2">
      <c r="A8593" s="10">
        <v>8587</v>
      </c>
      <c r="B8593" s="7">
        <v>3850000</v>
      </c>
      <c r="C8593" s="7">
        <v>10706317.97742641</v>
      </c>
      <c r="D8593" s="7">
        <v>15868479.302511025</v>
      </c>
      <c r="E8593" s="7">
        <v>19274824.719943438</v>
      </c>
      <c r="F8593" s="7">
        <v>23354650.635711744</v>
      </c>
      <c r="G8593" s="7">
        <v>26804195.285429906</v>
      </c>
      <c r="H8593" s="7">
        <v>29708511.779212318</v>
      </c>
    </row>
    <row r="8594" spans="1:8" x14ac:dyDescent="0.2">
      <c r="A8594" s="10">
        <v>8588</v>
      </c>
      <c r="B8594" s="7">
        <v>3850000</v>
      </c>
      <c r="C8594" s="7">
        <v>11603115.678678561</v>
      </c>
      <c r="D8594" s="7">
        <v>19217713.491503127</v>
      </c>
      <c r="E8594" s="7">
        <v>37806654.274066485</v>
      </c>
      <c r="F8594" s="7">
        <v>85010043.7828293</v>
      </c>
      <c r="G8594" s="7">
        <v>122148960.23373109</v>
      </c>
      <c r="H8594" s="7">
        <v>194847057.48885334</v>
      </c>
    </row>
    <row r="8595" spans="1:8" x14ac:dyDescent="0.2">
      <c r="A8595" s="10">
        <v>8589</v>
      </c>
      <c r="B8595" s="7">
        <v>3850000</v>
      </c>
      <c r="C8595" s="7">
        <v>7682270.121642679</v>
      </c>
      <c r="D8595" s="7">
        <v>17536086.169780314</v>
      </c>
      <c r="E8595" s="7">
        <v>24879763.141479008</v>
      </c>
      <c r="F8595" s="7">
        <v>47994661.919853114</v>
      </c>
      <c r="G8595" s="7">
        <v>64030468.61718715</v>
      </c>
      <c r="H8595" s="7">
        <v>76029790.245800555</v>
      </c>
    </row>
    <row r="8596" spans="1:8" x14ac:dyDescent="0.2">
      <c r="A8596" s="10">
        <v>8590</v>
      </c>
      <c r="B8596" s="7">
        <v>3850000</v>
      </c>
      <c r="C8596" s="7">
        <v>10731992.286825143</v>
      </c>
      <c r="D8596" s="7">
        <v>22566966.680890702</v>
      </c>
      <c r="E8596" s="7">
        <v>42376772.138117149</v>
      </c>
      <c r="F8596" s="7">
        <v>90953900.46434477</v>
      </c>
      <c r="G8596" s="7">
        <v>180966744.23690903</v>
      </c>
      <c r="H8596" s="7">
        <v>272404803.80915254</v>
      </c>
    </row>
    <row r="8597" spans="1:8" x14ac:dyDescent="0.2">
      <c r="A8597" s="10">
        <v>8591</v>
      </c>
      <c r="B8597" s="7">
        <v>3850000</v>
      </c>
      <c r="C8597" s="7">
        <v>8019945.3433076404</v>
      </c>
      <c r="D8597" s="7">
        <v>10482435.567545118</v>
      </c>
      <c r="E8597" s="7">
        <v>16630685.04155561</v>
      </c>
      <c r="F8597" s="7">
        <v>32811356.2576572</v>
      </c>
      <c r="G8597" s="7">
        <v>73929128.10755679</v>
      </c>
      <c r="H8597" s="7">
        <v>130693515.30697544</v>
      </c>
    </row>
    <row r="8598" spans="1:8" x14ac:dyDescent="0.2">
      <c r="A8598" s="10">
        <v>8592</v>
      </c>
      <c r="B8598" s="7">
        <v>3850000</v>
      </c>
      <c r="C8598" s="7">
        <v>10551509.152474711</v>
      </c>
      <c r="D8598" s="7">
        <v>22232376.327931534</v>
      </c>
      <c r="E8598" s="7">
        <v>46119807.325847462</v>
      </c>
      <c r="F8598" s="7">
        <v>73931949.274981886</v>
      </c>
      <c r="G8598" s="7">
        <v>200939886.09828657</v>
      </c>
      <c r="H8598" s="7">
        <v>288927469.4981674</v>
      </c>
    </row>
    <row r="8599" spans="1:8" x14ac:dyDescent="0.2">
      <c r="A8599" s="10">
        <v>8593</v>
      </c>
      <c r="B8599" s="7">
        <v>3850000</v>
      </c>
      <c r="C8599" s="7">
        <v>13234610.324861672</v>
      </c>
      <c r="D8599" s="7">
        <v>27788950.110388197</v>
      </c>
      <c r="E8599" s="7">
        <v>56831123.350125581</v>
      </c>
      <c r="F8599" s="7">
        <v>98027987.441315159</v>
      </c>
      <c r="G8599" s="7">
        <v>204026801.57495892</v>
      </c>
      <c r="H8599" s="7">
        <v>299891519.0741455</v>
      </c>
    </row>
    <row r="8600" spans="1:8" x14ac:dyDescent="0.2">
      <c r="A8600" s="10">
        <v>8594</v>
      </c>
      <c r="B8600" s="7">
        <v>3850000</v>
      </c>
      <c r="C8600" s="7">
        <v>10213508.737966806</v>
      </c>
      <c r="D8600" s="7">
        <v>14630848.855987141</v>
      </c>
      <c r="E8600" s="7">
        <v>23910241.768943384</v>
      </c>
      <c r="F8600" s="7">
        <v>40051733.894378647</v>
      </c>
      <c r="G8600" s="7">
        <v>66957037.619133733</v>
      </c>
      <c r="H8600" s="7">
        <v>112134632.19256654</v>
      </c>
    </row>
    <row r="8601" spans="1:8" x14ac:dyDescent="0.2">
      <c r="A8601" s="10">
        <v>8595</v>
      </c>
      <c r="B8601" s="7">
        <v>3850000</v>
      </c>
      <c r="C8601" s="7">
        <v>9427998.8319843039</v>
      </c>
      <c r="D8601" s="7">
        <v>10690694.894598708</v>
      </c>
      <c r="E8601" s="7">
        <v>20800877.777535003</v>
      </c>
      <c r="F8601" s="7">
        <v>46659904.996515416</v>
      </c>
      <c r="G8601" s="7">
        <v>95339629.16107817</v>
      </c>
      <c r="H8601" s="7">
        <v>146023331.07688007</v>
      </c>
    </row>
    <row r="8602" spans="1:8" x14ac:dyDescent="0.2">
      <c r="A8602" s="10">
        <v>8596</v>
      </c>
      <c r="B8602" s="7">
        <v>3850000</v>
      </c>
      <c r="C8602" s="7">
        <v>7274130.1568663195</v>
      </c>
      <c r="D8602" s="7">
        <v>13449425.783187907</v>
      </c>
      <c r="E8602" s="7">
        <v>35814030.335761741</v>
      </c>
      <c r="F8602" s="7">
        <v>68132780.465750039</v>
      </c>
      <c r="G8602" s="7">
        <v>142801229.43014291</v>
      </c>
      <c r="H8602" s="7">
        <v>250811583.59348869</v>
      </c>
    </row>
    <row r="8603" spans="1:8" x14ac:dyDescent="0.2">
      <c r="A8603" s="10">
        <v>8597</v>
      </c>
      <c r="B8603" s="7">
        <v>3850000</v>
      </c>
      <c r="C8603" s="7">
        <v>10991053.342769336</v>
      </c>
      <c r="D8603" s="7">
        <v>20905328.683779292</v>
      </c>
      <c r="E8603" s="7">
        <v>42743389.48335737</v>
      </c>
      <c r="F8603" s="7">
        <v>95775117.221361727</v>
      </c>
      <c r="G8603" s="7">
        <v>127961512.13702177</v>
      </c>
      <c r="H8603" s="7">
        <v>212986754.8707968</v>
      </c>
    </row>
    <row r="8604" spans="1:8" x14ac:dyDescent="0.2">
      <c r="A8604" s="10">
        <v>8598</v>
      </c>
      <c r="B8604" s="7">
        <v>3850000</v>
      </c>
      <c r="C8604" s="7">
        <v>9084773.2704328708</v>
      </c>
      <c r="D8604" s="7">
        <v>17580237.591984704</v>
      </c>
      <c r="E8604" s="7">
        <v>27364110.570235603</v>
      </c>
      <c r="F8604" s="7">
        <v>36446418.873069592</v>
      </c>
      <c r="G8604" s="7">
        <v>32176509.196133263</v>
      </c>
      <c r="H8604" s="7">
        <v>47997080.598805666</v>
      </c>
    </row>
    <row r="8605" spans="1:8" x14ac:dyDescent="0.2">
      <c r="A8605" s="10">
        <v>8599</v>
      </c>
      <c r="B8605" s="7">
        <v>3850000</v>
      </c>
      <c r="C8605" s="7">
        <v>9327748.7195284963</v>
      </c>
      <c r="D8605" s="7">
        <v>16215773.72870829</v>
      </c>
      <c r="E8605" s="7">
        <v>23750664.85682594</v>
      </c>
      <c r="F8605" s="7">
        <v>25120432.306872748</v>
      </c>
      <c r="G8605" s="7">
        <v>69233571.46586591</v>
      </c>
      <c r="H8605" s="7">
        <v>127329317.01540689</v>
      </c>
    </row>
    <row r="8606" spans="1:8" x14ac:dyDescent="0.2">
      <c r="A8606" s="10">
        <v>8600</v>
      </c>
      <c r="B8606" s="7">
        <v>3850000</v>
      </c>
      <c r="C8606" s="7">
        <v>11851090.6588143</v>
      </c>
      <c r="D8606" s="7">
        <v>26728796.179842144</v>
      </c>
      <c r="E8606" s="7">
        <v>48013595.621262841</v>
      </c>
      <c r="F8606" s="7">
        <v>82267901.002292529</v>
      </c>
      <c r="G8606" s="7">
        <v>163219604.07959497</v>
      </c>
      <c r="H8606" s="7">
        <v>213639490.89088511</v>
      </c>
    </row>
    <row r="8607" spans="1:8" x14ac:dyDescent="0.2">
      <c r="A8607" s="10">
        <v>8601</v>
      </c>
      <c r="B8607" s="7">
        <v>3850000</v>
      </c>
      <c r="C8607" s="7">
        <v>9015571.5206436962</v>
      </c>
      <c r="D8607" s="7">
        <v>20701404.556176834</v>
      </c>
      <c r="E8607" s="7">
        <v>46605339.755854562</v>
      </c>
      <c r="F8607" s="7">
        <v>139217960.9643333</v>
      </c>
      <c r="G8607" s="7">
        <v>238460482.38359976</v>
      </c>
      <c r="H8607" s="7">
        <v>349047929.45616853</v>
      </c>
    </row>
    <row r="8608" spans="1:8" x14ac:dyDescent="0.2">
      <c r="A8608" s="10">
        <v>8602</v>
      </c>
      <c r="B8608" s="7">
        <v>3850000</v>
      </c>
      <c r="C8608" s="7">
        <v>13142146.182965362</v>
      </c>
      <c r="D8608" s="7">
        <v>28026704.05042395</v>
      </c>
      <c r="E8608" s="7">
        <v>38157603.337590516</v>
      </c>
      <c r="F8608" s="7">
        <v>69555160.730924666</v>
      </c>
      <c r="G8608" s="7">
        <v>127198409.38014838</v>
      </c>
      <c r="H8608" s="7">
        <v>203207406.63467023</v>
      </c>
    </row>
    <row r="8609" spans="1:8" x14ac:dyDescent="0.2">
      <c r="A8609" s="10">
        <v>8603</v>
      </c>
      <c r="B8609" s="7">
        <v>3850000</v>
      </c>
      <c r="C8609" s="7">
        <v>11165199.421007603</v>
      </c>
      <c r="D8609" s="7">
        <v>18741628.602374762</v>
      </c>
      <c r="E8609" s="7">
        <v>41489548.475942418</v>
      </c>
      <c r="F8609" s="7">
        <v>108781479.41575909</v>
      </c>
      <c r="G8609" s="7">
        <v>180363570.30788869</v>
      </c>
      <c r="H8609" s="7">
        <v>280068156.54787099</v>
      </c>
    </row>
    <row r="8610" spans="1:8" x14ac:dyDescent="0.2">
      <c r="A8610" s="10">
        <v>8604</v>
      </c>
      <c r="B8610" s="7">
        <v>3850000</v>
      </c>
      <c r="C8610" s="7">
        <v>10608691.598769249</v>
      </c>
      <c r="D8610" s="7">
        <v>16364960.187326148</v>
      </c>
      <c r="E8610" s="7">
        <v>31414050.433340676</v>
      </c>
      <c r="F8610" s="7">
        <v>52813032.565669805</v>
      </c>
      <c r="G8610" s="7">
        <v>84244646.093466341</v>
      </c>
      <c r="H8610" s="7">
        <v>131050310.64489925</v>
      </c>
    </row>
    <row r="8611" spans="1:8" x14ac:dyDescent="0.2">
      <c r="A8611" s="10">
        <v>8605</v>
      </c>
      <c r="B8611" s="7">
        <v>3850000</v>
      </c>
      <c r="C8611" s="7">
        <v>9609706.617648676</v>
      </c>
      <c r="D8611" s="7">
        <v>13954098.141852563</v>
      </c>
      <c r="E8611" s="7">
        <v>25827309.522345893</v>
      </c>
      <c r="F8611" s="7">
        <v>45920110.320445478</v>
      </c>
      <c r="G8611" s="7">
        <v>84612948.619654745</v>
      </c>
      <c r="H8611" s="7">
        <v>117478093.16065839</v>
      </c>
    </row>
    <row r="8612" spans="1:8" x14ac:dyDescent="0.2">
      <c r="A8612" s="10">
        <v>8606</v>
      </c>
      <c r="B8612" s="7">
        <v>3850000</v>
      </c>
      <c r="C8612" s="7">
        <v>9372418.3765456844</v>
      </c>
      <c r="D8612" s="7">
        <v>19340363.91372706</v>
      </c>
      <c r="E8612" s="7">
        <v>41361147.41555886</v>
      </c>
      <c r="F8612" s="7">
        <v>75747867.55806613</v>
      </c>
      <c r="G8612" s="7">
        <v>139571125.97315329</v>
      </c>
      <c r="H8612" s="7">
        <v>206021773.99081451</v>
      </c>
    </row>
    <row r="8613" spans="1:8" x14ac:dyDescent="0.2">
      <c r="A8613" s="10">
        <v>8607</v>
      </c>
      <c r="B8613" s="7">
        <v>3850000</v>
      </c>
      <c r="C8613" s="7">
        <v>7122759.8018388022</v>
      </c>
      <c r="D8613" s="7">
        <v>9190911.9553854931</v>
      </c>
      <c r="E8613" s="7">
        <v>5599210.3330636583</v>
      </c>
      <c r="F8613" s="7">
        <v>963185.40261045319</v>
      </c>
      <c r="G8613" s="7">
        <v>-14455839.11176995</v>
      </c>
      <c r="H8613" s="7">
        <v>-27202572.049797583</v>
      </c>
    </row>
    <row r="8614" spans="1:8" x14ac:dyDescent="0.2">
      <c r="A8614" s="10">
        <v>8608</v>
      </c>
      <c r="B8614" s="7">
        <v>3850000</v>
      </c>
      <c r="C8614" s="7">
        <v>14940585.891785106</v>
      </c>
      <c r="D8614" s="7">
        <v>38888552.674103096</v>
      </c>
      <c r="E8614" s="7">
        <v>101783137.81551865</v>
      </c>
      <c r="F8614" s="7">
        <v>196355071.7840156</v>
      </c>
      <c r="G8614" s="7">
        <v>368638999.9896524</v>
      </c>
      <c r="H8614" s="7">
        <v>591443508.01167488</v>
      </c>
    </row>
    <row r="8615" spans="1:8" x14ac:dyDescent="0.2">
      <c r="A8615" s="10">
        <v>8609</v>
      </c>
      <c r="B8615" s="7">
        <v>3850000</v>
      </c>
      <c r="C8615" s="7">
        <v>10850104.754654173</v>
      </c>
      <c r="D8615" s="7">
        <v>18787570.950888243</v>
      </c>
      <c r="E8615" s="7">
        <v>36272470.11848335</v>
      </c>
      <c r="F8615" s="7">
        <v>75516177.765225291</v>
      </c>
      <c r="G8615" s="7">
        <v>110679647.21975365</v>
      </c>
      <c r="H8615" s="7">
        <v>155555714.29749668</v>
      </c>
    </row>
    <row r="8616" spans="1:8" x14ac:dyDescent="0.2">
      <c r="A8616" s="10">
        <v>8610</v>
      </c>
      <c r="B8616" s="7">
        <v>3850000</v>
      </c>
      <c r="C8616" s="7">
        <v>10823500.901577141</v>
      </c>
      <c r="D8616" s="7">
        <v>25368078.532803264</v>
      </c>
      <c r="E8616" s="7">
        <v>34196141.718568653</v>
      </c>
      <c r="F8616" s="7">
        <v>57021771.715232849</v>
      </c>
      <c r="G8616" s="7">
        <v>86310049.765547991</v>
      </c>
      <c r="H8616" s="7">
        <v>114200288.92674468</v>
      </c>
    </row>
    <row r="8617" spans="1:8" x14ac:dyDescent="0.2">
      <c r="A8617" s="10">
        <v>8611</v>
      </c>
      <c r="B8617" s="7">
        <v>3850000</v>
      </c>
      <c r="C8617" s="7">
        <v>10476348.140283786</v>
      </c>
      <c r="D8617" s="7">
        <v>16377704.364531256</v>
      </c>
      <c r="E8617" s="7">
        <v>24445520.698161915</v>
      </c>
      <c r="F8617" s="7">
        <v>54827095.406560853</v>
      </c>
      <c r="G8617" s="7">
        <v>144285085.29009047</v>
      </c>
      <c r="H8617" s="7">
        <v>176459678.5189983</v>
      </c>
    </row>
    <row r="8618" spans="1:8" x14ac:dyDescent="0.2">
      <c r="A8618" s="10">
        <v>8612</v>
      </c>
      <c r="B8618" s="7">
        <v>3850000</v>
      </c>
      <c r="C8618" s="7">
        <v>10533051.438125325</v>
      </c>
      <c r="D8618" s="7">
        <v>15736046.24840726</v>
      </c>
      <c r="E8618" s="7">
        <v>23232977.793154128</v>
      </c>
      <c r="F8618" s="7">
        <v>34447704.039190762</v>
      </c>
      <c r="G8618" s="7">
        <v>74834512.269432843</v>
      </c>
      <c r="H8618" s="7">
        <v>72714423.171525687</v>
      </c>
    </row>
    <row r="8619" spans="1:8" x14ac:dyDescent="0.2">
      <c r="A8619" s="10">
        <v>8613</v>
      </c>
      <c r="B8619" s="7">
        <v>3850000</v>
      </c>
      <c r="C8619" s="7">
        <v>10956244.216971435</v>
      </c>
      <c r="D8619" s="7">
        <v>21690240.428634398</v>
      </c>
      <c r="E8619" s="7">
        <v>40657995.508701846</v>
      </c>
      <c r="F8619" s="7">
        <v>77685083.253659159</v>
      </c>
      <c r="G8619" s="7">
        <v>219260237.32269955</v>
      </c>
      <c r="H8619" s="7">
        <v>401908455.91219401</v>
      </c>
    </row>
    <row r="8620" spans="1:8" x14ac:dyDescent="0.2">
      <c r="A8620" s="10">
        <v>8614</v>
      </c>
      <c r="B8620" s="7">
        <v>3850000</v>
      </c>
      <c r="C8620" s="7">
        <v>10812116.322173713</v>
      </c>
      <c r="D8620" s="7">
        <v>15028457.146352451</v>
      </c>
      <c r="E8620" s="7">
        <v>29591589.74724916</v>
      </c>
      <c r="F8620" s="7">
        <v>54427994.580485441</v>
      </c>
      <c r="G8620" s="7">
        <v>107855700.60139951</v>
      </c>
      <c r="H8620" s="7">
        <v>134567959.03672227</v>
      </c>
    </row>
    <row r="8621" spans="1:8" x14ac:dyDescent="0.2">
      <c r="A8621" s="10">
        <v>8615</v>
      </c>
      <c r="B8621" s="7">
        <v>3850000</v>
      </c>
      <c r="C8621" s="7">
        <v>8530858.6150538698</v>
      </c>
      <c r="D8621" s="7">
        <v>20812496.564848457</v>
      </c>
      <c r="E8621" s="7">
        <v>43620282.432377979</v>
      </c>
      <c r="F8621" s="7">
        <v>98827919.219395608</v>
      </c>
      <c r="G8621" s="7">
        <v>200631623.11235076</v>
      </c>
      <c r="H8621" s="7">
        <v>292645662.97600996</v>
      </c>
    </row>
    <row r="8622" spans="1:8" x14ac:dyDescent="0.2">
      <c r="A8622" s="10">
        <v>8616</v>
      </c>
      <c r="B8622" s="7">
        <v>3850000</v>
      </c>
      <c r="C8622" s="7">
        <v>10900658.112156574</v>
      </c>
      <c r="D8622" s="7">
        <v>23560818.637444213</v>
      </c>
      <c r="E8622" s="7">
        <v>45631007.859030545</v>
      </c>
      <c r="F8622" s="7">
        <v>67405857.463292286</v>
      </c>
      <c r="G8622" s="7">
        <v>154736853.88918716</v>
      </c>
      <c r="H8622" s="7">
        <v>210775623.83826977</v>
      </c>
    </row>
    <row r="8623" spans="1:8" x14ac:dyDescent="0.2">
      <c r="A8623" s="10">
        <v>8617</v>
      </c>
      <c r="B8623" s="7">
        <v>3850000</v>
      </c>
      <c r="C8623" s="7">
        <v>8556603.573431598</v>
      </c>
      <c r="D8623" s="7">
        <v>11977282.197826831</v>
      </c>
      <c r="E8623" s="7">
        <v>20204294.625228915</v>
      </c>
      <c r="F8623" s="7">
        <v>35711467.669135287</v>
      </c>
      <c r="G8623" s="7">
        <v>107200328.43984166</v>
      </c>
      <c r="H8623" s="7">
        <v>157905526.33646816</v>
      </c>
    </row>
    <row r="8624" spans="1:8" x14ac:dyDescent="0.2">
      <c r="A8624" s="10">
        <v>8618</v>
      </c>
      <c r="B8624" s="7">
        <v>3850000</v>
      </c>
      <c r="C8624" s="7">
        <v>11457876.266176756</v>
      </c>
      <c r="D8624" s="7">
        <v>33763868.384463355</v>
      </c>
      <c r="E8624" s="7">
        <v>64938517.185723476</v>
      </c>
      <c r="F8624" s="7">
        <v>198676455.75393683</v>
      </c>
      <c r="G8624" s="7">
        <v>461465957.73332709</v>
      </c>
      <c r="H8624" s="7">
        <v>758653484.49569225</v>
      </c>
    </row>
    <row r="8625" spans="1:8" x14ac:dyDescent="0.2">
      <c r="A8625" s="10">
        <v>8619</v>
      </c>
      <c r="B8625" s="7">
        <v>3850000</v>
      </c>
      <c r="C8625" s="7">
        <v>8510307.761740502</v>
      </c>
      <c r="D8625" s="7">
        <v>8215213.1543069873</v>
      </c>
      <c r="E8625" s="7">
        <v>7310075.6661906512</v>
      </c>
      <c r="F8625" s="7">
        <v>7374057.0542420307</v>
      </c>
      <c r="G8625" s="7">
        <v>86615.520071419785</v>
      </c>
      <c r="H8625" s="7">
        <v>-9173685.7587103136</v>
      </c>
    </row>
    <row r="8626" spans="1:8" x14ac:dyDescent="0.2">
      <c r="A8626" s="10">
        <v>8620</v>
      </c>
      <c r="B8626" s="7">
        <v>3850000</v>
      </c>
      <c r="C8626" s="7">
        <v>9509280.709228389</v>
      </c>
      <c r="D8626" s="7">
        <v>13304881.996295953</v>
      </c>
      <c r="E8626" s="7">
        <v>16267643.823573198</v>
      </c>
      <c r="F8626" s="7">
        <v>21345744.982658971</v>
      </c>
      <c r="G8626" s="7">
        <v>40420845.226770736</v>
      </c>
      <c r="H8626" s="7">
        <v>50601395.762034722</v>
      </c>
    </row>
    <row r="8627" spans="1:8" x14ac:dyDescent="0.2">
      <c r="A8627" s="10">
        <v>8621</v>
      </c>
      <c r="B8627" s="7">
        <v>3850000</v>
      </c>
      <c r="C8627" s="7">
        <v>14494141.236831067</v>
      </c>
      <c r="D8627" s="7">
        <v>23639515.385146193</v>
      </c>
      <c r="E8627" s="7">
        <v>29722006.634432338</v>
      </c>
      <c r="F8627" s="7">
        <v>40503034.471527331</v>
      </c>
      <c r="G8627" s="7">
        <v>46271073.8815291</v>
      </c>
      <c r="H8627" s="7">
        <v>54292826.287819833</v>
      </c>
    </row>
    <row r="8628" spans="1:8" x14ac:dyDescent="0.2">
      <c r="A8628" s="10">
        <v>8622</v>
      </c>
      <c r="B8628" s="7">
        <v>3850000</v>
      </c>
      <c r="C8628" s="7">
        <v>11832227.659040118</v>
      </c>
      <c r="D8628" s="7">
        <v>21781840.204240575</v>
      </c>
      <c r="E8628" s="7">
        <v>45062382.055065468</v>
      </c>
      <c r="F8628" s="7">
        <v>109383783.57993674</v>
      </c>
      <c r="G8628" s="7">
        <v>180945625.02350542</v>
      </c>
      <c r="H8628" s="7">
        <v>264492621.5387457</v>
      </c>
    </row>
    <row r="8629" spans="1:8" x14ac:dyDescent="0.2">
      <c r="A8629" s="10">
        <v>8623</v>
      </c>
      <c r="B8629" s="7">
        <v>3850000</v>
      </c>
      <c r="C8629" s="7">
        <v>9104257.3404337578</v>
      </c>
      <c r="D8629" s="7">
        <v>20593663.317941546</v>
      </c>
      <c r="E8629" s="7">
        <v>51842901.039297268</v>
      </c>
      <c r="F8629" s="7">
        <v>101877819.70708549</v>
      </c>
      <c r="G8629" s="7">
        <v>195899929.04938418</v>
      </c>
      <c r="H8629" s="7">
        <v>304312128.34004331</v>
      </c>
    </row>
    <row r="8630" spans="1:8" x14ac:dyDescent="0.2">
      <c r="A8630" s="10">
        <v>8624</v>
      </c>
      <c r="B8630" s="7">
        <v>3850000</v>
      </c>
      <c r="C8630" s="7">
        <v>11524546.454147391</v>
      </c>
      <c r="D8630" s="7">
        <v>23543790.032680288</v>
      </c>
      <c r="E8630" s="7">
        <v>36163003.520125553</v>
      </c>
      <c r="F8630" s="7">
        <v>73179588.078457624</v>
      </c>
      <c r="G8630" s="7">
        <v>183573357.4816089</v>
      </c>
      <c r="H8630" s="7">
        <v>335264460.77700633</v>
      </c>
    </row>
    <row r="8631" spans="1:8" x14ac:dyDescent="0.2">
      <c r="A8631" s="10">
        <v>8625</v>
      </c>
      <c r="B8631" s="7">
        <v>3850000</v>
      </c>
      <c r="C8631" s="7">
        <v>16488777.194977481</v>
      </c>
      <c r="D8631" s="7">
        <v>27594073.654822916</v>
      </c>
      <c r="E8631" s="7">
        <v>54241084.752746686</v>
      </c>
      <c r="F8631" s="7">
        <v>115603406.42648172</v>
      </c>
      <c r="G8631" s="7">
        <v>254354816.78088784</v>
      </c>
      <c r="H8631" s="7">
        <v>436544977.24918514</v>
      </c>
    </row>
    <row r="8632" spans="1:8" x14ac:dyDescent="0.2">
      <c r="A8632" s="10">
        <v>8626</v>
      </c>
      <c r="B8632" s="7">
        <v>3850000</v>
      </c>
      <c r="C8632" s="7">
        <v>9409136.7068598457</v>
      </c>
      <c r="D8632" s="7">
        <v>19092332.552382097</v>
      </c>
      <c r="E8632" s="7">
        <v>34558929.565065458</v>
      </c>
      <c r="F8632" s="7">
        <v>71589017.515258223</v>
      </c>
      <c r="G8632" s="7">
        <v>195634844.1880663</v>
      </c>
      <c r="H8632" s="7">
        <v>241030084.97768956</v>
      </c>
    </row>
    <row r="8633" spans="1:8" x14ac:dyDescent="0.2">
      <c r="A8633" s="10">
        <v>8627</v>
      </c>
      <c r="B8633" s="7">
        <v>3850000</v>
      </c>
      <c r="C8633" s="7">
        <v>7938529.3823306132</v>
      </c>
      <c r="D8633" s="7">
        <v>19205058.020733185</v>
      </c>
      <c r="E8633" s="7">
        <v>47920167.626882985</v>
      </c>
      <c r="F8633" s="7">
        <v>88774336.512333348</v>
      </c>
      <c r="G8633" s="7">
        <v>201056208.57542425</v>
      </c>
      <c r="H8633" s="7">
        <v>329416707.99224269</v>
      </c>
    </row>
    <row r="8634" spans="1:8" x14ac:dyDescent="0.2">
      <c r="A8634" s="10">
        <v>8628</v>
      </c>
      <c r="B8634" s="7">
        <v>3850000</v>
      </c>
      <c r="C8634" s="7">
        <v>11680162.834010385</v>
      </c>
      <c r="D8634" s="7">
        <v>29815686.369460113</v>
      </c>
      <c r="E8634" s="7">
        <v>35691196.59802299</v>
      </c>
      <c r="F8634" s="7">
        <v>86096914.35629046</v>
      </c>
      <c r="G8634" s="7">
        <v>151927498.22340381</v>
      </c>
      <c r="H8634" s="7">
        <v>195505841.5680553</v>
      </c>
    </row>
    <row r="8635" spans="1:8" x14ac:dyDescent="0.2">
      <c r="A8635" s="10">
        <v>8629</v>
      </c>
      <c r="B8635" s="7">
        <v>3850000</v>
      </c>
      <c r="C8635" s="7">
        <v>13306355.863645528</v>
      </c>
      <c r="D8635" s="7">
        <v>22329054.040412873</v>
      </c>
      <c r="E8635" s="7">
        <v>38869412.375622176</v>
      </c>
      <c r="F8635" s="7">
        <v>60348381.772322759</v>
      </c>
      <c r="G8635" s="7">
        <v>99428746.045749977</v>
      </c>
      <c r="H8635" s="7">
        <v>135613115.36359605</v>
      </c>
    </row>
    <row r="8636" spans="1:8" x14ac:dyDescent="0.2">
      <c r="A8636" s="10">
        <v>8630</v>
      </c>
      <c r="B8636" s="7">
        <v>3850000</v>
      </c>
      <c r="C8636" s="7">
        <v>6525283.2524643708</v>
      </c>
      <c r="D8636" s="7">
        <v>8410175.1217006072</v>
      </c>
      <c r="E8636" s="7">
        <v>6338434.8778590756</v>
      </c>
      <c r="F8636" s="7">
        <v>5798652.9324611751</v>
      </c>
      <c r="G8636" s="7">
        <v>-254610.37309938038</v>
      </c>
      <c r="H8636" s="7">
        <v>-9684519.6558050811</v>
      </c>
    </row>
    <row r="8637" spans="1:8" x14ac:dyDescent="0.2">
      <c r="A8637" s="10">
        <v>8631</v>
      </c>
      <c r="B8637" s="7">
        <v>3850000</v>
      </c>
      <c r="C8637" s="7">
        <v>12105016.449302934</v>
      </c>
      <c r="D8637" s="7">
        <v>29578022.417379454</v>
      </c>
      <c r="E8637" s="7">
        <v>45503597.419906199</v>
      </c>
      <c r="F8637" s="7">
        <v>60971756.354881108</v>
      </c>
      <c r="G8637" s="7">
        <v>116355314.23987463</v>
      </c>
      <c r="H8637" s="7">
        <v>133947466.59417602</v>
      </c>
    </row>
    <row r="8638" spans="1:8" x14ac:dyDescent="0.2">
      <c r="A8638" s="10">
        <v>8632</v>
      </c>
      <c r="B8638" s="7">
        <v>3850000</v>
      </c>
      <c r="C8638" s="7">
        <v>11119020.362064974</v>
      </c>
      <c r="D8638" s="7">
        <v>18732513.8603172</v>
      </c>
      <c r="E8638" s="7">
        <v>37257963.986080401</v>
      </c>
      <c r="F8638" s="7">
        <v>81667826.685665816</v>
      </c>
      <c r="G8638" s="7">
        <v>240556052.62743801</v>
      </c>
      <c r="H8638" s="7">
        <v>408432913.94687635</v>
      </c>
    </row>
    <row r="8639" spans="1:8" x14ac:dyDescent="0.2">
      <c r="A8639" s="10">
        <v>8633</v>
      </c>
      <c r="B8639" s="7">
        <v>3850000</v>
      </c>
      <c r="C8639" s="7">
        <v>8439462.5609047692</v>
      </c>
      <c r="D8639" s="7">
        <v>15536747.637788782</v>
      </c>
      <c r="E8639" s="7">
        <v>28033176.017617136</v>
      </c>
      <c r="F8639" s="7">
        <v>44265737.648907132</v>
      </c>
      <c r="G8639" s="7">
        <v>97206580.26899679</v>
      </c>
      <c r="H8639" s="7">
        <v>152897386.77812359</v>
      </c>
    </row>
    <row r="8640" spans="1:8" x14ac:dyDescent="0.2">
      <c r="A8640" s="10">
        <v>8634</v>
      </c>
      <c r="B8640" s="7">
        <v>3850000</v>
      </c>
      <c r="C8640" s="7">
        <v>8523749.1440550331</v>
      </c>
      <c r="D8640" s="7">
        <v>15295525.323287677</v>
      </c>
      <c r="E8640" s="7">
        <v>27334051.032936662</v>
      </c>
      <c r="F8640" s="7">
        <v>43168267.993342347</v>
      </c>
      <c r="G8640" s="7">
        <v>94891653.969339028</v>
      </c>
      <c r="H8640" s="7">
        <v>152781522.96741971</v>
      </c>
    </row>
    <row r="8641" spans="1:8" x14ac:dyDescent="0.2">
      <c r="A8641" s="10">
        <v>8635</v>
      </c>
      <c r="B8641" s="7">
        <v>3850000</v>
      </c>
      <c r="C8641" s="7">
        <v>8828033.0800324306</v>
      </c>
      <c r="D8641" s="7">
        <v>12277424.310077671</v>
      </c>
      <c r="E8641" s="7">
        <v>17038272.653376602</v>
      </c>
      <c r="F8641" s="7">
        <v>25710353.007636961</v>
      </c>
      <c r="G8641" s="7">
        <v>49959551.577961467</v>
      </c>
      <c r="H8641" s="7">
        <v>59351436.461661167</v>
      </c>
    </row>
    <row r="8642" spans="1:8" x14ac:dyDescent="0.2">
      <c r="A8642" s="10">
        <v>8636</v>
      </c>
      <c r="B8642" s="7">
        <v>3850000</v>
      </c>
      <c r="C8642" s="7">
        <v>8755407.1599679161</v>
      </c>
      <c r="D8642" s="7">
        <v>29774639.604703009</v>
      </c>
      <c r="E8642" s="7">
        <v>64182983.86657723</v>
      </c>
      <c r="F8642" s="7">
        <v>149271223.17255735</v>
      </c>
      <c r="G8642" s="7">
        <v>360039777.84388006</v>
      </c>
      <c r="H8642" s="7">
        <v>562005010.2009753</v>
      </c>
    </row>
    <row r="8643" spans="1:8" x14ac:dyDescent="0.2">
      <c r="A8643" s="10">
        <v>8637</v>
      </c>
      <c r="B8643" s="7">
        <v>3850000</v>
      </c>
      <c r="C8643" s="7">
        <v>8675821.7671094835</v>
      </c>
      <c r="D8643" s="7">
        <v>8770888.1222735327</v>
      </c>
      <c r="E8643" s="7">
        <v>13614828.64826067</v>
      </c>
      <c r="F8643" s="7">
        <v>16437056.782887893</v>
      </c>
      <c r="G8643" s="7">
        <v>13947043.424772928</v>
      </c>
      <c r="H8643" s="7">
        <v>6834421.7361363405</v>
      </c>
    </row>
    <row r="8644" spans="1:8" x14ac:dyDescent="0.2">
      <c r="A8644" s="10">
        <v>8638</v>
      </c>
      <c r="B8644" s="7">
        <v>3850000</v>
      </c>
      <c r="C8644" s="7">
        <v>9506106.1450932659</v>
      </c>
      <c r="D8644" s="7">
        <v>31465807.39986613</v>
      </c>
      <c r="E8644" s="7">
        <v>59106584.351754174</v>
      </c>
      <c r="F8644" s="7">
        <v>134304432.55873764</v>
      </c>
      <c r="G8644" s="7">
        <v>256124605.78209847</v>
      </c>
      <c r="H8644" s="7">
        <v>298556482.44394505</v>
      </c>
    </row>
    <row r="8645" spans="1:8" x14ac:dyDescent="0.2">
      <c r="A8645" s="10">
        <v>8639</v>
      </c>
      <c r="B8645" s="7">
        <v>3850000</v>
      </c>
      <c r="C8645" s="7">
        <v>12562658.133486982</v>
      </c>
      <c r="D8645" s="7">
        <v>25974234.436155736</v>
      </c>
      <c r="E8645" s="7">
        <v>47665389.522614181</v>
      </c>
      <c r="F8645" s="7">
        <v>60728402.501913428</v>
      </c>
      <c r="G8645" s="7">
        <v>110580074.91963276</v>
      </c>
      <c r="H8645" s="7">
        <v>183388690.21963575</v>
      </c>
    </row>
    <row r="8646" spans="1:8" x14ac:dyDescent="0.2">
      <c r="A8646" s="10">
        <v>8640</v>
      </c>
      <c r="B8646" s="7">
        <v>3850000</v>
      </c>
      <c r="C8646" s="7">
        <v>8833967.7442656644</v>
      </c>
      <c r="D8646" s="7">
        <v>15915728.948749037</v>
      </c>
      <c r="E8646" s="7">
        <v>32448718.536634482</v>
      </c>
      <c r="F8646" s="7">
        <v>59225242.60825859</v>
      </c>
      <c r="G8646" s="7">
        <v>97336598.0514476</v>
      </c>
      <c r="H8646" s="7">
        <v>134637381.83930507</v>
      </c>
    </row>
    <row r="8647" spans="1:8" x14ac:dyDescent="0.2">
      <c r="A8647" s="10">
        <v>8641</v>
      </c>
      <c r="B8647" s="7">
        <v>3850000</v>
      </c>
      <c r="C8647" s="7">
        <v>9072777.1117971987</v>
      </c>
      <c r="D8647" s="7">
        <v>16153998.819227967</v>
      </c>
      <c r="E8647" s="7">
        <v>22351909.916104604</v>
      </c>
      <c r="F8647" s="7">
        <v>40578375.838939659</v>
      </c>
      <c r="G8647" s="7">
        <v>86946226.401307538</v>
      </c>
      <c r="H8647" s="7">
        <v>129138051.47123143</v>
      </c>
    </row>
    <row r="8648" spans="1:8" x14ac:dyDescent="0.2">
      <c r="A8648" s="10">
        <v>8642</v>
      </c>
      <c r="B8648" s="7">
        <v>3850000</v>
      </c>
      <c r="C8648" s="7">
        <v>13170489.899188556</v>
      </c>
      <c r="D8648" s="7">
        <v>19612799.53002616</v>
      </c>
      <c r="E8648" s="7">
        <v>40931181.525836207</v>
      </c>
      <c r="F8648" s="7">
        <v>91136963.015502691</v>
      </c>
      <c r="G8648" s="7">
        <v>141189382.07998079</v>
      </c>
      <c r="H8648" s="7">
        <v>167770286.49255991</v>
      </c>
    </row>
    <row r="8649" spans="1:8" x14ac:dyDescent="0.2">
      <c r="A8649" s="10">
        <v>8643</v>
      </c>
      <c r="B8649" s="7">
        <v>3850000</v>
      </c>
      <c r="C8649" s="7">
        <v>14428454.10682096</v>
      </c>
      <c r="D8649" s="7">
        <v>25564752.485792451</v>
      </c>
      <c r="E8649" s="7">
        <v>57536675.613089122</v>
      </c>
      <c r="F8649" s="7">
        <v>127594292.22035331</v>
      </c>
      <c r="G8649" s="7">
        <v>269588374.37732601</v>
      </c>
      <c r="H8649" s="7">
        <v>360752160.10316586</v>
      </c>
    </row>
    <row r="8650" spans="1:8" x14ac:dyDescent="0.2">
      <c r="A8650" s="10">
        <v>8644</v>
      </c>
      <c r="B8650" s="7">
        <v>3850000</v>
      </c>
      <c r="C8650" s="7">
        <v>11146493.512996942</v>
      </c>
      <c r="D8650" s="7">
        <v>27595766.915836129</v>
      </c>
      <c r="E8650" s="7">
        <v>45305182.038617209</v>
      </c>
      <c r="F8650" s="7">
        <v>98218184.213597</v>
      </c>
      <c r="G8650" s="7">
        <v>246152662.6846233</v>
      </c>
      <c r="H8650" s="7">
        <v>344803828.81557691</v>
      </c>
    </row>
    <row r="8651" spans="1:8" x14ac:dyDescent="0.2">
      <c r="A8651" s="10">
        <v>8645</v>
      </c>
      <c r="B8651" s="7">
        <v>3850000</v>
      </c>
      <c r="C8651" s="7">
        <v>12035580.616305973</v>
      </c>
      <c r="D8651" s="7">
        <v>36479395.180150434</v>
      </c>
      <c r="E8651" s="7">
        <v>84718040.616897643</v>
      </c>
      <c r="F8651" s="7">
        <v>239162905.65876234</v>
      </c>
      <c r="G8651" s="7">
        <v>597592027.31391191</v>
      </c>
      <c r="H8651" s="7">
        <v>979774329.52771068</v>
      </c>
    </row>
    <row r="8652" spans="1:8" x14ac:dyDescent="0.2">
      <c r="A8652" s="10">
        <v>8646</v>
      </c>
      <c r="B8652" s="7">
        <v>3850000</v>
      </c>
      <c r="C8652" s="7">
        <v>11895399.790224552</v>
      </c>
      <c r="D8652" s="7">
        <v>27297205.059331641</v>
      </c>
      <c r="E8652" s="7">
        <v>73238390.385123283</v>
      </c>
      <c r="F8652" s="7">
        <v>141623748.59156412</v>
      </c>
      <c r="G8652" s="7">
        <v>184049464.62166369</v>
      </c>
      <c r="H8652" s="7">
        <v>313910623.46353424</v>
      </c>
    </row>
    <row r="8653" spans="1:8" x14ac:dyDescent="0.2">
      <c r="A8653" s="10">
        <v>8647</v>
      </c>
      <c r="B8653" s="7">
        <v>3850000</v>
      </c>
      <c r="C8653" s="7">
        <v>10030295.341517193</v>
      </c>
      <c r="D8653" s="7">
        <v>22141380.756547228</v>
      </c>
      <c r="E8653" s="7">
        <v>36932700.347200349</v>
      </c>
      <c r="F8653" s="7">
        <v>99809350.297925204</v>
      </c>
      <c r="G8653" s="7">
        <v>243706893.56669956</v>
      </c>
      <c r="H8653" s="7">
        <v>467182318.43167567</v>
      </c>
    </row>
    <row r="8654" spans="1:8" x14ac:dyDescent="0.2">
      <c r="A8654" s="10">
        <v>8648</v>
      </c>
      <c r="B8654" s="7">
        <v>3850000</v>
      </c>
      <c r="C8654" s="7">
        <v>12337785.740684295</v>
      </c>
      <c r="D8654" s="7">
        <v>29564911.593081746</v>
      </c>
      <c r="E8654" s="7">
        <v>47872428.961426958</v>
      </c>
      <c r="F8654" s="7">
        <v>78348160.047844887</v>
      </c>
      <c r="G8654" s="7">
        <v>150973651.64196542</v>
      </c>
      <c r="H8654" s="7">
        <v>218920321.29765216</v>
      </c>
    </row>
    <row r="8655" spans="1:8" x14ac:dyDescent="0.2">
      <c r="A8655" s="10">
        <v>8649</v>
      </c>
      <c r="B8655" s="7">
        <v>3850000</v>
      </c>
      <c r="C8655" s="7">
        <v>11837120.645225028</v>
      </c>
      <c r="D8655" s="7">
        <v>16738261.519093927</v>
      </c>
      <c r="E8655" s="7">
        <v>29233254.866847344</v>
      </c>
      <c r="F8655" s="7">
        <v>67091557.634498656</v>
      </c>
      <c r="G8655" s="7">
        <v>99914928.784758538</v>
      </c>
      <c r="H8655" s="7">
        <v>97514115.017654404</v>
      </c>
    </row>
    <row r="8656" spans="1:8" x14ac:dyDescent="0.2">
      <c r="A8656" s="10">
        <v>8650</v>
      </c>
      <c r="B8656" s="7">
        <v>3850000</v>
      </c>
      <c r="C8656" s="7">
        <v>10252476.787834516</v>
      </c>
      <c r="D8656" s="7">
        <v>15687294.022100452</v>
      </c>
      <c r="E8656" s="7">
        <v>23926971.761551499</v>
      </c>
      <c r="F8656" s="7">
        <v>53035644.442159325</v>
      </c>
      <c r="G8656" s="7">
        <v>102839895.99846606</v>
      </c>
      <c r="H8656" s="7">
        <v>138670303.83446851</v>
      </c>
    </row>
    <row r="8657" spans="1:8" x14ac:dyDescent="0.2">
      <c r="A8657" s="10">
        <v>8651</v>
      </c>
      <c r="B8657" s="7">
        <v>3850000</v>
      </c>
      <c r="C8657" s="7">
        <v>11998227.62800616</v>
      </c>
      <c r="D8657" s="7">
        <v>19782039.814158201</v>
      </c>
      <c r="E8657" s="7">
        <v>24096733.812042594</v>
      </c>
      <c r="F8657" s="7">
        <v>32500207.015863147</v>
      </c>
      <c r="G8657" s="7">
        <v>63282327.848271385</v>
      </c>
      <c r="H8657" s="7">
        <v>91144396.884295836</v>
      </c>
    </row>
    <row r="8658" spans="1:8" x14ac:dyDescent="0.2">
      <c r="A8658" s="10">
        <v>8652</v>
      </c>
      <c r="B8658" s="7">
        <v>3850000</v>
      </c>
      <c r="C8658" s="7">
        <v>11072977.890084215</v>
      </c>
      <c r="D8658" s="7">
        <v>16509020.146456376</v>
      </c>
      <c r="E8658" s="7">
        <v>22568107.538216889</v>
      </c>
      <c r="F8658" s="7">
        <v>31405837.330732346</v>
      </c>
      <c r="G8658" s="7">
        <v>70257417.514892235</v>
      </c>
      <c r="H8658" s="7">
        <v>95126175.747047514</v>
      </c>
    </row>
    <row r="8659" spans="1:8" x14ac:dyDescent="0.2">
      <c r="A8659" s="10">
        <v>8653</v>
      </c>
      <c r="B8659" s="7">
        <v>3850000</v>
      </c>
      <c r="C8659" s="7">
        <v>8854230.1401547305</v>
      </c>
      <c r="D8659" s="7">
        <v>12665568.917513825</v>
      </c>
      <c r="E8659" s="7">
        <v>21128694.673611555</v>
      </c>
      <c r="F8659" s="7">
        <v>45049225.292351417</v>
      </c>
      <c r="G8659" s="7">
        <v>52353123.628928266</v>
      </c>
      <c r="H8659" s="7">
        <v>92617618.515538558</v>
      </c>
    </row>
    <row r="8660" spans="1:8" x14ac:dyDescent="0.2">
      <c r="A8660" s="10">
        <v>8654</v>
      </c>
      <c r="B8660" s="7">
        <v>3850000</v>
      </c>
      <c r="C8660" s="7">
        <v>9853666.4171016905</v>
      </c>
      <c r="D8660" s="7">
        <v>20904877.775929682</v>
      </c>
      <c r="E8660" s="7">
        <v>24930990.396084275</v>
      </c>
      <c r="F8660" s="7">
        <v>35440370.906100549</v>
      </c>
      <c r="G8660" s="7">
        <v>49885352.531570546</v>
      </c>
      <c r="H8660" s="7">
        <v>66179381.207041092</v>
      </c>
    </row>
    <row r="8661" spans="1:8" x14ac:dyDescent="0.2">
      <c r="A8661" s="10">
        <v>8655</v>
      </c>
      <c r="B8661" s="7">
        <v>3850000</v>
      </c>
      <c r="C8661" s="7">
        <v>9948130.9391856827</v>
      </c>
      <c r="D8661" s="7">
        <v>25867267.013590306</v>
      </c>
      <c r="E8661" s="7">
        <v>42861158.555660158</v>
      </c>
      <c r="F8661" s="7">
        <v>77216422.646433443</v>
      </c>
      <c r="G8661" s="7">
        <v>185890012.75059175</v>
      </c>
      <c r="H8661" s="7">
        <v>267868876.2148062</v>
      </c>
    </row>
    <row r="8662" spans="1:8" x14ac:dyDescent="0.2">
      <c r="A8662" s="10">
        <v>8656</v>
      </c>
      <c r="B8662" s="7">
        <v>3850000</v>
      </c>
      <c r="C8662" s="7">
        <v>6185667.8674139911</v>
      </c>
      <c r="D8662" s="7">
        <v>6537305.4144075476</v>
      </c>
      <c r="E8662" s="7">
        <v>5379170.7312688585</v>
      </c>
      <c r="F8662" s="7">
        <v>2453578.1488991641</v>
      </c>
      <c r="G8662" s="7">
        <v>-9956333.6716412492</v>
      </c>
      <c r="H8662" s="7">
        <v>-25403697.011068042</v>
      </c>
    </row>
    <row r="8663" spans="1:8" x14ac:dyDescent="0.2">
      <c r="A8663" s="10">
        <v>8657</v>
      </c>
      <c r="B8663" s="7">
        <v>3850000</v>
      </c>
      <c r="C8663" s="7">
        <v>14944884.067738691</v>
      </c>
      <c r="D8663" s="7">
        <v>31091925.665587071</v>
      </c>
      <c r="E8663" s="7">
        <v>72260888.6027693</v>
      </c>
      <c r="F8663" s="7">
        <v>181000958.42484593</v>
      </c>
      <c r="G8663" s="7">
        <v>532925105.14564872</v>
      </c>
      <c r="H8663" s="7">
        <v>863331121.01288557</v>
      </c>
    </row>
    <row r="8664" spans="1:8" x14ac:dyDescent="0.2">
      <c r="A8664" s="10">
        <v>8658</v>
      </c>
      <c r="B8664" s="7">
        <v>3850000</v>
      </c>
      <c r="C8664" s="7">
        <v>11199424.158066079</v>
      </c>
      <c r="D8664" s="7">
        <v>19221078.565150138</v>
      </c>
      <c r="E8664" s="7">
        <v>41804625.061935291</v>
      </c>
      <c r="F8664" s="7">
        <v>77728386.93071112</v>
      </c>
      <c r="G8664" s="7">
        <v>123400292.58419207</v>
      </c>
      <c r="H8664" s="7">
        <v>150999060.28650904</v>
      </c>
    </row>
    <row r="8665" spans="1:8" x14ac:dyDescent="0.2">
      <c r="A8665" s="10">
        <v>8659</v>
      </c>
      <c r="B8665" s="7">
        <v>3850000</v>
      </c>
      <c r="C8665" s="7">
        <v>15379584.385467995</v>
      </c>
      <c r="D8665" s="7">
        <v>24815060.905720603</v>
      </c>
      <c r="E8665" s="7">
        <v>34828758.213461921</v>
      </c>
      <c r="F8665" s="7">
        <v>57104792.342018865</v>
      </c>
      <c r="G8665" s="7">
        <v>100587739.54073578</v>
      </c>
      <c r="H8665" s="7">
        <v>131262069.02422825</v>
      </c>
    </row>
    <row r="8666" spans="1:8" x14ac:dyDescent="0.2">
      <c r="A8666" s="10">
        <v>8660</v>
      </c>
      <c r="B8666" s="7">
        <v>3850000</v>
      </c>
      <c r="C8666" s="7">
        <v>14181423.386822768</v>
      </c>
      <c r="D8666" s="7">
        <v>24177900.016950294</v>
      </c>
      <c r="E8666" s="7">
        <v>41487041.483639106</v>
      </c>
      <c r="F8666" s="7">
        <v>78788049.998269841</v>
      </c>
      <c r="G8666" s="7">
        <v>195474520.87379599</v>
      </c>
      <c r="H8666" s="7">
        <v>269204105.92514485</v>
      </c>
    </row>
    <row r="8667" spans="1:8" x14ac:dyDescent="0.2">
      <c r="A8667" s="10">
        <v>8661</v>
      </c>
      <c r="B8667" s="7">
        <v>3850000</v>
      </c>
      <c r="C8667" s="7">
        <v>11255639.226177819</v>
      </c>
      <c r="D8667" s="7">
        <v>19428484.605785895</v>
      </c>
      <c r="E8667" s="7">
        <v>23756469.211883176</v>
      </c>
      <c r="F8667" s="7">
        <v>43620843.654759645</v>
      </c>
      <c r="G8667" s="7">
        <v>75545678.493080571</v>
      </c>
      <c r="H8667" s="7">
        <v>95606101.888194084</v>
      </c>
    </row>
    <row r="8668" spans="1:8" x14ac:dyDescent="0.2">
      <c r="A8668" s="10">
        <v>8662</v>
      </c>
      <c r="B8668" s="7">
        <v>3850000</v>
      </c>
      <c r="C8668" s="7">
        <v>12106959.19861153</v>
      </c>
      <c r="D8668" s="7">
        <v>18782269.86883457</v>
      </c>
      <c r="E8668" s="7">
        <v>36033202.243614465</v>
      </c>
      <c r="F8668" s="7">
        <v>81969317.058178499</v>
      </c>
      <c r="G8668" s="7">
        <v>235445419.60726964</v>
      </c>
      <c r="H8668" s="7">
        <v>279947397.85100424</v>
      </c>
    </row>
    <row r="8669" spans="1:8" x14ac:dyDescent="0.2">
      <c r="A8669" s="10">
        <v>8663</v>
      </c>
      <c r="B8669" s="7">
        <v>3850000</v>
      </c>
      <c r="C8669" s="7">
        <v>15653230.08609481</v>
      </c>
      <c r="D8669" s="7">
        <v>45156321.916293636</v>
      </c>
      <c r="E8669" s="7">
        <v>92770296.132594407</v>
      </c>
      <c r="F8669" s="7">
        <v>195814728.38133833</v>
      </c>
      <c r="G8669" s="7">
        <v>422614346.96289301</v>
      </c>
      <c r="H8669" s="7">
        <v>771154386.70387149</v>
      </c>
    </row>
    <row r="8670" spans="1:8" x14ac:dyDescent="0.2">
      <c r="A8670" s="10">
        <v>8664</v>
      </c>
      <c r="B8670" s="7">
        <v>3850000</v>
      </c>
      <c r="C8670" s="7">
        <v>9916615.1420911532</v>
      </c>
      <c r="D8670" s="7">
        <v>17272008.582697596</v>
      </c>
      <c r="E8670" s="7">
        <v>29617998.519872889</v>
      </c>
      <c r="F8670" s="7">
        <v>36002212.225842297</v>
      </c>
      <c r="G8670" s="7">
        <v>49451676.233777307</v>
      </c>
      <c r="H8670" s="7">
        <v>68894056.990884125</v>
      </c>
    </row>
    <row r="8671" spans="1:8" x14ac:dyDescent="0.2">
      <c r="A8671" s="10">
        <v>8665</v>
      </c>
      <c r="B8671" s="7">
        <v>3850000</v>
      </c>
      <c r="C8671" s="7">
        <v>11661410.847623814</v>
      </c>
      <c r="D8671" s="7">
        <v>22646365.930568323</v>
      </c>
      <c r="E8671" s="7">
        <v>63865822.082498915</v>
      </c>
      <c r="F8671" s="7">
        <v>107040828.65151003</v>
      </c>
      <c r="G8671" s="7">
        <v>252260790.3324461</v>
      </c>
      <c r="H8671" s="7">
        <v>391555038.8076452</v>
      </c>
    </row>
    <row r="8672" spans="1:8" x14ac:dyDescent="0.2">
      <c r="A8672" s="10">
        <v>8666</v>
      </c>
      <c r="B8672" s="7">
        <v>3850000</v>
      </c>
      <c r="C8672" s="7">
        <v>7504002.0254174154</v>
      </c>
      <c r="D8672" s="7">
        <v>13534522.247482002</v>
      </c>
      <c r="E8672" s="7">
        <v>22748417.146603148</v>
      </c>
      <c r="F8672" s="7">
        <v>35955890.101065665</v>
      </c>
      <c r="G8672" s="7">
        <v>72872395.407938957</v>
      </c>
      <c r="H8672" s="7">
        <v>125859774.44220151</v>
      </c>
    </row>
    <row r="8673" spans="1:8" x14ac:dyDescent="0.2">
      <c r="A8673" s="10">
        <v>8667</v>
      </c>
      <c r="B8673" s="7">
        <v>3850000</v>
      </c>
      <c r="C8673" s="7">
        <v>9412270.7851142418</v>
      </c>
      <c r="D8673" s="7">
        <v>14342041.177445164</v>
      </c>
      <c r="E8673" s="7">
        <v>21089365.930823214</v>
      </c>
      <c r="F8673" s="7">
        <v>27856713.484708078</v>
      </c>
      <c r="G8673" s="7">
        <v>58080180.067562148</v>
      </c>
      <c r="H8673" s="7">
        <v>70829992.358929098</v>
      </c>
    </row>
    <row r="8674" spans="1:8" x14ac:dyDescent="0.2">
      <c r="A8674" s="10">
        <v>8668</v>
      </c>
      <c r="B8674" s="7">
        <v>3850000</v>
      </c>
      <c r="C8674" s="7">
        <v>13857089.802448791</v>
      </c>
      <c r="D8674" s="7">
        <v>28613894.855606481</v>
      </c>
      <c r="E8674" s="7">
        <v>76827769.153739184</v>
      </c>
      <c r="F8674" s="7">
        <v>141084743.40806717</v>
      </c>
      <c r="G8674" s="7">
        <v>251347475.5886561</v>
      </c>
      <c r="H8674" s="7">
        <v>407552163.76978129</v>
      </c>
    </row>
    <row r="8675" spans="1:8" x14ac:dyDescent="0.2">
      <c r="A8675" s="10">
        <v>8669</v>
      </c>
      <c r="B8675" s="7">
        <v>3850000</v>
      </c>
      <c r="C8675" s="7">
        <v>13454833.139870167</v>
      </c>
      <c r="D8675" s="7">
        <v>19049387.671084885</v>
      </c>
      <c r="E8675" s="7">
        <v>29946323.845243894</v>
      </c>
      <c r="F8675" s="7">
        <v>49454907.595225751</v>
      </c>
      <c r="G8675" s="7">
        <v>76922619.992850542</v>
      </c>
      <c r="H8675" s="7">
        <v>129938979.30185616</v>
      </c>
    </row>
    <row r="8676" spans="1:8" x14ac:dyDescent="0.2">
      <c r="A8676" s="10">
        <v>8670</v>
      </c>
      <c r="B8676" s="7">
        <v>3850000</v>
      </c>
      <c r="C8676" s="7">
        <v>13679497.572198225</v>
      </c>
      <c r="D8676" s="7">
        <v>32209664.073657416</v>
      </c>
      <c r="E8676" s="7">
        <v>60717410.369030617</v>
      </c>
      <c r="F8676" s="7">
        <v>121133479.23224545</v>
      </c>
      <c r="G8676" s="7">
        <v>156476131.48471445</v>
      </c>
      <c r="H8676" s="7">
        <v>258409912.89551526</v>
      </c>
    </row>
    <row r="8677" spans="1:8" x14ac:dyDescent="0.2">
      <c r="A8677" s="10">
        <v>8671</v>
      </c>
      <c r="B8677" s="7">
        <v>3850000</v>
      </c>
      <c r="C8677" s="7">
        <v>9920059.2690515332</v>
      </c>
      <c r="D8677" s="7">
        <v>27682861.30822213</v>
      </c>
      <c r="E8677" s="7">
        <v>57767568.610391542</v>
      </c>
      <c r="F8677" s="7">
        <v>142272571.59235498</v>
      </c>
      <c r="G8677" s="7">
        <v>306615967.66982913</v>
      </c>
      <c r="H8677" s="7">
        <v>481562838.82169712</v>
      </c>
    </row>
    <row r="8678" spans="1:8" x14ac:dyDescent="0.2">
      <c r="A8678" s="10">
        <v>8672</v>
      </c>
      <c r="B8678" s="7">
        <v>3850000</v>
      </c>
      <c r="C8678" s="7">
        <v>12567372.243752772</v>
      </c>
      <c r="D8678" s="7">
        <v>25627183.708398178</v>
      </c>
      <c r="E8678" s="7">
        <v>49245973.328370556</v>
      </c>
      <c r="F8678" s="7">
        <v>114567503.20401171</v>
      </c>
      <c r="G8678" s="7">
        <v>328347483.07280254</v>
      </c>
      <c r="H8678" s="7">
        <v>470277150.02523762</v>
      </c>
    </row>
    <row r="8679" spans="1:8" x14ac:dyDescent="0.2">
      <c r="A8679" s="10">
        <v>8673</v>
      </c>
      <c r="B8679" s="7">
        <v>3850000</v>
      </c>
      <c r="C8679" s="7">
        <v>12983599.962934393</v>
      </c>
      <c r="D8679" s="7">
        <v>20408918.040615886</v>
      </c>
      <c r="E8679" s="7">
        <v>25824672.49106776</v>
      </c>
      <c r="F8679" s="7">
        <v>48524463.290198207</v>
      </c>
      <c r="G8679" s="7">
        <v>122079212.29979485</v>
      </c>
      <c r="H8679" s="7">
        <v>181374811.15108281</v>
      </c>
    </row>
    <row r="8680" spans="1:8" x14ac:dyDescent="0.2">
      <c r="A8680" s="10">
        <v>8674</v>
      </c>
      <c r="B8680" s="7">
        <v>3850000</v>
      </c>
      <c r="C8680" s="7">
        <v>10370720.828363463</v>
      </c>
      <c r="D8680" s="7">
        <v>22854978.745318934</v>
      </c>
      <c r="E8680" s="7">
        <v>41171493.011983871</v>
      </c>
      <c r="F8680" s="7">
        <v>62870408.201753043</v>
      </c>
      <c r="G8680" s="7">
        <v>126791133.7984543</v>
      </c>
      <c r="H8680" s="7">
        <v>137888119.69170013</v>
      </c>
    </row>
    <row r="8681" spans="1:8" x14ac:dyDescent="0.2">
      <c r="A8681" s="10">
        <v>8675</v>
      </c>
      <c r="B8681" s="7">
        <v>3850000</v>
      </c>
      <c r="C8681" s="7">
        <v>12398655.426775418</v>
      </c>
      <c r="D8681" s="7">
        <v>25417613.217237666</v>
      </c>
      <c r="E8681" s="7">
        <v>36334646.739772081</v>
      </c>
      <c r="F8681" s="7">
        <v>79115184.51408796</v>
      </c>
      <c r="G8681" s="7">
        <v>171485403.84891081</v>
      </c>
      <c r="H8681" s="7">
        <v>255641226.84689772</v>
      </c>
    </row>
    <row r="8682" spans="1:8" x14ac:dyDescent="0.2">
      <c r="A8682" s="10">
        <v>8676</v>
      </c>
      <c r="B8682" s="7">
        <v>3850000</v>
      </c>
      <c r="C8682" s="7">
        <v>11350307.368648274</v>
      </c>
      <c r="D8682" s="7">
        <v>28611017.941037122</v>
      </c>
      <c r="E8682" s="7">
        <v>57606116.332174644</v>
      </c>
      <c r="F8682" s="7">
        <v>121195033.60567866</v>
      </c>
      <c r="G8682" s="7">
        <v>335723690.19804484</v>
      </c>
      <c r="H8682" s="7">
        <v>417757937.68447816</v>
      </c>
    </row>
    <row r="8683" spans="1:8" x14ac:dyDescent="0.2">
      <c r="A8683" s="10">
        <v>8677</v>
      </c>
      <c r="B8683" s="7">
        <v>3850000</v>
      </c>
      <c r="C8683" s="7">
        <v>11054789.0776194</v>
      </c>
      <c r="D8683" s="7">
        <v>17168191.223415211</v>
      </c>
      <c r="E8683" s="7">
        <v>23365403.896423079</v>
      </c>
      <c r="F8683" s="7">
        <v>41681401.390018106</v>
      </c>
      <c r="G8683" s="7">
        <v>74819562.049766436</v>
      </c>
      <c r="H8683" s="7">
        <v>147126098.30275306</v>
      </c>
    </row>
    <row r="8684" spans="1:8" x14ac:dyDescent="0.2">
      <c r="A8684" s="10">
        <v>8678</v>
      </c>
      <c r="B8684" s="7">
        <v>3850000</v>
      </c>
      <c r="C8684" s="7">
        <v>11329481.869903419</v>
      </c>
      <c r="D8684" s="7">
        <v>21454000.51588257</v>
      </c>
      <c r="E8684" s="7">
        <v>39825060.122608453</v>
      </c>
      <c r="F8684" s="7">
        <v>75838581.606072813</v>
      </c>
      <c r="G8684" s="7">
        <v>146718105.53772625</v>
      </c>
      <c r="H8684" s="7">
        <v>192095428.05735636</v>
      </c>
    </row>
    <row r="8685" spans="1:8" x14ac:dyDescent="0.2">
      <c r="A8685" s="10">
        <v>8679</v>
      </c>
      <c r="B8685" s="7">
        <v>3850000</v>
      </c>
      <c r="C8685" s="7">
        <v>9766421.522792412</v>
      </c>
      <c r="D8685" s="7">
        <v>14458124.104125001</v>
      </c>
      <c r="E8685" s="7">
        <v>16497701.390356235</v>
      </c>
      <c r="F8685" s="7">
        <v>19652094.474217534</v>
      </c>
      <c r="G8685" s="7">
        <v>31052703.231750257</v>
      </c>
      <c r="H8685" s="7">
        <v>43841353.345594183</v>
      </c>
    </row>
    <row r="8686" spans="1:8" x14ac:dyDescent="0.2">
      <c r="A8686" s="10">
        <v>8680</v>
      </c>
      <c r="B8686" s="7">
        <v>3850000</v>
      </c>
      <c r="C8686" s="7">
        <v>11802594.082013866</v>
      </c>
      <c r="D8686" s="7">
        <v>29349718.76773132</v>
      </c>
      <c r="E8686" s="7">
        <v>59949820.06744501</v>
      </c>
      <c r="F8686" s="7">
        <v>124306739.42751741</v>
      </c>
      <c r="G8686" s="7">
        <v>338212430.13940877</v>
      </c>
      <c r="H8686" s="7">
        <v>501175699.68806243</v>
      </c>
    </row>
    <row r="8687" spans="1:8" x14ac:dyDescent="0.2">
      <c r="A8687" s="10">
        <v>8681</v>
      </c>
      <c r="B8687" s="7">
        <v>3850000</v>
      </c>
      <c r="C8687" s="7">
        <v>14486471.009090122</v>
      </c>
      <c r="D8687" s="7">
        <v>31628695.818817921</v>
      </c>
      <c r="E8687" s="7">
        <v>53359205.315233976</v>
      </c>
      <c r="F8687" s="7">
        <v>135747344.89842081</v>
      </c>
      <c r="G8687" s="7">
        <v>249571768.79770118</v>
      </c>
      <c r="H8687" s="7">
        <v>415515116.64920092</v>
      </c>
    </row>
    <row r="8688" spans="1:8" x14ac:dyDescent="0.2">
      <c r="A8688" s="10">
        <v>8682</v>
      </c>
      <c r="B8688" s="7">
        <v>3850000</v>
      </c>
      <c r="C8688" s="7">
        <v>9601937.4110082053</v>
      </c>
      <c r="D8688" s="7">
        <v>17596313.206627276</v>
      </c>
      <c r="E8688" s="7">
        <v>17138829.123064715</v>
      </c>
      <c r="F8688" s="7">
        <v>23359806.934868876</v>
      </c>
      <c r="G8688" s="7">
        <v>33226140.666392192</v>
      </c>
      <c r="H8688" s="7">
        <v>45901506.838115059</v>
      </c>
    </row>
    <row r="8689" spans="1:8" x14ac:dyDescent="0.2">
      <c r="A8689" s="10">
        <v>8683</v>
      </c>
      <c r="B8689" s="7">
        <v>3850000</v>
      </c>
      <c r="C8689" s="7">
        <v>10727917.963908497</v>
      </c>
      <c r="D8689" s="7">
        <v>19082937.224600941</v>
      </c>
      <c r="E8689" s="7">
        <v>33348201.178664703</v>
      </c>
      <c r="F8689" s="7">
        <v>85746367.355400175</v>
      </c>
      <c r="G8689" s="7">
        <v>163024885.51901519</v>
      </c>
      <c r="H8689" s="7">
        <v>207293189.43641296</v>
      </c>
    </row>
    <row r="8690" spans="1:8" x14ac:dyDescent="0.2">
      <c r="A8690" s="10">
        <v>8684</v>
      </c>
      <c r="B8690" s="7">
        <v>3850000</v>
      </c>
      <c r="C8690" s="7">
        <v>12726477.077178676</v>
      </c>
      <c r="D8690" s="7">
        <v>30989390.738896765</v>
      </c>
      <c r="E8690" s="7">
        <v>67224428.760330141</v>
      </c>
      <c r="F8690" s="7">
        <v>127543501.46802139</v>
      </c>
      <c r="G8690" s="7">
        <v>440369273.20664275</v>
      </c>
      <c r="H8690" s="7">
        <v>760291133.23862302</v>
      </c>
    </row>
    <row r="8691" spans="1:8" x14ac:dyDescent="0.2">
      <c r="A8691" s="10">
        <v>8685</v>
      </c>
      <c r="B8691" s="7">
        <v>3850000</v>
      </c>
      <c r="C8691" s="7">
        <v>12778610.318048902</v>
      </c>
      <c r="D8691" s="7">
        <v>25701131.356132992</v>
      </c>
      <c r="E8691" s="7">
        <v>63206864.184899494</v>
      </c>
      <c r="F8691" s="7">
        <v>156263189.02677488</v>
      </c>
      <c r="G8691" s="7">
        <v>286090234.29716468</v>
      </c>
      <c r="H8691" s="7">
        <v>392634326.22635287</v>
      </c>
    </row>
    <row r="8692" spans="1:8" x14ac:dyDescent="0.2">
      <c r="A8692" s="10">
        <v>8686</v>
      </c>
      <c r="B8692" s="7">
        <v>3850000</v>
      </c>
      <c r="C8692" s="7">
        <v>11367922.016906008</v>
      </c>
      <c r="D8692" s="7">
        <v>19568842.455987088</v>
      </c>
      <c r="E8692" s="7">
        <v>24817530.382221721</v>
      </c>
      <c r="F8692" s="7">
        <v>50522189.623474807</v>
      </c>
      <c r="G8692" s="7">
        <v>96929707.401473895</v>
      </c>
      <c r="H8692" s="7">
        <v>146066314.24728659</v>
      </c>
    </row>
    <row r="8693" spans="1:8" x14ac:dyDescent="0.2">
      <c r="A8693" s="10">
        <v>8687</v>
      </c>
      <c r="B8693" s="7">
        <v>3850000</v>
      </c>
      <c r="C8693" s="7">
        <v>9304114.3989354484</v>
      </c>
      <c r="D8693" s="7">
        <v>11032124.784673156</v>
      </c>
      <c r="E8693" s="7">
        <v>16962911.830511142</v>
      </c>
      <c r="F8693" s="7">
        <v>15897734.629059691</v>
      </c>
      <c r="G8693" s="7">
        <v>16826035.149585348</v>
      </c>
      <c r="H8693" s="7">
        <v>19220499.725296464</v>
      </c>
    </row>
    <row r="8694" spans="1:8" x14ac:dyDescent="0.2">
      <c r="A8694" s="10">
        <v>8688</v>
      </c>
      <c r="B8694" s="7">
        <v>3850000</v>
      </c>
      <c r="C8694" s="7">
        <v>11405328.317343317</v>
      </c>
      <c r="D8694" s="7">
        <v>20691085.868051365</v>
      </c>
      <c r="E8694" s="7">
        <v>26168715.9181672</v>
      </c>
      <c r="F8694" s="7">
        <v>49372231.472431384</v>
      </c>
      <c r="G8694" s="7">
        <v>143912772.94964489</v>
      </c>
      <c r="H8694" s="7">
        <v>167361101.60373676</v>
      </c>
    </row>
    <row r="8695" spans="1:8" x14ac:dyDescent="0.2">
      <c r="A8695" s="10">
        <v>8689</v>
      </c>
      <c r="B8695" s="7">
        <v>3850000</v>
      </c>
      <c r="C8695" s="7">
        <v>10515585.22110517</v>
      </c>
      <c r="D8695" s="7">
        <v>25562997.439298891</v>
      </c>
      <c r="E8695" s="7">
        <v>46020902.128015302</v>
      </c>
      <c r="F8695" s="7">
        <v>103647369.11701137</v>
      </c>
      <c r="G8695" s="7">
        <v>259998793.06363493</v>
      </c>
      <c r="H8695" s="7">
        <v>312064329.62684071</v>
      </c>
    </row>
    <row r="8696" spans="1:8" x14ac:dyDescent="0.2">
      <c r="A8696" s="10">
        <v>8690</v>
      </c>
      <c r="B8696" s="7">
        <v>3850000</v>
      </c>
      <c r="C8696" s="7">
        <v>9126656.4624719732</v>
      </c>
      <c r="D8696" s="7">
        <v>23600693.848263673</v>
      </c>
      <c r="E8696" s="7">
        <v>52237389.308653027</v>
      </c>
      <c r="F8696" s="7">
        <v>90068429.584401488</v>
      </c>
      <c r="G8696" s="7">
        <v>134110575.93438792</v>
      </c>
      <c r="H8696" s="7">
        <v>188182296.76247621</v>
      </c>
    </row>
    <row r="8697" spans="1:8" x14ac:dyDescent="0.2">
      <c r="A8697" s="10">
        <v>8691</v>
      </c>
      <c r="B8697" s="7">
        <v>3850000</v>
      </c>
      <c r="C8697" s="7">
        <v>10283542.914418666</v>
      </c>
      <c r="D8697" s="7">
        <v>21803909.197987963</v>
      </c>
      <c r="E8697" s="7">
        <v>42377985.74807442</v>
      </c>
      <c r="F8697" s="7">
        <v>51232242.745500073</v>
      </c>
      <c r="G8697" s="7">
        <v>106587178.61832</v>
      </c>
      <c r="H8697" s="7">
        <v>125150632.81776944</v>
      </c>
    </row>
    <row r="8698" spans="1:8" x14ac:dyDescent="0.2">
      <c r="A8698" s="10">
        <v>8692</v>
      </c>
      <c r="B8698" s="7">
        <v>3850000</v>
      </c>
      <c r="C8698" s="7">
        <v>11745255.812078029</v>
      </c>
      <c r="D8698" s="7">
        <v>20010264.562416717</v>
      </c>
      <c r="E8698" s="7">
        <v>36642004.805782437</v>
      </c>
      <c r="F8698" s="7">
        <v>84476336.745496035</v>
      </c>
      <c r="G8698" s="7">
        <v>146816374.85573953</v>
      </c>
      <c r="H8698" s="7">
        <v>223889462.22552001</v>
      </c>
    </row>
    <row r="8699" spans="1:8" x14ac:dyDescent="0.2">
      <c r="A8699" s="10">
        <v>8693</v>
      </c>
      <c r="B8699" s="7">
        <v>3850000</v>
      </c>
      <c r="C8699" s="7">
        <v>8778928.4877776168</v>
      </c>
      <c r="D8699" s="7">
        <v>19358108.298759341</v>
      </c>
      <c r="E8699" s="7">
        <v>29044707.135900453</v>
      </c>
      <c r="F8699" s="7">
        <v>55884307.914126411</v>
      </c>
      <c r="G8699" s="7">
        <v>101627226.87837508</v>
      </c>
      <c r="H8699" s="7">
        <v>134176314.66340685</v>
      </c>
    </row>
    <row r="8700" spans="1:8" x14ac:dyDescent="0.2">
      <c r="A8700" s="10">
        <v>8694</v>
      </c>
      <c r="B8700" s="7">
        <v>3850000</v>
      </c>
      <c r="C8700" s="7">
        <v>6835407.7398808077</v>
      </c>
      <c r="D8700" s="7">
        <v>7190999.2837099778</v>
      </c>
      <c r="E8700" s="7">
        <v>8182875.4072522549</v>
      </c>
      <c r="F8700" s="7">
        <v>8380539.9839351848</v>
      </c>
      <c r="G8700" s="7">
        <v>8625831.8044509254</v>
      </c>
      <c r="H8700" s="7">
        <v>8126626.0106808627</v>
      </c>
    </row>
    <row r="8701" spans="1:8" x14ac:dyDescent="0.2">
      <c r="A8701" s="10">
        <v>8695</v>
      </c>
      <c r="B8701" s="7">
        <v>3850000</v>
      </c>
      <c r="C8701" s="7">
        <v>9095117.6712030862</v>
      </c>
      <c r="D8701" s="7">
        <v>11629021.441092823</v>
      </c>
      <c r="E8701" s="7">
        <v>13126001.738941113</v>
      </c>
      <c r="F8701" s="7">
        <v>19623916.00988546</v>
      </c>
      <c r="G8701" s="7">
        <v>24637862.384012636</v>
      </c>
      <c r="H8701" s="7">
        <v>38573775.500178099</v>
      </c>
    </row>
    <row r="8702" spans="1:8" x14ac:dyDescent="0.2">
      <c r="A8702" s="10">
        <v>8696</v>
      </c>
      <c r="B8702" s="7">
        <v>3850000</v>
      </c>
      <c r="C8702" s="7">
        <v>10879709.068688126</v>
      </c>
      <c r="D8702" s="7">
        <v>12165045.970186558</v>
      </c>
      <c r="E8702" s="7">
        <v>15498885.554030482</v>
      </c>
      <c r="F8702" s="7">
        <v>26967633.295694415</v>
      </c>
      <c r="G8702" s="7">
        <v>33551205.391336977</v>
      </c>
      <c r="H8702" s="7">
        <v>52028539.322421893</v>
      </c>
    </row>
    <row r="8703" spans="1:8" x14ac:dyDescent="0.2">
      <c r="A8703" s="10">
        <v>8697</v>
      </c>
      <c r="B8703" s="7">
        <v>3850000</v>
      </c>
      <c r="C8703" s="7">
        <v>10107448.196317222</v>
      </c>
      <c r="D8703" s="7">
        <v>20633953.445204832</v>
      </c>
      <c r="E8703" s="7">
        <v>44740354.723993301</v>
      </c>
      <c r="F8703" s="7">
        <v>109764450.24963239</v>
      </c>
      <c r="G8703" s="7">
        <v>210062168.99692518</v>
      </c>
      <c r="H8703" s="7">
        <v>346693464.85523665</v>
      </c>
    </row>
    <row r="8704" spans="1:8" x14ac:dyDescent="0.2">
      <c r="A8704" s="10">
        <v>8698</v>
      </c>
      <c r="B8704" s="7">
        <v>3850000</v>
      </c>
      <c r="C8704" s="7">
        <v>12053892.618685426</v>
      </c>
      <c r="D8704" s="7">
        <v>21608512.686846215</v>
      </c>
      <c r="E8704" s="7">
        <v>27229768.952967003</v>
      </c>
      <c r="F8704" s="7">
        <v>61132427.141824365</v>
      </c>
      <c r="G8704" s="7">
        <v>118985676.7541447</v>
      </c>
      <c r="H8704" s="7">
        <v>190337875.94094789</v>
      </c>
    </row>
    <row r="8705" spans="1:8" x14ac:dyDescent="0.2">
      <c r="A8705" s="10">
        <v>8699</v>
      </c>
      <c r="B8705" s="7">
        <v>3850000</v>
      </c>
      <c r="C8705" s="7">
        <v>9866555.4692182839</v>
      </c>
      <c r="D8705" s="7">
        <v>12107277.70382818</v>
      </c>
      <c r="E8705" s="7">
        <v>22502811.212095235</v>
      </c>
      <c r="F8705" s="7">
        <v>23043069.119081631</v>
      </c>
      <c r="G8705" s="7">
        <v>31910811.225585483</v>
      </c>
      <c r="H8705" s="7">
        <v>37811338.274838693</v>
      </c>
    </row>
    <row r="8706" spans="1:8" x14ac:dyDescent="0.2">
      <c r="A8706" s="10">
        <v>8700</v>
      </c>
      <c r="B8706" s="7">
        <v>3850000</v>
      </c>
      <c r="C8706" s="7">
        <v>8230769.3114491813</v>
      </c>
      <c r="D8706" s="7">
        <v>17253224.602203321</v>
      </c>
      <c r="E8706" s="7">
        <v>19313025.227908839</v>
      </c>
      <c r="F8706" s="7">
        <v>26545686.574755836</v>
      </c>
      <c r="G8706" s="7">
        <v>19012205.817026824</v>
      </c>
      <c r="H8706" s="7">
        <v>15297616.841275271</v>
      </c>
    </row>
    <row r="8707" spans="1:8" x14ac:dyDescent="0.2">
      <c r="A8707" s="10">
        <v>8701</v>
      </c>
      <c r="B8707" s="7">
        <v>3850000</v>
      </c>
      <c r="C8707" s="7">
        <v>8071762.3257604884</v>
      </c>
      <c r="D8707" s="7">
        <v>14338407.645377699</v>
      </c>
      <c r="E8707" s="7">
        <v>24597801.114738207</v>
      </c>
      <c r="F8707" s="7">
        <v>29696071.587172985</v>
      </c>
      <c r="G8707" s="7">
        <v>57539485.002997875</v>
      </c>
      <c r="H8707" s="7">
        <v>95490590.111398026</v>
      </c>
    </row>
    <row r="8708" spans="1:8" x14ac:dyDescent="0.2">
      <c r="A8708" s="10">
        <v>8702</v>
      </c>
      <c r="B8708" s="7">
        <v>3850000</v>
      </c>
      <c r="C8708" s="7">
        <v>11885529.392824896</v>
      </c>
      <c r="D8708" s="7">
        <v>20111502.848315299</v>
      </c>
      <c r="E8708" s="7">
        <v>30450116.253433481</v>
      </c>
      <c r="F8708" s="7">
        <v>62925222.361430854</v>
      </c>
      <c r="G8708" s="7">
        <v>130421445.3088005</v>
      </c>
      <c r="H8708" s="7">
        <v>168918190.16009042</v>
      </c>
    </row>
    <row r="8709" spans="1:8" x14ac:dyDescent="0.2">
      <c r="A8709" s="10">
        <v>8703</v>
      </c>
      <c r="B8709" s="7">
        <v>3850000</v>
      </c>
      <c r="C8709" s="7">
        <v>11409828.815765437</v>
      </c>
      <c r="D8709" s="7">
        <v>23727237.603987865</v>
      </c>
      <c r="E8709" s="7">
        <v>38524679.921410792</v>
      </c>
      <c r="F8709" s="7">
        <v>82518505.172681689</v>
      </c>
      <c r="G8709" s="7">
        <v>137758225.18600634</v>
      </c>
      <c r="H8709" s="7">
        <v>201308846.36870211</v>
      </c>
    </row>
    <row r="8710" spans="1:8" x14ac:dyDescent="0.2">
      <c r="A8710" s="10">
        <v>8704</v>
      </c>
      <c r="B8710" s="7">
        <v>3850000</v>
      </c>
      <c r="C8710" s="7">
        <v>8444562.0785935782</v>
      </c>
      <c r="D8710" s="7">
        <v>18989028.971880805</v>
      </c>
      <c r="E8710" s="7">
        <v>33982930.745829508</v>
      </c>
      <c r="F8710" s="7">
        <v>70333096.47503604</v>
      </c>
      <c r="G8710" s="7">
        <v>176503034.24001294</v>
      </c>
      <c r="H8710" s="7">
        <v>332253393.06402469</v>
      </c>
    </row>
    <row r="8711" spans="1:8" x14ac:dyDescent="0.2">
      <c r="A8711" s="10">
        <v>8705</v>
      </c>
      <c r="B8711" s="7">
        <v>3850000</v>
      </c>
      <c r="C8711" s="7">
        <v>9968467.9081542119</v>
      </c>
      <c r="D8711" s="7">
        <v>17700537.663133591</v>
      </c>
      <c r="E8711" s="7">
        <v>26366975.886501476</v>
      </c>
      <c r="F8711" s="7">
        <v>56544190.609397136</v>
      </c>
      <c r="G8711" s="7">
        <v>123406343.04397964</v>
      </c>
      <c r="H8711" s="7">
        <v>175799088.55807886</v>
      </c>
    </row>
    <row r="8712" spans="1:8" x14ac:dyDescent="0.2">
      <c r="A8712" s="10">
        <v>8706</v>
      </c>
      <c r="B8712" s="7">
        <v>3850000</v>
      </c>
      <c r="C8712" s="7">
        <v>10151109.893629879</v>
      </c>
      <c r="D8712" s="7">
        <v>16629349.606481312</v>
      </c>
      <c r="E8712" s="7">
        <v>23719760.545633033</v>
      </c>
      <c r="F8712" s="7">
        <v>42118897.462550618</v>
      </c>
      <c r="G8712" s="7">
        <v>85046432.790268391</v>
      </c>
      <c r="H8712" s="7">
        <v>107273098.9002873</v>
      </c>
    </row>
    <row r="8713" spans="1:8" x14ac:dyDescent="0.2">
      <c r="A8713" s="10">
        <v>8707</v>
      </c>
      <c r="B8713" s="7">
        <v>3850000</v>
      </c>
      <c r="C8713" s="7">
        <v>8799743.0404358674</v>
      </c>
      <c r="D8713" s="7">
        <v>19843641.538503725</v>
      </c>
      <c r="E8713" s="7">
        <v>38019610.28684479</v>
      </c>
      <c r="F8713" s="7">
        <v>72597549.778564826</v>
      </c>
      <c r="G8713" s="7">
        <v>143260899.65590143</v>
      </c>
      <c r="H8713" s="7">
        <v>198909039.06872073</v>
      </c>
    </row>
    <row r="8714" spans="1:8" x14ac:dyDescent="0.2">
      <c r="A8714" s="10">
        <v>8708</v>
      </c>
      <c r="B8714" s="7">
        <v>3850000</v>
      </c>
      <c r="C8714" s="7">
        <v>12657373.696123851</v>
      </c>
      <c r="D8714" s="7">
        <v>24674476.276405554</v>
      </c>
      <c r="E8714" s="7">
        <v>57199583.999218114</v>
      </c>
      <c r="F8714" s="7">
        <v>129362636.36686924</v>
      </c>
      <c r="G8714" s="7">
        <v>339627278.70531261</v>
      </c>
      <c r="H8714" s="7">
        <v>523838265.50276816</v>
      </c>
    </row>
    <row r="8715" spans="1:8" x14ac:dyDescent="0.2">
      <c r="A8715" s="10">
        <v>8709</v>
      </c>
      <c r="B8715" s="7">
        <v>3850000</v>
      </c>
      <c r="C8715" s="7">
        <v>12430812.950185027</v>
      </c>
      <c r="D8715" s="7">
        <v>17085803.86845544</v>
      </c>
      <c r="E8715" s="7">
        <v>33332413.878425375</v>
      </c>
      <c r="F8715" s="7">
        <v>66954464.875196278</v>
      </c>
      <c r="G8715" s="7">
        <v>118150041.44519834</v>
      </c>
      <c r="H8715" s="7">
        <v>187765564.16979682</v>
      </c>
    </row>
    <row r="8716" spans="1:8" x14ac:dyDescent="0.2">
      <c r="A8716" s="10">
        <v>8710</v>
      </c>
      <c r="B8716" s="7">
        <v>3850000</v>
      </c>
      <c r="C8716" s="7">
        <v>8139122.3161049429</v>
      </c>
      <c r="D8716" s="7">
        <v>15732681.962268889</v>
      </c>
      <c r="E8716" s="7">
        <v>32836061.919728264</v>
      </c>
      <c r="F8716" s="7">
        <v>47499256.890713319</v>
      </c>
      <c r="G8716" s="7">
        <v>105125437.77917159</v>
      </c>
      <c r="H8716" s="7">
        <v>137567305.94058144</v>
      </c>
    </row>
    <row r="8717" spans="1:8" x14ac:dyDescent="0.2">
      <c r="A8717" s="10">
        <v>8711</v>
      </c>
      <c r="B8717" s="7">
        <v>3850000</v>
      </c>
      <c r="C8717" s="7">
        <v>10363424.096383212</v>
      </c>
      <c r="D8717" s="7">
        <v>19608415.072615847</v>
      </c>
      <c r="E8717" s="7">
        <v>35730148.203491345</v>
      </c>
      <c r="F8717" s="7">
        <v>53571582.791167557</v>
      </c>
      <c r="G8717" s="7">
        <v>86694089.335144192</v>
      </c>
      <c r="H8717" s="7">
        <v>95983343.218445659</v>
      </c>
    </row>
    <row r="8718" spans="1:8" x14ac:dyDescent="0.2">
      <c r="A8718" s="10">
        <v>8712</v>
      </c>
      <c r="B8718" s="7">
        <v>3850000</v>
      </c>
      <c r="C8718" s="7">
        <v>11694600.465148306</v>
      </c>
      <c r="D8718" s="7">
        <v>18486066.162076391</v>
      </c>
      <c r="E8718" s="7">
        <v>30265405.045816824</v>
      </c>
      <c r="F8718" s="7">
        <v>42556504.008496039</v>
      </c>
      <c r="G8718" s="7">
        <v>98075017.506202191</v>
      </c>
      <c r="H8718" s="7">
        <v>169632785.47670129</v>
      </c>
    </row>
    <row r="8719" spans="1:8" x14ac:dyDescent="0.2">
      <c r="A8719" s="10">
        <v>8713</v>
      </c>
      <c r="B8719" s="7">
        <v>3850000</v>
      </c>
      <c r="C8719" s="7">
        <v>10712644.765881397</v>
      </c>
      <c r="D8719" s="7">
        <v>17754477.043083649</v>
      </c>
      <c r="E8719" s="7">
        <v>22989882.854018539</v>
      </c>
      <c r="F8719" s="7">
        <v>47764701.140395232</v>
      </c>
      <c r="G8719" s="7">
        <v>92461468.775914043</v>
      </c>
      <c r="H8719" s="7">
        <v>124707225.27913129</v>
      </c>
    </row>
    <row r="8720" spans="1:8" x14ac:dyDescent="0.2">
      <c r="A8720" s="10">
        <v>8714</v>
      </c>
      <c r="B8720" s="7">
        <v>3850000</v>
      </c>
      <c r="C8720" s="7">
        <v>8734787.7790217325</v>
      </c>
      <c r="D8720" s="7">
        <v>12996344.234179564</v>
      </c>
      <c r="E8720" s="7">
        <v>19845288.126449853</v>
      </c>
      <c r="F8720" s="7">
        <v>19220362.324489623</v>
      </c>
      <c r="G8720" s="7">
        <v>27609371.316551521</v>
      </c>
      <c r="H8720" s="7">
        <v>35144278.608291604</v>
      </c>
    </row>
    <row r="8721" spans="1:8" x14ac:dyDescent="0.2">
      <c r="A8721" s="10">
        <v>8715</v>
      </c>
      <c r="B8721" s="7">
        <v>3850000</v>
      </c>
      <c r="C8721" s="7">
        <v>12964881.438750057</v>
      </c>
      <c r="D8721" s="7">
        <v>26973580.699151635</v>
      </c>
      <c r="E8721" s="7">
        <v>56408033.133016631</v>
      </c>
      <c r="F8721" s="7">
        <v>165521342.97900137</v>
      </c>
      <c r="G8721" s="7">
        <v>353030282.02511007</v>
      </c>
      <c r="H8721" s="7">
        <v>467076350.94903123</v>
      </c>
    </row>
    <row r="8722" spans="1:8" x14ac:dyDescent="0.2">
      <c r="A8722" s="10">
        <v>8716</v>
      </c>
      <c r="B8722" s="7">
        <v>3850000</v>
      </c>
      <c r="C8722" s="7">
        <v>11540162.242016077</v>
      </c>
      <c r="D8722" s="7">
        <v>18643536.769305214</v>
      </c>
      <c r="E8722" s="7">
        <v>41020727.474263608</v>
      </c>
      <c r="F8722" s="7">
        <v>99317271.464980289</v>
      </c>
      <c r="G8722" s="7">
        <v>154776384.64196643</v>
      </c>
      <c r="H8722" s="7">
        <v>218934895.21530715</v>
      </c>
    </row>
    <row r="8723" spans="1:8" x14ac:dyDescent="0.2">
      <c r="A8723" s="10">
        <v>8717</v>
      </c>
      <c r="B8723" s="7">
        <v>3850000</v>
      </c>
      <c r="C8723" s="7">
        <v>9234532.3415558767</v>
      </c>
      <c r="D8723" s="7">
        <v>8375038.5628137998</v>
      </c>
      <c r="E8723" s="7">
        <v>5310594.523688796</v>
      </c>
      <c r="F8723" s="7">
        <v>2542373.1891374406</v>
      </c>
      <c r="G8723" s="7">
        <v>-8805553.319689516</v>
      </c>
      <c r="H8723" s="7">
        <v>-22125910.296080768</v>
      </c>
    </row>
    <row r="8724" spans="1:8" x14ac:dyDescent="0.2">
      <c r="A8724" s="10">
        <v>8718</v>
      </c>
      <c r="B8724" s="7">
        <v>3850000</v>
      </c>
      <c r="C8724" s="7">
        <v>8485033.503269922</v>
      </c>
      <c r="D8724" s="7">
        <v>10813300.472681366</v>
      </c>
      <c r="E8724" s="7">
        <v>11815070.737605762</v>
      </c>
      <c r="F8724" s="7">
        <v>13800132.781039078</v>
      </c>
      <c r="G8724" s="7">
        <v>22894860.623129819</v>
      </c>
      <c r="H8724" s="7">
        <v>29905217.677813817</v>
      </c>
    </row>
    <row r="8725" spans="1:8" x14ac:dyDescent="0.2">
      <c r="A8725" s="10">
        <v>8719</v>
      </c>
      <c r="B8725" s="7">
        <v>3850000</v>
      </c>
      <c r="C8725" s="7">
        <v>7441383.9208704149</v>
      </c>
      <c r="D8725" s="7">
        <v>8101249.8679693332</v>
      </c>
      <c r="E8725" s="7">
        <v>5401177.1222113585</v>
      </c>
      <c r="F8725" s="7">
        <v>1019491.2144952008</v>
      </c>
      <c r="G8725" s="7">
        <v>-12769425.318374287</v>
      </c>
      <c r="H8725" s="7">
        <v>-27722835.076109737</v>
      </c>
    </row>
    <row r="8726" spans="1:8" x14ac:dyDescent="0.2">
      <c r="A8726" s="10">
        <v>8720</v>
      </c>
      <c r="B8726" s="7">
        <v>3850000</v>
      </c>
      <c r="C8726" s="7">
        <v>11956223.196942773</v>
      </c>
      <c r="D8726" s="7">
        <v>31621853.664341886</v>
      </c>
      <c r="E8726" s="7">
        <v>61384272.371638365</v>
      </c>
      <c r="F8726" s="7">
        <v>186758238.54885888</v>
      </c>
      <c r="G8726" s="7">
        <v>447121841.3948549</v>
      </c>
      <c r="H8726" s="7">
        <v>463630104.49166822</v>
      </c>
    </row>
    <row r="8727" spans="1:8" x14ac:dyDescent="0.2">
      <c r="A8727" s="10">
        <v>8721</v>
      </c>
      <c r="B8727" s="7">
        <v>3850000</v>
      </c>
      <c r="C8727" s="7">
        <v>10429495.019620832</v>
      </c>
      <c r="D8727" s="7">
        <v>20096479.794043686</v>
      </c>
      <c r="E8727" s="7">
        <v>36312962.438963145</v>
      </c>
      <c r="F8727" s="7">
        <v>81316816.02328372</v>
      </c>
      <c r="G8727" s="7">
        <v>130620832.50226572</v>
      </c>
      <c r="H8727" s="7">
        <v>177417118.86467606</v>
      </c>
    </row>
    <row r="8728" spans="1:8" x14ac:dyDescent="0.2">
      <c r="A8728" s="10">
        <v>8722</v>
      </c>
      <c r="B8728" s="7">
        <v>3850000</v>
      </c>
      <c r="C8728" s="7">
        <v>8195252.7219512183</v>
      </c>
      <c r="D8728" s="7">
        <v>21127423.005599592</v>
      </c>
      <c r="E8728" s="7">
        <v>20566939.755495399</v>
      </c>
      <c r="F8728" s="7">
        <v>36747887.100992061</v>
      </c>
      <c r="G8728" s="7">
        <v>72882150.902427852</v>
      </c>
      <c r="H8728" s="7">
        <v>104570829.39224486</v>
      </c>
    </row>
    <row r="8729" spans="1:8" x14ac:dyDescent="0.2">
      <c r="A8729" s="10">
        <v>8723</v>
      </c>
      <c r="B8729" s="7">
        <v>3850000</v>
      </c>
      <c r="C8729" s="7">
        <v>10194186.032627657</v>
      </c>
      <c r="D8729" s="7">
        <v>14037794.78092891</v>
      </c>
      <c r="E8729" s="7">
        <v>20587541.309612442</v>
      </c>
      <c r="F8729" s="7">
        <v>43663025.89605815</v>
      </c>
      <c r="G8729" s="7">
        <v>94889845.605355933</v>
      </c>
      <c r="H8729" s="7">
        <v>146621616.01358125</v>
      </c>
    </row>
    <row r="8730" spans="1:8" x14ac:dyDescent="0.2">
      <c r="A8730" s="10">
        <v>8724</v>
      </c>
      <c r="B8730" s="7">
        <v>3850000</v>
      </c>
      <c r="C8730" s="7">
        <v>9845988.2919323333</v>
      </c>
      <c r="D8730" s="7">
        <v>21458330.22000302</v>
      </c>
      <c r="E8730" s="7">
        <v>44330141.381093368</v>
      </c>
      <c r="F8730" s="7">
        <v>120500374.05934298</v>
      </c>
      <c r="G8730" s="7">
        <v>241187643.25094235</v>
      </c>
      <c r="H8730" s="7">
        <v>327778251.42334163</v>
      </c>
    </row>
    <row r="8731" spans="1:8" x14ac:dyDescent="0.2">
      <c r="A8731" s="10">
        <v>8725</v>
      </c>
      <c r="B8731" s="7">
        <v>3850000</v>
      </c>
      <c r="C8731" s="7">
        <v>10181704.862715149</v>
      </c>
      <c r="D8731" s="7">
        <v>19167385.373669483</v>
      </c>
      <c r="E8731" s="7">
        <v>36755359.891443193</v>
      </c>
      <c r="F8731" s="7">
        <v>81182702.612414718</v>
      </c>
      <c r="G8731" s="7">
        <v>156461800.69890368</v>
      </c>
      <c r="H8731" s="7">
        <v>265195127.66903061</v>
      </c>
    </row>
    <row r="8732" spans="1:8" x14ac:dyDescent="0.2">
      <c r="A8732" s="10">
        <v>8726</v>
      </c>
      <c r="B8732" s="7">
        <v>3850000</v>
      </c>
      <c r="C8732" s="7">
        <v>10263314.417124772</v>
      </c>
      <c r="D8732" s="7">
        <v>20344167.373456508</v>
      </c>
      <c r="E8732" s="7">
        <v>47772166.369469658</v>
      </c>
      <c r="F8732" s="7">
        <v>113682261.38968244</v>
      </c>
      <c r="G8732" s="7">
        <v>185125038.888538</v>
      </c>
      <c r="H8732" s="7">
        <v>280542707.19984031</v>
      </c>
    </row>
    <row r="8733" spans="1:8" x14ac:dyDescent="0.2">
      <c r="A8733" s="10">
        <v>8727</v>
      </c>
      <c r="B8733" s="7">
        <v>3850000</v>
      </c>
      <c r="C8733" s="7">
        <v>12402037.32445224</v>
      </c>
      <c r="D8733" s="7">
        <v>22306030.924570736</v>
      </c>
      <c r="E8733" s="7">
        <v>30152313.007903293</v>
      </c>
      <c r="F8733" s="7">
        <v>42264852.887203202</v>
      </c>
      <c r="G8733" s="7">
        <v>57247960.568059802</v>
      </c>
      <c r="H8733" s="7">
        <v>84855015.145848274</v>
      </c>
    </row>
    <row r="8734" spans="1:8" x14ac:dyDescent="0.2">
      <c r="A8734" s="10">
        <v>8728</v>
      </c>
      <c r="B8734" s="7">
        <v>3850000</v>
      </c>
      <c r="C8734" s="7">
        <v>10222726.799250351</v>
      </c>
      <c r="D8734" s="7">
        <v>14086956.966703178</v>
      </c>
      <c r="E8734" s="7">
        <v>15063224.851307951</v>
      </c>
      <c r="F8734" s="7">
        <v>19522816.630038939</v>
      </c>
      <c r="G8734" s="7">
        <v>14325298.364948239</v>
      </c>
      <c r="H8734" s="7">
        <v>12766529.42500809</v>
      </c>
    </row>
    <row r="8735" spans="1:8" x14ac:dyDescent="0.2">
      <c r="A8735" s="10">
        <v>8729</v>
      </c>
      <c r="B8735" s="7">
        <v>3850000</v>
      </c>
      <c r="C8735" s="7">
        <v>10221668.69126391</v>
      </c>
      <c r="D8735" s="7">
        <v>19027971.535273559</v>
      </c>
      <c r="E8735" s="7">
        <v>34774732.751491025</v>
      </c>
      <c r="F8735" s="7">
        <v>103312592.06559744</v>
      </c>
      <c r="G8735" s="7">
        <v>214120930.88038605</v>
      </c>
      <c r="H8735" s="7">
        <v>297149833.87048244</v>
      </c>
    </row>
    <row r="8736" spans="1:8" x14ac:dyDescent="0.2">
      <c r="A8736" s="10">
        <v>8730</v>
      </c>
      <c r="B8736" s="7">
        <v>3850000</v>
      </c>
      <c r="C8736" s="7">
        <v>13617861.409363979</v>
      </c>
      <c r="D8736" s="7">
        <v>28157354.528817035</v>
      </c>
      <c r="E8736" s="7">
        <v>48079016.375583336</v>
      </c>
      <c r="F8736" s="7">
        <v>90482681.222516239</v>
      </c>
      <c r="G8736" s="7">
        <v>259499075.20429716</v>
      </c>
      <c r="H8736" s="7">
        <v>466411197.62118781</v>
      </c>
    </row>
    <row r="8737" spans="1:8" x14ac:dyDescent="0.2">
      <c r="A8737" s="10">
        <v>8731</v>
      </c>
      <c r="B8737" s="7">
        <v>3850000</v>
      </c>
      <c r="C8737" s="7">
        <v>11127779.052892379</v>
      </c>
      <c r="D8737" s="7">
        <v>22926938.989528004</v>
      </c>
      <c r="E8737" s="7">
        <v>28873127.851094022</v>
      </c>
      <c r="F8737" s="7">
        <v>34358916.883987814</v>
      </c>
      <c r="G8737" s="7">
        <v>35941415.300617248</v>
      </c>
      <c r="H8737" s="7">
        <v>54100821.265105911</v>
      </c>
    </row>
    <row r="8738" spans="1:8" x14ac:dyDescent="0.2">
      <c r="A8738" s="10">
        <v>8732</v>
      </c>
      <c r="B8738" s="7">
        <v>3850000</v>
      </c>
      <c r="C8738" s="7">
        <v>12690117.416743075</v>
      </c>
      <c r="D8738" s="7">
        <v>23833354.522431251</v>
      </c>
      <c r="E8738" s="7">
        <v>44298601.964995518</v>
      </c>
      <c r="F8738" s="7">
        <v>89368395.321353599</v>
      </c>
      <c r="G8738" s="7">
        <v>237959385.16183633</v>
      </c>
      <c r="H8738" s="7">
        <v>312783600.38388836</v>
      </c>
    </row>
    <row r="8739" spans="1:8" x14ac:dyDescent="0.2">
      <c r="A8739" s="10">
        <v>8733</v>
      </c>
      <c r="B8739" s="7">
        <v>3850000</v>
      </c>
      <c r="C8739" s="7">
        <v>10045381.063305061</v>
      </c>
      <c r="D8739" s="7">
        <v>20570247.708892792</v>
      </c>
      <c r="E8739" s="7">
        <v>25041238.815183207</v>
      </c>
      <c r="F8739" s="7">
        <v>26818867.664289668</v>
      </c>
      <c r="G8739" s="7">
        <v>38630286.206014104</v>
      </c>
      <c r="H8739" s="7">
        <v>50260828.732859187</v>
      </c>
    </row>
    <row r="8740" spans="1:8" x14ac:dyDescent="0.2">
      <c r="A8740" s="10">
        <v>8734</v>
      </c>
      <c r="B8740" s="7">
        <v>3850000</v>
      </c>
      <c r="C8740" s="7">
        <v>10809187.236481342</v>
      </c>
      <c r="D8740" s="7">
        <v>24883573.514950603</v>
      </c>
      <c r="E8740" s="7">
        <v>52794121.020855665</v>
      </c>
      <c r="F8740" s="7">
        <v>110801466.90952528</v>
      </c>
      <c r="G8740" s="7">
        <v>271224330.57420957</v>
      </c>
      <c r="H8740" s="7">
        <v>392337290.15957952</v>
      </c>
    </row>
    <row r="8741" spans="1:8" x14ac:dyDescent="0.2">
      <c r="A8741" s="10">
        <v>8735</v>
      </c>
      <c r="B8741" s="7">
        <v>3850000</v>
      </c>
      <c r="C8741" s="7">
        <v>8546586.9235620424</v>
      </c>
      <c r="D8741" s="7">
        <v>11883341.091438007</v>
      </c>
      <c r="E8741" s="7">
        <v>11027595.559940752</v>
      </c>
      <c r="F8741" s="7">
        <v>19202446.173738807</v>
      </c>
      <c r="G8741" s="7">
        <v>14608493.773957361</v>
      </c>
      <c r="H8741" s="7">
        <v>16897020.557582323</v>
      </c>
    </row>
    <row r="8742" spans="1:8" x14ac:dyDescent="0.2">
      <c r="A8742" s="10">
        <v>8736</v>
      </c>
      <c r="B8742" s="7">
        <v>3850000</v>
      </c>
      <c r="C8742" s="7">
        <v>7973553.0729582952</v>
      </c>
      <c r="D8742" s="7">
        <v>13550624.957155062</v>
      </c>
      <c r="E8742" s="7">
        <v>19520816.974539362</v>
      </c>
      <c r="F8742" s="7">
        <v>31545835.709188588</v>
      </c>
      <c r="G8742" s="7">
        <v>66549060.057890557</v>
      </c>
      <c r="H8742" s="7">
        <v>101421410.14219418</v>
      </c>
    </row>
    <row r="8743" spans="1:8" x14ac:dyDescent="0.2">
      <c r="A8743" s="10">
        <v>8737</v>
      </c>
      <c r="B8743" s="7">
        <v>3850000</v>
      </c>
      <c r="C8743" s="7">
        <v>13393317.756100314</v>
      </c>
      <c r="D8743" s="7">
        <v>25469326.918904718</v>
      </c>
      <c r="E8743" s="7">
        <v>67766973.337073758</v>
      </c>
      <c r="F8743" s="7">
        <v>187030052.04569814</v>
      </c>
      <c r="G8743" s="7">
        <v>341071564.45638084</v>
      </c>
      <c r="H8743" s="7">
        <v>597628287.84426439</v>
      </c>
    </row>
    <row r="8744" spans="1:8" x14ac:dyDescent="0.2">
      <c r="A8744" s="10">
        <v>8738</v>
      </c>
      <c r="B8744" s="7">
        <v>3850000</v>
      </c>
      <c r="C8744" s="7">
        <v>10638257.133361643</v>
      </c>
      <c r="D8744" s="7">
        <v>14175226.644475106</v>
      </c>
      <c r="E8744" s="7">
        <v>30427092.701433823</v>
      </c>
      <c r="F8744" s="7">
        <v>47353516.636347823</v>
      </c>
      <c r="G8744" s="7">
        <v>93652850.055840582</v>
      </c>
      <c r="H8744" s="7">
        <v>130594101.91426799</v>
      </c>
    </row>
    <row r="8745" spans="1:8" x14ac:dyDescent="0.2">
      <c r="A8745" s="10">
        <v>8739</v>
      </c>
      <c r="B8745" s="7">
        <v>3850000</v>
      </c>
      <c r="C8745" s="7">
        <v>14902737.510693025</v>
      </c>
      <c r="D8745" s="7">
        <v>43712405.726678789</v>
      </c>
      <c r="E8745" s="7">
        <v>111037220.50561024</v>
      </c>
      <c r="F8745" s="7">
        <v>192353350.19014296</v>
      </c>
      <c r="G8745" s="7">
        <v>437774132.48306143</v>
      </c>
      <c r="H8745" s="7">
        <v>434140891.41424274</v>
      </c>
    </row>
    <row r="8746" spans="1:8" x14ac:dyDescent="0.2">
      <c r="A8746" s="10">
        <v>8740</v>
      </c>
      <c r="B8746" s="7">
        <v>3850000</v>
      </c>
      <c r="C8746" s="7">
        <v>12224330.866255462</v>
      </c>
      <c r="D8746" s="7">
        <v>32571616.076989338</v>
      </c>
      <c r="E8746" s="7">
        <v>55546599.857951581</v>
      </c>
      <c r="F8746" s="7">
        <v>86884059.065196306</v>
      </c>
      <c r="G8746" s="7">
        <v>168171304.53140497</v>
      </c>
      <c r="H8746" s="7">
        <v>210572012.92909014</v>
      </c>
    </row>
    <row r="8747" spans="1:8" x14ac:dyDescent="0.2">
      <c r="A8747" s="10">
        <v>8741</v>
      </c>
      <c r="B8747" s="7">
        <v>3850000</v>
      </c>
      <c r="C8747" s="7">
        <v>11817156.611246858</v>
      </c>
      <c r="D8747" s="7">
        <v>20880331.29917546</v>
      </c>
      <c r="E8747" s="7">
        <v>35028110.599089429</v>
      </c>
      <c r="F8747" s="7">
        <v>62901153.646441758</v>
      </c>
      <c r="G8747" s="7">
        <v>109931856.06810698</v>
      </c>
      <c r="H8747" s="7">
        <v>179047039.35321096</v>
      </c>
    </row>
    <row r="8748" spans="1:8" x14ac:dyDescent="0.2">
      <c r="A8748" s="10">
        <v>8742</v>
      </c>
      <c r="B8748" s="7">
        <v>3850000</v>
      </c>
      <c r="C8748" s="7">
        <v>9720363.7711262554</v>
      </c>
      <c r="D8748" s="7">
        <v>17280710.790637903</v>
      </c>
      <c r="E8748" s="7">
        <v>26731887.795787767</v>
      </c>
      <c r="F8748" s="7">
        <v>61440626.047616869</v>
      </c>
      <c r="G8748" s="7">
        <v>135846749.27514884</v>
      </c>
      <c r="H8748" s="7">
        <v>231568081.39990932</v>
      </c>
    </row>
    <row r="8749" spans="1:8" x14ac:dyDescent="0.2">
      <c r="A8749" s="10">
        <v>8743</v>
      </c>
      <c r="B8749" s="7">
        <v>3850000</v>
      </c>
      <c r="C8749" s="7">
        <v>9619097.6714736149</v>
      </c>
      <c r="D8749" s="7">
        <v>15440697.940307321</v>
      </c>
      <c r="E8749" s="7">
        <v>20391035.829226777</v>
      </c>
      <c r="F8749" s="7">
        <v>17478578.447783064</v>
      </c>
      <c r="G8749" s="7">
        <v>30683915.940185826</v>
      </c>
      <c r="H8749" s="7">
        <v>58765503.118809901</v>
      </c>
    </row>
    <row r="8750" spans="1:8" x14ac:dyDescent="0.2">
      <c r="A8750" s="10">
        <v>8744</v>
      </c>
      <c r="B8750" s="7">
        <v>3850000</v>
      </c>
      <c r="C8750" s="7">
        <v>9218963.8433476686</v>
      </c>
      <c r="D8750" s="7">
        <v>26397158.688393541</v>
      </c>
      <c r="E8750" s="7">
        <v>97687338.411077857</v>
      </c>
      <c r="F8750" s="7">
        <v>245925522.64646018</v>
      </c>
      <c r="G8750" s="7">
        <v>709946589.28126574</v>
      </c>
      <c r="H8750" s="7">
        <v>1266696430.3302808</v>
      </c>
    </row>
    <row r="8751" spans="1:8" x14ac:dyDescent="0.2">
      <c r="A8751" s="10">
        <v>8745</v>
      </c>
      <c r="B8751" s="7">
        <v>3850000</v>
      </c>
      <c r="C8751" s="7">
        <v>10176355.500967199</v>
      </c>
      <c r="D8751" s="7">
        <v>20028176.398635849</v>
      </c>
      <c r="E8751" s="7">
        <v>33034922.65086738</v>
      </c>
      <c r="F8751" s="7">
        <v>98297322.376602709</v>
      </c>
      <c r="G8751" s="7">
        <v>159870566.31679642</v>
      </c>
      <c r="H8751" s="7">
        <v>164318798.41081488</v>
      </c>
    </row>
    <row r="8752" spans="1:8" x14ac:dyDescent="0.2">
      <c r="A8752" s="10">
        <v>8746</v>
      </c>
      <c r="B8752" s="7">
        <v>3850000</v>
      </c>
      <c r="C8752" s="7">
        <v>9465326.5194387622</v>
      </c>
      <c r="D8752" s="7">
        <v>12877899.765209537</v>
      </c>
      <c r="E8752" s="7">
        <v>19741186.769978024</v>
      </c>
      <c r="F8752" s="7">
        <v>17583919.279256225</v>
      </c>
      <c r="G8752" s="7">
        <v>27273663.705537353</v>
      </c>
      <c r="H8752" s="7">
        <v>29397697.811936181</v>
      </c>
    </row>
    <row r="8753" spans="1:8" x14ac:dyDescent="0.2">
      <c r="A8753" s="10">
        <v>8747</v>
      </c>
      <c r="B8753" s="7">
        <v>3850000</v>
      </c>
      <c r="C8753" s="7">
        <v>14891588.643745249</v>
      </c>
      <c r="D8753" s="7">
        <v>38599498.992016539</v>
      </c>
      <c r="E8753" s="7">
        <v>65063339.626322374</v>
      </c>
      <c r="F8753" s="7">
        <v>158559163.62302956</v>
      </c>
      <c r="G8753" s="7">
        <v>324877571.18338662</v>
      </c>
      <c r="H8753" s="7">
        <v>485868547.30501503</v>
      </c>
    </row>
    <row r="8754" spans="1:8" x14ac:dyDescent="0.2">
      <c r="A8754" s="10">
        <v>8748</v>
      </c>
      <c r="B8754" s="7">
        <v>3850000</v>
      </c>
      <c r="C8754" s="7">
        <v>8403142.7880703285</v>
      </c>
      <c r="D8754" s="7">
        <v>15667798.628701251</v>
      </c>
      <c r="E8754" s="7">
        <v>30523473.80078803</v>
      </c>
      <c r="F8754" s="7">
        <v>69592206.184276491</v>
      </c>
      <c r="G8754" s="7">
        <v>99305213.913997054</v>
      </c>
      <c r="H8754" s="7">
        <v>132483734.71862528</v>
      </c>
    </row>
    <row r="8755" spans="1:8" x14ac:dyDescent="0.2">
      <c r="A8755" s="10">
        <v>8749</v>
      </c>
      <c r="B8755" s="7">
        <v>3850000</v>
      </c>
      <c r="C8755" s="7">
        <v>7989287.6967211217</v>
      </c>
      <c r="D8755" s="7">
        <v>13200317.038323145</v>
      </c>
      <c r="E8755" s="7">
        <v>8686678.9399670381</v>
      </c>
      <c r="F8755" s="7">
        <v>13452069.823998515</v>
      </c>
      <c r="G8755" s="7">
        <v>16848251.048876736</v>
      </c>
      <c r="H8755" s="7">
        <v>20069010.671566047</v>
      </c>
    </row>
    <row r="8756" spans="1:8" x14ac:dyDescent="0.2">
      <c r="A8756" s="10">
        <v>8750</v>
      </c>
      <c r="B8756" s="7">
        <v>3850000</v>
      </c>
      <c r="C8756" s="7">
        <v>11686135.317892</v>
      </c>
      <c r="D8756" s="7">
        <v>27606771.541040294</v>
      </c>
      <c r="E8756" s="7">
        <v>43904357.037573837</v>
      </c>
      <c r="F8756" s="7">
        <v>106809333.6235368</v>
      </c>
      <c r="G8756" s="7">
        <v>238424856.52738398</v>
      </c>
      <c r="H8756" s="7">
        <v>285054361.32869184</v>
      </c>
    </row>
    <row r="8757" spans="1:8" x14ac:dyDescent="0.2">
      <c r="A8757" s="10">
        <v>8751</v>
      </c>
      <c r="B8757" s="7">
        <v>3850000</v>
      </c>
      <c r="C8757" s="7">
        <v>12380876.220751777</v>
      </c>
      <c r="D8757" s="7">
        <v>21478212.444096446</v>
      </c>
      <c r="E8757" s="7">
        <v>27414574.701671161</v>
      </c>
      <c r="F8757" s="7">
        <v>52035684.699147508</v>
      </c>
      <c r="G8757" s="7">
        <v>114866310.2020306</v>
      </c>
      <c r="H8757" s="7">
        <v>140741733.36002427</v>
      </c>
    </row>
    <row r="8758" spans="1:8" x14ac:dyDescent="0.2">
      <c r="A8758" s="10">
        <v>8752</v>
      </c>
      <c r="B8758" s="7">
        <v>3850000</v>
      </c>
      <c r="C8758" s="7">
        <v>9960302.4681005366</v>
      </c>
      <c r="D8758" s="7">
        <v>17714813.21980032</v>
      </c>
      <c r="E8758" s="7">
        <v>26215293.135340013</v>
      </c>
      <c r="F8758" s="7">
        <v>54127763.453178257</v>
      </c>
      <c r="G8758" s="7">
        <v>90191216.766615912</v>
      </c>
      <c r="H8758" s="7">
        <v>136905504.23175409</v>
      </c>
    </row>
    <row r="8759" spans="1:8" x14ac:dyDescent="0.2">
      <c r="A8759" s="10">
        <v>8753</v>
      </c>
      <c r="B8759" s="7">
        <v>3850000</v>
      </c>
      <c r="C8759" s="7">
        <v>9847811.0549201928</v>
      </c>
      <c r="D8759" s="7">
        <v>11799710.290755372</v>
      </c>
      <c r="E8759" s="7">
        <v>17375292.396080464</v>
      </c>
      <c r="F8759" s="7">
        <v>29629301.849067591</v>
      </c>
      <c r="G8759" s="7">
        <v>81943194.068461403</v>
      </c>
      <c r="H8759" s="7">
        <v>133108895.87086935</v>
      </c>
    </row>
    <row r="8760" spans="1:8" x14ac:dyDescent="0.2">
      <c r="A8760" s="10">
        <v>8754</v>
      </c>
      <c r="B8760" s="7">
        <v>3850000</v>
      </c>
      <c r="C8760" s="7">
        <v>9023785.3893459588</v>
      </c>
      <c r="D8760" s="7">
        <v>15561934.361641556</v>
      </c>
      <c r="E8760" s="7">
        <v>25777730.9749754</v>
      </c>
      <c r="F8760" s="7">
        <v>60466028.136661567</v>
      </c>
      <c r="G8760" s="7">
        <v>79194715.151455313</v>
      </c>
      <c r="H8760" s="7">
        <v>117651212.48863997</v>
      </c>
    </row>
    <row r="8761" spans="1:8" x14ac:dyDescent="0.2">
      <c r="A8761" s="10">
        <v>8755</v>
      </c>
      <c r="B8761" s="7">
        <v>3850000</v>
      </c>
      <c r="C8761" s="7">
        <v>9614579.1310661025</v>
      </c>
      <c r="D8761" s="7">
        <v>20351903.884650912</v>
      </c>
      <c r="E8761" s="7">
        <v>31619144.891437426</v>
      </c>
      <c r="F8761" s="7">
        <v>67162448.415903464</v>
      </c>
      <c r="G8761" s="7">
        <v>123871514.51822543</v>
      </c>
      <c r="H8761" s="7">
        <v>157129470.24753073</v>
      </c>
    </row>
    <row r="8762" spans="1:8" x14ac:dyDescent="0.2">
      <c r="A8762" s="10">
        <v>8756</v>
      </c>
      <c r="B8762" s="7">
        <v>3850000</v>
      </c>
      <c r="C8762" s="7">
        <v>9543982.1202611234</v>
      </c>
      <c r="D8762" s="7">
        <v>21348767.905091897</v>
      </c>
      <c r="E8762" s="7">
        <v>49835570.441250533</v>
      </c>
      <c r="F8762" s="7">
        <v>80799543.889893875</v>
      </c>
      <c r="G8762" s="7">
        <v>157628441.26295099</v>
      </c>
      <c r="H8762" s="7">
        <v>230739579.18293679</v>
      </c>
    </row>
    <row r="8763" spans="1:8" x14ac:dyDescent="0.2">
      <c r="A8763" s="10">
        <v>8757</v>
      </c>
      <c r="B8763" s="7">
        <v>3850000</v>
      </c>
      <c r="C8763" s="7">
        <v>10035806.076049933</v>
      </c>
      <c r="D8763" s="7">
        <v>21001475.27625747</v>
      </c>
      <c r="E8763" s="7">
        <v>28871386.631448142</v>
      </c>
      <c r="F8763" s="7">
        <v>50816953.416710503</v>
      </c>
      <c r="G8763" s="7">
        <v>92809202.20895192</v>
      </c>
      <c r="H8763" s="7">
        <v>110772784.52471547</v>
      </c>
    </row>
    <row r="8764" spans="1:8" x14ac:dyDescent="0.2">
      <c r="A8764" s="10">
        <v>8758</v>
      </c>
      <c r="B8764" s="7">
        <v>3850000</v>
      </c>
      <c r="C8764" s="7">
        <v>7293728.3304904681</v>
      </c>
      <c r="D8764" s="7">
        <v>10764022.718423264</v>
      </c>
      <c r="E8764" s="7">
        <v>21564285.248257175</v>
      </c>
      <c r="F8764" s="7">
        <v>34920800.979551695</v>
      </c>
      <c r="G8764" s="7">
        <v>74316009.808679909</v>
      </c>
      <c r="H8764" s="7">
        <v>153539180.93416563</v>
      </c>
    </row>
    <row r="8765" spans="1:8" x14ac:dyDescent="0.2">
      <c r="A8765" s="10">
        <v>8759</v>
      </c>
      <c r="B8765" s="7">
        <v>3850000</v>
      </c>
      <c r="C8765" s="7">
        <v>9599380.5046592746</v>
      </c>
      <c r="D8765" s="7">
        <v>12903462.143510619</v>
      </c>
      <c r="E8765" s="7">
        <v>24666341.090465449</v>
      </c>
      <c r="F8765" s="7">
        <v>70553681.247892797</v>
      </c>
      <c r="G8765" s="7">
        <v>142117847.23858583</v>
      </c>
      <c r="H8765" s="7">
        <v>171414921.68911138</v>
      </c>
    </row>
    <row r="8766" spans="1:8" x14ac:dyDescent="0.2">
      <c r="A8766" s="10">
        <v>8760</v>
      </c>
      <c r="B8766" s="7">
        <v>3850000</v>
      </c>
      <c r="C8766" s="7">
        <v>12451713.505432209</v>
      </c>
      <c r="D8766" s="7">
        <v>23770235.152730957</v>
      </c>
      <c r="E8766" s="7">
        <v>48459989.909614906</v>
      </c>
      <c r="F8766" s="7">
        <v>101281182.93636404</v>
      </c>
      <c r="G8766" s="7">
        <v>201343021.83120778</v>
      </c>
      <c r="H8766" s="7">
        <v>315948267.01855624</v>
      </c>
    </row>
    <row r="8767" spans="1:8" x14ac:dyDescent="0.2">
      <c r="A8767" s="10">
        <v>8761</v>
      </c>
      <c r="B8767" s="7">
        <v>3850000</v>
      </c>
      <c r="C8767" s="7">
        <v>11098552.527967263</v>
      </c>
      <c r="D8767" s="7">
        <v>27574452.577116996</v>
      </c>
      <c r="E8767" s="7">
        <v>48753073.688124582</v>
      </c>
      <c r="F8767" s="7">
        <v>113896973.78367347</v>
      </c>
      <c r="G8767" s="7">
        <v>185842406.03305542</v>
      </c>
      <c r="H8767" s="7">
        <v>306272822.9284997</v>
      </c>
    </row>
    <row r="8768" spans="1:8" x14ac:dyDescent="0.2">
      <c r="A8768" s="10">
        <v>8762</v>
      </c>
      <c r="B8768" s="7">
        <v>3850000</v>
      </c>
      <c r="C8768" s="7">
        <v>9880795.2801893484</v>
      </c>
      <c r="D8768" s="7">
        <v>19623224.243590884</v>
      </c>
      <c r="E8768" s="7">
        <v>46728475.79925146</v>
      </c>
      <c r="F8768" s="7">
        <v>164783316.41558433</v>
      </c>
      <c r="G8768" s="7">
        <v>503039741.90862477</v>
      </c>
      <c r="H8768" s="7">
        <v>743066490.17284417</v>
      </c>
    </row>
    <row r="8769" spans="1:8" x14ac:dyDescent="0.2">
      <c r="A8769" s="10">
        <v>8763</v>
      </c>
      <c r="B8769" s="7">
        <v>3850000</v>
      </c>
      <c r="C8769" s="7">
        <v>9851115.8734737486</v>
      </c>
      <c r="D8769" s="7">
        <v>17090437.404837921</v>
      </c>
      <c r="E8769" s="7">
        <v>24398614.570738297</v>
      </c>
      <c r="F8769" s="7">
        <v>49050663.360840745</v>
      </c>
      <c r="G8769" s="7">
        <v>85132546.612540781</v>
      </c>
      <c r="H8769" s="7">
        <v>131732490.02145663</v>
      </c>
    </row>
    <row r="8770" spans="1:8" x14ac:dyDescent="0.2">
      <c r="A8770" s="10">
        <v>8764</v>
      </c>
      <c r="B8770" s="7">
        <v>3850000</v>
      </c>
      <c r="C8770" s="7">
        <v>12912001.993090166</v>
      </c>
      <c r="D8770" s="7">
        <v>30428792.694041841</v>
      </c>
      <c r="E8770" s="7">
        <v>81930133.644998312</v>
      </c>
      <c r="F8770" s="7">
        <v>167623986.27664801</v>
      </c>
      <c r="G8770" s="7">
        <v>403498753.97054571</v>
      </c>
      <c r="H8770" s="7">
        <v>669559719.5110178</v>
      </c>
    </row>
    <row r="8771" spans="1:8" x14ac:dyDescent="0.2">
      <c r="A8771" s="10">
        <v>8765</v>
      </c>
      <c r="B8771" s="7">
        <v>3850000</v>
      </c>
      <c r="C8771" s="7">
        <v>10672901.456985984</v>
      </c>
      <c r="D8771" s="7">
        <v>16810293.595034771</v>
      </c>
      <c r="E8771" s="7">
        <v>26464403.76127319</v>
      </c>
      <c r="F8771" s="7">
        <v>41600809.402728282</v>
      </c>
      <c r="G8771" s="7">
        <v>85865134.668104187</v>
      </c>
      <c r="H8771" s="7">
        <v>140061382.28527188</v>
      </c>
    </row>
    <row r="8772" spans="1:8" x14ac:dyDescent="0.2">
      <c r="A8772" s="10">
        <v>8766</v>
      </c>
      <c r="B8772" s="7">
        <v>3850000</v>
      </c>
      <c r="C8772" s="7">
        <v>11794211.479902625</v>
      </c>
      <c r="D8772" s="7">
        <v>17384908.764791459</v>
      </c>
      <c r="E8772" s="7">
        <v>30928083.092577934</v>
      </c>
      <c r="F8772" s="7">
        <v>66402966.390912578</v>
      </c>
      <c r="G8772" s="7">
        <v>197290591.12851411</v>
      </c>
      <c r="H8772" s="7">
        <v>308217966.83558059</v>
      </c>
    </row>
    <row r="8773" spans="1:8" x14ac:dyDescent="0.2">
      <c r="A8773" s="10">
        <v>8767</v>
      </c>
      <c r="B8773" s="7">
        <v>3850000</v>
      </c>
      <c r="C8773" s="7">
        <v>10723431.915270412</v>
      </c>
      <c r="D8773" s="7">
        <v>18034583.58720088</v>
      </c>
      <c r="E8773" s="7">
        <v>42440267.51294525</v>
      </c>
      <c r="F8773" s="7">
        <v>80884160.298160702</v>
      </c>
      <c r="G8773" s="7">
        <v>157265214.59213093</v>
      </c>
      <c r="H8773" s="7">
        <v>263223324.74439424</v>
      </c>
    </row>
    <row r="8774" spans="1:8" x14ac:dyDescent="0.2">
      <c r="A8774" s="10">
        <v>8768</v>
      </c>
      <c r="B8774" s="7">
        <v>3850000</v>
      </c>
      <c r="C8774" s="7">
        <v>12938525.252433604</v>
      </c>
      <c r="D8774" s="7">
        <v>26511268.496830057</v>
      </c>
      <c r="E8774" s="7">
        <v>78279736.433970839</v>
      </c>
      <c r="F8774" s="7">
        <v>185999102.63847893</v>
      </c>
      <c r="G8774" s="7">
        <v>401456277.0855037</v>
      </c>
      <c r="H8774" s="7">
        <v>569674045.40914273</v>
      </c>
    </row>
    <row r="8775" spans="1:8" x14ac:dyDescent="0.2">
      <c r="A8775" s="10">
        <v>8769</v>
      </c>
      <c r="B8775" s="7">
        <v>3850000</v>
      </c>
      <c r="C8775" s="7">
        <v>12293730.156773344</v>
      </c>
      <c r="D8775" s="7">
        <v>30745169.197108246</v>
      </c>
      <c r="E8775" s="7">
        <v>68191347.130777687</v>
      </c>
      <c r="F8775" s="7">
        <v>88120642.825737923</v>
      </c>
      <c r="G8775" s="7">
        <v>178611367.19813785</v>
      </c>
      <c r="H8775" s="7">
        <v>298851154.39974308</v>
      </c>
    </row>
    <row r="8776" spans="1:8" x14ac:dyDescent="0.2">
      <c r="A8776" s="10">
        <v>8770</v>
      </c>
      <c r="B8776" s="7">
        <v>3850000</v>
      </c>
      <c r="C8776" s="7">
        <v>10984408.849302802</v>
      </c>
      <c r="D8776" s="7">
        <v>17611180.961612515</v>
      </c>
      <c r="E8776" s="7">
        <v>34883077.604424894</v>
      </c>
      <c r="F8776" s="7">
        <v>74184908.862404361</v>
      </c>
      <c r="G8776" s="7">
        <v>151384343.12893987</v>
      </c>
      <c r="H8776" s="7">
        <v>256345319.69633096</v>
      </c>
    </row>
    <row r="8777" spans="1:8" x14ac:dyDescent="0.2">
      <c r="A8777" s="10">
        <v>8771</v>
      </c>
      <c r="B8777" s="7">
        <v>3850000</v>
      </c>
      <c r="C8777" s="7">
        <v>9573712.0740728192</v>
      </c>
      <c r="D8777" s="7">
        <v>19590504.594876349</v>
      </c>
      <c r="E8777" s="7">
        <v>35965802.214504525</v>
      </c>
      <c r="F8777" s="7">
        <v>53391346.510931507</v>
      </c>
      <c r="G8777" s="7">
        <v>116926823.42852733</v>
      </c>
      <c r="H8777" s="7">
        <v>156569588.83827174</v>
      </c>
    </row>
    <row r="8778" spans="1:8" x14ac:dyDescent="0.2">
      <c r="A8778" s="10">
        <v>8772</v>
      </c>
      <c r="B8778" s="7">
        <v>3850000</v>
      </c>
      <c r="C8778" s="7">
        <v>9768619.4137857389</v>
      </c>
      <c r="D8778" s="7">
        <v>17775532.421070043</v>
      </c>
      <c r="E8778" s="7">
        <v>25743573.726395294</v>
      </c>
      <c r="F8778" s="7">
        <v>20938978.072386622</v>
      </c>
      <c r="G8778" s="7">
        <v>30321521.979171854</v>
      </c>
      <c r="H8778" s="7">
        <v>38337443.776498407</v>
      </c>
    </row>
    <row r="8779" spans="1:8" x14ac:dyDescent="0.2">
      <c r="A8779" s="10">
        <v>8773</v>
      </c>
      <c r="B8779" s="7">
        <v>3850000</v>
      </c>
      <c r="C8779" s="7">
        <v>6708019.2401696527</v>
      </c>
      <c r="D8779" s="7">
        <v>8606342.2120527588</v>
      </c>
      <c r="E8779" s="7">
        <v>15269822.441726282</v>
      </c>
      <c r="F8779" s="7">
        <v>18075897.207587272</v>
      </c>
      <c r="G8779" s="7">
        <v>36188165.291731149</v>
      </c>
      <c r="H8779" s="7">
        <v>60247460.414382145</v>
      </c>
    </row>
    <row r="8780" spans="1:8" x14ac:dyDescent="0.2">
      <c r="A8780" s="10">
        <v>8774</v>
      </c>
      <c r="B8780" s="7">
        <v>3850000</v>
      </c>
      <c r="C8780" s="7">
        <v>12936620.836619625</v>
      </c>
      <c r="D8780" s="7">
        <v>22056961.795038365</v>
      </c>
      <c r="E8780" s="7">
        <v>30481224.159810934</v>
      </c>
      <c r="F8780" s="7">
        <v>84706711.648596972</v>
      </c>
      <c r="G8780" s="7">
        <v>176185608.97846222</v>
      </c>
      <c r="H8780" s="7">
        <v>271382990.89085406</v>
      </c>
    </row>
    <row r="8781" spans="1:8" x14ac:dyDescent="0.2">
      <c r="A8781" s="10">
        <v>8775</v>
      </c>
      <c r="B8781" s="7">
        <v>3850000</v>
      </c>
      <c r="C8781" s="7">
        <v>9903087.0076606013</v>
      </c>
      <c r="D8781" s="7">
        <v>19508578.704226963</v>
      </c>
      <c r="E8781" s="7">
        <v>43265454.91331473</v>
      </c>
      <c r="F8781" s="7">
        <v>102122693.36805937</v>
      </c>
      <c r="G8781" s="7">
        <v>281444180.59439158</v>
      </c>
      <c r="H8781" s="7">
        <v>459019626.8515569</v>
      </c>
    </row>
    <row r="8782" spans="1:8" x14ac:dyDescent="0.2">
      <c r="A8782" s="10">
        <v>8776</v>
      </c>
      <c r="B8782" s="7">
        <v>3850000</v>
      </c>
      <c r="C8782" s="7">
        <v>8654749.7103752419</v>
      </c>
      <c r="D8782" s="7">
        <v>17217706.977232005</v>
      </c>
      <c r="E8782" s="7">
        <v>39828265.663024537</v>
      </c>
      <c r="F8782" s="7">
        <v>73099720.22640042</v>
      </c>
      <c r="G8782" s="7">
        <v>177632314.23257524</v>
      </c>
      <c r="H8782" s="7">
        <v>291017186.23943675</v>
      </c>
    </row>
    <row r="8783" spans="1:8" x14ac:dyDescent="0.2">
      <c r="A8783" s="10">
        <v>8777</v>
      </c>
      <c r="B8783" s="7">
        <v>3850000</v>
      </c>
      <c r="C8783" s="7">
        <v>11655045.137300093</v>
      </c>
      <c r="D8783" s="7">
        <v>30183011.09748657</v>
      </c>
      <c r="E8783" s="7">
        <v>70287531.250231996</v>
      </c>
      <c r="F8783" s="7">
        <v>167835192.26312503</v>
      </c>
      <c r="G8783" s="7">
        <v>341242798.14453119</v>
      </c>
      <c r="H8783" s="7">
        <v>426163643.2554667</v>
      </c>
    </row>
    <row r="8784" spans="1:8" x14ac:dyDescent="0.2">
      <c r="A8784" s="10">
        <v>8778</v>
      </c>
      <c r="B8784" s="7">
        <v>3850000</v>
      </c>
      <c r="C8784" s="7">
        <v>12887432.99653253</v>
      </c>
      <c r="D8784" s="7">
        <v>27433420.302092556</v>
      </c>
      <c r="E8784" s="7">
        <v>26866014.36327599</v>
      </c>
      <c r="F8784" s="7">
        <v>61126542.719830751</v>
      </c>
      <c r="G8784" s="7">
        <v>125247350.74932308</v>
      </c>
      <c r="H8784" s="7">
        <v>174314098.85242686</v>
      </c>
    </row>
    <row r="8785" spans="1:8" x14ac:dyDescent="0.2">
      <c r="A8785" s="10">
        <v>8779</v>
      </c>
      <c r="B8785" s="7">
        <v>3850000</v>
      </c>
      <c r="C8785" s="7">
        <v>11858708.445391646</v>
      </c>
      <c r="D8785" s="7">
        <v>19911957.592548225</v>
      </c>
      <c r="E8785" s="7">
        <v>35659564.702604525</v>
      </c>
      <c r="F8785" s="7">
        <v>62105596.032131836</v>
      </c>
      <c r="G8785" s="7">
        <v>115205374.33460951</v>
      </c>
      <c r="H8785" s="7">
        <v>150921400.00124836</v>
      </c>
    </row>
    <row r="8786" spans="1:8" x14ac:dyDescent="0.2">
      <c r="A8786" s="10">
        <v>8780</v>
      </c>
      <c r="B8786" s="7">
        <v>3850000</v>
      </c>
      <c r="C8786" s="7">
        <v>11300579.694094602</v>
      </c>
      <c r="D8786" s="7">
        <v>16093364.390383879</v>
      </c>
      <c r="E8786" s="7">
        <v>21984380.966039099</v>
      </c>
      <c r="F8786" s="7">
        <v>42819773.654733621</v>
      </c>
      <c r="G8786" s="7">
        <v>109844555.58211948</v>
      </c>
      <c r="H8786" s="7">
        <v>184729293.33776769</v>
      </c>
    </row>
    <row r="8787" spans="1:8" x14ac:dyDescent="0.2">
      <c r="A8787" s="10">
        <v>8781</v>
      </c>
      <c r="B8787" s="7">
        <v>3850000</v>
      </c>
      <c r="C8787" s="7">
        <v>11001094.31768766</v>
      </c>
      <c r="D8787" s="7">
        <v>23225506.893151835</v>
      </c>
      <c r="E8787" s="7">
        <v>39563508.196651042</v>
      </c>
      <c r="F8787" s="7">
        <v>93150077.317201927</v>
      </c>
      <c r="G8787" s="7">
        <v>199418046.74552116</v>
      </c>
      <c r="H8787" s="7">
        <v>381984630.61428761</v>
      </c>
    </row>
    <row r="8788" spans="1:8" x14ac:dyDescent="0.2">
      <c r="A8788" s="10">
        <v>8782</v>
      </c>
      <c r="B8788" s="7">
        <v>3850000</v>
      </c>
      <c r="C8788" s="7">
        <v>15529131.596085481</v>
      </c>
      <c r="D8788" s="7">
        <v>39751643.744012311</v>
      </c>
      <c r="E8788" s="7">
        <v>86085368.231099665</v>
      </c>
      <c r="F8788" s="7">
        <v>235288528.27231789</v>
      </c>
      <c r="G8788" s="7">
        <v>354297121.19712907</v>
      </c>
      <c r="H8788" s="7">
        <v>418292106.58075953</v>
      </c>
    </row>
    <row r="8789" spans="1:8" x14ac:dyDescent="0.2">
      <c r="A8789" s="10">
        <v>8783</v>
      </c>
      <c r="B8789" s="7">
        <v>3850000</v>
      </c>
      <c r="C8789" s="7">
        <v>15212288.526647568</v>
      </c>
      <c r="D8789" s="7">
        <v>29374361.382374622</v>
      </c>
      <c r="E8789" s="7">
        <v>46479843.467545852</v>
      </c>
      <c r="F8789" s="7">
        <v>86951264.109149039</v>
      </c>
      <c r="G8789" s="7">
        <v>172195218.79433954</v>
      </c>
      <c r="H8789" s="7">
        <v>267989869.69829887</v>
      </c>
    </row>
    <row r="8790" spans="1:8" x14ac:dyDescent="0.2">
      <c r="A8790" s="10">
        <v>8784</v>
      </c>
      <c r="B8790" s="7">
        <v>3850000</v>
      </c>
      <c r="C8790" s="7">
        <v>12010742.891671175</v>
      </c>
      <c r="D8790" s="7">
        <v>22034727.954067074</v>
      </c>
      <c r="E8790" s="7">
        <v>33958329.308949247</v>
      </c>
      <c r="F8790" s="7">
        <v>62070776.497213125</v>
      </c>
      <c r="G8790" s="7">
        <v>137962939.86427772</v>
      </c>
      <c r="H8790" s="7">
        <v>206799890.76725215</v>
      </c>
    </row>
    <row r="8791" spans="1:8" x14ac:dyDescent="0.2">
      <c r="A8791" s="10">
        <v>8785</v>
      </c>
      <c r="B8791" s="7">
        <v>3850000</v>
      </c>
      <c r="C8791" s="7">
        <v>6624091.8636994753</v>
      </c>
      <c r="D8791" s="7">
        <v>10958244.062164333</v>
      </c>
      <c r="E8791" s="7">
        <v>15185615.816944813</v>
      </c>
      <c r="F8791" s="7">
        <v>21308014.38209939</v>
      </c>
      <c r="G8791" s="7">
        <v>30938793.169998474</v>
      </c>
      <c r="H8791" s="7">
        <v>37234743.439931944</v>
      </c>
    </row>
    <row r="8792" spans="1:8" x14ac:dyDescent="0.2">
      <c r="A8792" s="10">
        <v>8786</v>
      </c>
      <c r="B8792" s="7">
        <v>3850000</v>
      </c>
      <c r="C8792" s="7">
        <v>9896710.4799990673</v>
      </c>
      <c r="D8792" s="7">
        <v>20105137.63110641</v>
      </c>
      <c r="E8792" s="7">
        <v>56167594.200380355</v>
      </c>
      <c r="F8792" s="7">
        <v>146512740.80240652</v>
      </c>
      <c r="G8792" s="7">
        <v>335047445.80002475</v>
      </c>
      <c r="H8792" s="7">
        <v>576908979.59534359</v>
      </c>
    </row>
    <row r="8793" spans="1:8" x14ac:dyDescent="0.2">
      <c r="A8793" s="10">
        <v>8787</v>
      </c>
      <c r="B8793" s="7">
        <v>3850000</v>
      </c>
      <c r="C8793" s="7">
        <v>10268232.139297115</v>
      </c>
      <c r="D8793" s="7">
        <v>15550558.556874674</v>
      </c>
      <c r="E8793" s="7">
        <v>23226657.835808516</v>
      </c>
      <c r="F8793" s="7">
        <v>45476389.093233317</v>
      </c>
      <c r="G8793" s="7">
        <v>90830054.679223776</v>
      </c>
      <c r="H8793" s="7">
        <v>164554459.11510628</v>
      </c>
    </row>
    <row r="8794" spans="1:8" x14ac:dyDescent="0.2">
      <c r="A8794" s="10">
        <v>8788</v>
      </c>
      <c r="B8794" s="7">
        <v>3850000</v>
      </c>
      <c r="C8794" s="7">
        <v>7791739.0053142048</v>
      </c>
      <c r="D8794" s="7">
        <v>14436555.235880747</v>
      </c>
      <c r="E8794" s="7">
        <v>30904233.400092166</v>
      </c>
      <c r="F8794" s="7">
        <v>52989090.403368816</v>
      </c>
      <c r="G8794" s="7">
        <v>109439988.63696367</v>
      </c>
      <c r="H8794" s="7">
        <v>163970789.36354697</v>
      </c>
    </row>
    <row r="8795" spans="1:8" x14ac:dyDescent="0.2">
      <c r="A8795" s="10">
        <v>8789</v>
      </c>
      <c r="B8795" s="7">
        <v>3850000</v>
      </c>
      <c r="C8795" s="7">
        <v>12649846.878469644</v>
      </c>
      <c r="D8795" s="7">
        <v>38705454.41150938</v>
      </c>
      <c r="E8795" s="7">
        <v>86843700.11529614</v>
      </c>
      <c r="F8795" s="7">
        <v>230874979.70642495</v>
      </c>
      <c r="G8795" s="7">
        <v>345410864.75223374</v>
      </c>
      <c r="H8795" s="7">
        <v>483448881.27432674</v>
      </c>
    </row>
    <row r="8796" spans="1:8" x14ac:dyDescent="0.2">
      <c r="A8796" s="10">
        <v>8790</v>
      </c>
      <c r="B8796" s="7">
        <v>3850000</v>
      </c>
      <c r="C8796" s="7">
        <v>10894938.458625052</v>
      </c>
      <c r="D8796" s="7">
        <v>21455404.739797965</v>
      </c>
      <c r="E8796" s="7">
        <v>27435383.763443366</v>
      </c>
      <c r="F8796" s="7">
        <v>23830295.146155912</v>
      </c>
      <c r="G8796" s="7">
        <v>31962075.065558504</v>
      </c>
      <c r="H8796" s="7">
        <v>37930770.40659862</v>
      </c>
    </row>
    <row r="8797" spans="1:8" x14ac:dyDescent="0.2">
      <c r="A8797" s="10">
        <v>8791</v>
      </c>
      <c r="B8797" s="7">
        <v>3850000</v>
      </c>
      <c r="C8797" s="7">
        <v>10257307.348607155</v>
      </c>
      <c r="D8797" s="7">
        <v>14674410.32009887</v>
      </c>
      <c r="E8797" s="7">
        <v>27049683.550933503</v>
      </c>
      <c r="F8797" s="7">
        <v>61300604.123192504</v>
      </c>
      <c r="G8797" s="7">
        <v>140987207.20447257</v>
      </c>
      <c r="H8797" s="7">
        <v>201922135.64316478</v>
      </c>
    </row>
    <row r="8798" spans="1:8" x14ac:dyDescent="0.2">
      <c r="A8798" s="10">
        <v>8792</v>
      </c>
      <c r="B8798" s="7">
        <v>3850000</v>
      </c>
      <c r="C8798" s="7">
        <v>13832569.189351827</v>
      </c>
      <c r="D8798" s="7">
        <v>26654965.277192675</v>
      </c>
      <c r="E8798" s="7">
        <v>42998364.974768884</v>
      </c>
      <c r="F8798" s="7">
        <v>103985135.59906977</v>
      </c>
      <c r="G8798" s="7">
        <v>289091532.34002054</v>
      </c>
      <c r="H8798" s="7">
        <v>401846531.41792178</v>
      </c>
    </row>
    <row r="8799" spans="1:8" x14ac:dyDescent="0.2">
      <c r="A8799" s="10">
        <v>8793</v>
      </c>
      <c r="B8799" s="7">
        <v>3850000</v>
      </c>
      <c r="C8799" s="7">
        <v>13827970.068581335</v>
      </c>
      <c r="D8799" s="7">
        <v>31412762.351756796</v>
      </c>
      <c r="E8799" s="7">
        <v>61074557.202095971</v>
      </c>
      <c r="F8799" s="7">
        <v>105133984.34629536</v>
      </c>
      <c r="G8799" s="7">
        <v>258123087.20882189</v>
      </c>
      <c r="H8799" s="7">
        <v>436205967.83384717</v>
      </c>
    </row>
    <row r="8800" spans="1:8" x14ac:dyDescent="0.2">
      <c r="A8800" s="10">
        <v>8794</v>
      </c>
      <c r="B8800" s="7">
        <v>3850000</v>
      </c>
      <c r="C8800" s="7">
        <v>9701134.571873907</v>
      </c>
      <c r="D8800" s="7">
        <v>14831784.032004127</v>
      </c>
      <c r="E8800" s="7">
        <v>20950007.203279082</v>
      </c>
      <c r="F8800" s="7">
        <v>33844221.947883442</v>
      </c>
      <c r="G8800" s="7">
        <v>80397353.188040242</v>
      </c>
      <c r="H8800" s="7">
        <v>109610686.52027942</v>
      </c>
    </row>
    <row r="8801" spans="1:8" x14ac:dyDescent="0.2">
      <c r="A8801" s="10">
        <v>8795</v>
      </c>
      <c r="B8801" s="7">
        <v>3850000</v>
      </c>
      <c r="C8801" s="7">
        <v>9651112.7472475693</v>
      </c>
      <c r="D8801" s="7">
        <v>18541047.568557672</v>
      </c>
      <c r="E8801" s="7">
        <v>30971757.465169042</v>
      </c>
      <c r="F8801" s="7">
        <v>57115622.654857874</v>
      </c>
      <c r="G8801" s="7">
        <v>86696280.596452728</v>
      </c>
      <c r="H8801" s="7">
        <v>105176651.03526373</v>
      </c>
    </row>
    <row r="8802" spans="1:8" x14ac:dyDescent="0.2">
      <c r="A8802" s="10">
        <v>8796</v>
      </c>
      <c r="B8802" s="7">
        <v>3850000</v>
      </c>
      <c r="C8802" s="7">
        <v>9784058.4658274502</v>
      </c>
      <c r="D8802" s="7">
        <v>16801021.577356346</v>
      </c>
      <c r="E8802" s="7">
        <v>26566630.320864428</v>
      </c>
      <c r="F8802" s="7">
        <v>49011001.908210501</v>
      </c>
      <c r="G8802" s="7">
        <v>65260055.363091409</v>
      </c>
      <c r="H8802" s="7">
        <v>67642339.765761465</v>
      </c>
    </row>
    <row r="8803" spans="1:8" x14ac:dyDescent="0.2">
      <c r="A8803" s="10">
        <v>8797</v>
      </c>
      <c r="B8803" s="7">
        <v>3850000</v>
      </c>
      <c r="C8803" s="7">
        <v>13841408.75523901</v>
      </c>
      <c r="D8803" s="7">
        <v>25473531.431313001</v>
      </c>
      <c r="E8803" s="7">
        <v>59037191.882486716</v>
      </c>
      <c r="F8803" s="7">
        <v>116496538.69003361</v>
      </c>
      <c r="G8803" s="7">
        <v>272313382.65531284</v>
      </c>
      <c r="H8803" s="7">
        <v>424408691.92321485</v>
      </c>
    </row>
    <row r="8804" spans="1:8" x14ac:dyDescent="0.2">
      <c r="A8804" s="10">
        <v>8798</v>
      </c>
      <c r="B8804" s="7">
        <v>3850000</v>
      </c>
      <c r="C8804" s="7">
        <v>11332968.705472788</v>
      </c>
      <c r="D8804" s="7">
        <v>23306622.781233825</v>
      </c>
      <c r="E8804" s="7">
        <v>52658986.712626219</v>
      </c>
      <c r="F8804" s="7">
        <v>104118561.99294887</v>
      </c>
      <c r="G8804" s="7">
        <v>247040884.38206571</v>
      </c>
      <c r="H8804" s="7">
        <v>332961185.27704763</v>
      </c>
    </row>
    <row r="8805" spans="1:8" x14ac:dyDescent="0.2">
      <c r="A8805" s="10">
        <v>8799</v>
      </c>
      <c r="B8805" s="7">
        <v>3850000</v>
      </c>
      <c r="C8805" s="7">
        <v>11326597.055478133</v>
      </c>
      <c r="D8805" s="7">
        <v>28224848.559239373</v>
      </c>
      <c r="E8805" s="7">
        <v>63877474.296541877</v>
      </c>
      <c r="F8805" s="7">
        <v>161928118.95389414</v>
      </c>
      <c r="G8805" s="7">
        <v>362974904.94780934</v>
      </c>
      <c r="H8805" s="7">
        <v>610136021.8286159</v>
      </c>
    </row>
    <row r="8806" spans="1:8" x14ac:dyDescent="0.2">
      <c r="A8806" s="10">
        <v>8800</v>
      </c>
      <c r="B8806" s="7">
        <v>3850000</v>
      </c>
      <c r="C8806" s="7">
        <v>9860012.516997166</v>
      </c>
      <c r="D8806" s="7">
        <v>23622919.430300958</v>
      </c>
      <c r="E8806" s="7">
        <v>42564270.328650229</v>
      </c>
      <c r="F8806" s="7">
        <v>57582235.07786034</v>
      </c>
      <c r="G8806" s="7">
        <v>128918016.55157319</v>
      </c>
      <c r="H8806" s="7">
        <v>203216137.16936859</v>
      </c>
    </row>
    <row r="8807" spans="1:8" x14ac:dyDescent="0.2">
      <c r="A8807" s="10">
        <v>8801</v>
      </c>
      <c r="B8807" s="7">
        <v>3850000</v>
      </c>
      <c r="C8807" s="7">
        <v>9360286.5286724139</v>
      </c>
      <c r="D8807" s="7">
        <v>16645162.010947557</v>
      </c>
      <c r="E8807" s="7">
        <v>22157702.222350679</v>
      </c>
      <c r="F8807" s="7">
        <v>35780886.744215012</v>
      </c>
      <c r="G8807" s="7">
        <v>50970003.836646512</v>
      </c>
      <c r="H8807" s="7">
        <v>65904273.693608604</v>
      </c>
    </row>
    <row r="8808" spans="1:8" x14ac:dyDescent="0.2">
      <c r="A8808" s="10">
        <v>8802</v>
      </c>
      <c r="B8808" s="7">
        <v>3850000</v>
      </c>
      <c r="C8808" s="7">
        <v>9303119.8193132356</v>
      </c>
      <c r="D8808" s="7">
        <v>14183348.975477695</v>
      </c>
      <c r="E8808" s="7">
        <v>20730992.674579542</v>
      </c>
      <c r="F8808" s="7">
        <v>32820953.153881449</v>
      </c>
      <c r="G8808" s="7">
        <v>37717701.495530277</v>
      </c>
      <c r="H8808" s="7">
        <v>63044179.612091675</v>
      </c>
    </row>
    <row r="8809" spans="1:8" x14ac:dyDescent="0.2">
      <c r="A8809" s="10">
        <v>8803</v>
      </c>
      <c r="B8809" s="7">
        <v>3850000</v>
      </c>
      <c r="C8809" s="7">
        <v>10548048.437393017</v>
      </c>
      <c r="D8809" s="7">
        <v>21516693.768379435</v>
      </c>
      <c r="E8809" s="7">
        <v>37000525.049719319</v>
      </c>
      <c r="F8809" s="7">
        <v>79299658.00085476</v>
      </c>
      <c r="G8809" s="7">
        <v>170750816.62779838</v>
      </c>
      <c r="H8809" s="7">
        <v>242461101.86625305</v>
      </c>
    </row>
    <row r="8810" spans="1:8" x14ac:dyDescent="0.2">
      <c r="A8810" s="10">
        <v>8804</v>
      </c>
      <c r="B8810" s="7">
        <v>3850000</v>
      </c>
      <c r="C8810" s="7">
        <v>9523622.3044618163</v>
      </c>
      <c r="D8810" s="7">
        <v>20620179.822614733</v>
      </c>
      <c r="E8810" s="7">
        <v>40405459.521812737</v>
      </c>
      <c r="F8810" s="7">
        <v>76030362.084881693</v>
      </c>
      <c r="G8810" s="7">
        <v>118508250.11894402</v>
      </c>
      <c r="H8810" s="7">
        <v>177435333.34906879</v>
      </c>
    </row>
    <row r="8811" spans="1:8" x14ac:dyDescent="0.2">
      <c r="A8811" s="10">
        <v>8805</v>
      </c>
      <c r="B8811" s="7">
        <v>3850000</v>
      </c>
      <c r="C8811" s="7">
        <v>16705903.820862425</v>
      </c>
      <c r="D8811" s="7">
        <v>30024789.583267745</v>
      </c>
      <c r="E8811" s="7">
        <v>64044863.137598827</v>
      </c>
      <c r="F8811" s="7">
        <v>111480674.78095448</v>
      </c>
      <c r="G8811" s="7">
        <v>243594708.00315344</v>
      </c>
      <c r="H8811" s="7">
        <v>440593683.26645124</v>
      </c>
    </row>
    <row r="8812" spans="1:8" x14ac:dyDescent="0.2">
      <c r="A8812" s="10">
        <v>8806</v>
      </c>
      <c r="B8812" s="7">
        <v>3850000</v>
      </c>
      <c r="C8812" s="7">
        <v>8895491.6494184453</v>
      </c>
      <c r="D8812" s="7">
        <v>16114063.941614397</v>
      </c>
      <c r="E8812" s="7">
        <v>28280579.070788313</v>
      </c>
      <c r="F8812" s="7">
        <v>68298672.295792714</v>
      </c>
      <c r="G8812" s="7">
        <v>139197537.98671553</v>
      </c>
      <c r="H8812" s="7">
        <v>187973291.76000586</v>
      </c>
    </row>
    <row r="8813" spans="1:8" x14ac:dyDescent="0.2">
      <c r="A8813" s="10">
        <v>8807</v>
      </c>
      <c r="B8813" s="7">
        <v>3850000</v>
      </c>
      <c r="C8813" s="7">
        <v>8622492.0630773343</v>
      </c>
      <c r="D8813" s="7">
        <v>19750511.338295043</v>
      </c>
      <c r="E8813" s="7">
        <v>32134574.201269694</v>
      </c>
      <c r="F8813" s="7">
        <v>61183982.476169802</v>
      </c>
      <c r="G8813" s="7">
        <v>111576968.36654127</v>
      </c>
      <c r="H8813" s="7">
        <v>147501884.55945337</v>
      </c>
    </row>
    <row r="8814" spans="1:8" x14ac:dyDescent="0.2">
      <c r="A8814" s="10">
        <v>8808</v>
      </c>
      <c r="B8814" s="7">
        <v>3850000</v>
      </c>
      <c r="C8814" s="7">
        <v>11539173.021998744</v>
      </c>
      <c r="D8814" s="7">
        <v>14737134.018734746</v>
      </c>
      <c r="E8814" s="7">
        <v>13455096.803251471</v>
      </c>
      <c r="F8814" s="7">
        <v>25352096.764212426</v>
      </c>
      <c r="G8814" s="7">
        <v>47447708.456163622</v>
      </c>
      <c r="H8814" s="7">
        <v>56835539.914952509</v>
      </c>
    </row>
    <row r="8815" spans="1:8" x14ac:dyDescent="0.2">
      <c r="A8815" s="10">
        <v>8809</v>
      </c>
      <c r="B8815" s="7">
        <v>3850000</v>
      </c>
      <c r="C8815" s="7">
        <v>9735963.2584246565</v>
      </c>
      <c r="D8815" s="7">
        <v>13036386.517829973</v>
      </c>
      <c r="E8815" s="7">
        <v>19716744.028941195</v>
      </c>
      <c r="F8815" s="7">
        <v>30211261.915424768</v>
      </c>
      <c r="G8815" s="7">
        <v>60791085.462682098</v>
      </c>
      <c r="H8815" s="7">
        <v>67300950.373625711</v>
      </c>
    </row>
    <row r="8816" spans="1:8" x14ac:dyDescent="0.2">
      <c r="A8816" s="10">
        <v>8810</v>
      </c>
      <c r="B8816" s="7">
        <v>3850000</v>
      </c>
      <c r="C8816" s="7">
        <v>8632130.1634848192</v>
      </c>
      <c r="D8816" s="7">
        <v>16317727.253733013</v>
      </c>
      <c r="E8816" s="7">
        <v>18784161.733424611</v>
      </c>
      <c r="F8816" s="7">
        <v>19479511.966137581</v>
      </c>
      <c r="G8816" s="7">
        <v>24439797.661534138</v>
      </c>
      <c r="H8816" s="7">
        <v>26111776.013084501</v>
      </c>
    </row>
    <row r="8817" spans="1:8" x14ac:dyDescent="0.2">
      <c r="A8817" s="10">
        <v>8811</v>
      </c>
      <c r="B8817" s="7">
        <v>3850000</v>
      </c>
      <c r="C8817" s="7">
        <v>12520434.60061278</v>
      </c>
      <c r="D8817" s="7">
        <v>22067654.796680324</v>
      </c>
      <c r="E8817" s="7">
        <v>50160285.781596191</v>
      </c>
      <c r="F8817" s="7">
        <v>61699141.691037849</v>
      </c>
      <c r="G8817" s="7">
        <v>139841045.97755313</v>
      </c>
      <c r="H8817" s="7">
        <v>218149457.61911088</v>
      </c>
    </row>
    <row r="8818" spans="1:8" x14ac:dyDescent="0.2">
      <c r="A8818" s="10">
        <v>8812</v>
      </c>
      <c r="B8818" s="7">
        <v>3850000</v>
      </c>
      <c r="C8818" s="7">
        <v>11530559.206894558</v>
      </c>
      <c r="D8818" s="7">
        <v>15761915.330892183</v>
      </c>
      <c r="E8818" s="7">
        <v>33823662.660769016</v>
      </c>
      <c r="F8818" s="7">
        <v>55998205.773664922</v>
      </c>
      <c r="G8818" s="7">
        <v>73289338.882223517</v>
      </c>
      <c r="H8818" s="7">
        <v>111665380.07252741</v>
      </c>
    </row>
    <row r="8819" spans="1:8" x14ac:dyDescent="0.2">
      <c r="A8819" s="10">
        <v>8813</v>
      </c>
      <c r="B8819" s="7">
        <v>3850000</v>
      </c>
      <c r="C8819" s="7">
        <v>10904151.653553026</v>
      </c>
      <c r="D8819" s="7">
        <v>21615718.843224004</v>
      </c>
      <c r="E8819" s="7">
        <v>39146723.700003877</v>
      </c>
      <c r="F8819" s="7">
        <v>67886205.785108358</v>
      </c>
      <c r="G8819" s="7">
        <v>172156531.78872514</v>
      </c>
      <c r="H8819" s="7">
        <v>230016330.2406722</v>
      </c>
    </row>
    <row r="8820" spans="1:8" x14ac:dyDescent="0.2">
      <c r="A8820" s="10">
        <v>8814</v>
      </c>
      <c r="B8820" s="7">
        <v>3850000</v>
      </c>
      <c r="C8820" s="7">
        <v>8938802.5262360312</v>
      </c>
      <c r="D8820" s="7">
        <v>10405823.727761853</v>
      </c>
      <c r="E8820" s="7">
        <v>8685160.2003510613</v>
      </c>
      <c r="F8820" s="7">
        <v>8153199.0237911297</v>
      </c>
      <c r="G8820" s="7">
        <v>5741838.6499817874</v>
      </c>
      <c r="H8820" s="7">
        <v>2147305.367055601</v>
      </c>
    </row>
    <row r="8821" spans="1:8" x14ac:dyDescent="0.2">
      <c r="A8821" s="10">
        <v>8815</v>
      </c>
      <c r="B8821" s="7">
        <v>3850000</v>
      </c>
      <c r="C8821" s="7">
        <v>11878429.857914053</v>
      </c>
      <c r="D8821" s="7">
        <v>23537827.472384874</v>
      </c>
      <c r="E8821" s="7">
        <v>49358774.524444371</v>
      </c>
      <c r="F8821" s="7">
        <v>104727695.19099835</v>
      </c>
      <c r="G8821" s="7">
        <v>415424504.68379909</v>
      </c>
      <c r="H8821" s="7">
        <v>643752149.55252409</v>
      </c>
    </row>
    <row r="8822" spans="1:8" x14ac:dyDescent="0.2">
      <c r="A8822" s="10">
        <v>8816</v>
      </c>
      <c r="B8822" s="7">
        <v>3850000</v>
      </c>
      <c r="C8822" s="7">
        <v>6742422.6281223688</v>
      </c>
      <c r="D8822" s="7">
        <v>10838643.016517153</v>
      </c>
      <c r="E8822" s="7">
        <v>24170132.599775754</v>
      </c>
      <c r="F8822" s="7">
        <v>53070136.591242783</v>
      </c>
      <c r="G8822" s="7">
        <v>97510363.636380464</v>
      </c>
      <c r="H8822" s="7">
        <v>142589526.96238923</v>
      </c>
    </row>
    <row r="8823" spans="1:8" x14ac:dyDescent="0.2">
      <c r="A8823" s="10">
        <v>8817</v>
      </c>
      <c r="B8823" s="7">
        <v>3850000</v>
      </c>
      <c r="C8823" s="7">
        <v>8582395.1230208166</v>
      </c>
      <c r="D8823" s="7">
        <v>18073163.448325198</v>
      </c>
      <c r="E8823" s="7">
        <v>33883922.603815675</v>
      </c>
      <c r="F8823" s="7">
        <v>59926486.734190285</v>
      </c>
      <c r="G8823" s="7">
        <v>143830989.95851067</v>
      </c>
      <c r="H8823" s="7">
        <v>128316873.75708854</v>
      </c>
    </row>
    <row r="8824" spans="1:8" x14ac:dyDescent="0.2">
      <c r="A8824" s="10">
        <v>8818</v>
      </c>
      <c r="B8824" s="7">
        <v>3850000</v>
      </c>
      <c r="C8824" s="7">
        <v>11630705.081345849</v>
      </c>
      <c r="D8824" s="7">
        <v>21047831.820997749</v>
      </c>
      <c r="E8824" s="7">
        <v>32246982.726288699</v>
      </c>
      <c r="F8824" s="7">
        <v>56287324.959118664</v>
      </c>
      <c r="G8824" s="7">
        <v>78035633.645573959</v>
      </c>
      <c r="H8824" s="7">
        <v>140338817.40973952</v>
      </c>
    </row>
    <row r="8825" spans="1:8" x14ac:dyDescent="0.2">
      <c r="A8825" s="10">
        <v>8819</v>
      </c>
      <c r="B8825" s="7">
        <v>3850000</v>
      </c>
      <c r="C8825" s="7">
        <v>13049412.848131929</v>
      </c>
      <c r="D8825" s="7">
        <v>30773831.137008369</v>
      </c>
      <c r="E8825" s="7">
        <v>81057511.760528922</v>
      </c>
      <c r="F8825" s="7">
        <v>145534094.07835808</v>
      </c>
      <c r="G8825" s="7">
        <v>384141796.18107539</v>
      </c>
      <c r="H8825" s="7">
        <v>499974999.23158646</v>
      </c>
    </row>
    <row r="8826" spans="1:8" x14ac:dyDescent="0.2">
      <c r="A8826" s="10">
        <v>8820</v>
      </c>
      <c r="B8826" s="7">
        <v>3850000</v>
      </c>
      <c r="C8826" s="7">
        <v>9293296.6278884932</v>
      </c>
      <c r="D8826" s="7">
        <v>19266335.477744579</v>
      </c>
      <c r="E8826" s="7">
        <v>26846955.176452883</v>
      </c>
      <c r="F8826" s="7">
        <v>51594020.169843256</v>
      </c>
      <c r="G8826" s="7">
        <v>81223727.880103901</v>
      </c>
      <c r="H8826" s="7">
        <v>130428460.72931135</v>
      </c>
    </row>
    <row r="8827" spans="1:8" x14ac:dyDescent="0.2">
      <c r="A8827" s="10">
        <v>8821</v>
      </c>
      <c r="B8827" s="7">
        <v>3850000</v>
      </c>
      <c r="C8827" s="7">
        <v>11363506.406856403</v>
      </c>
      <c r="D8827" s="7">
        <v>19405786.047612321</v>
      </c>
      <c r="E8827" s="7">
        <v>43770094.351656452</v>
      </c>
      <c r="F8827" s="7">
        <v>97748910.585697472</v>
      </c>
      <c r="G8827" s="7">
        <v>181421222.78334671</v>
      </c>
      <c r="H8827" s="7">
        <v>315394571.78380519</v>
      </c>
    </row>
    <row r="8828" spans="1:8" x14ac:dyDescent="0.2">
      <c r="A8828" s="10">
        <v>8822</v>
      </c>
      <c r="B8828" s="7">
        <v>3850000</v>
      </c>
      <c r="C8828" s="7">
        <v>11630164.561205689</v>
      </c>
      <c r="D8828" s="7">
        <v>32016380.301858261</v>
      </c>
      <c r="E8828" s="7">
        <v>50376752.860707618</v>
      </c>
      <c r="F8828" s="7">
        <v>103341343.84227353</v>
      </c>
      <c r="G8828" s="7">
        <v>247435077.1806283</v>
      </c>
      <c r="H8828" s="7">
        <v>369168867.35119843</v>
      </c>
    </row>
    <row r="8829" spans="1:8" x14ac:dyDescent="0.2">
      <c r="A8829" s="10">
        <v>8823</v>
      </c>
      <c r="B8829" s="7">
        <v>3850000</v>
      </c>
      <c r="C8829" s="7">
        <v>8891842.7468466554</v>
      </c>
      <c r="D8829" s="7">
        <v>19328415.75097058</v>
      </c>
      <c r="E8829" s="7">
        <v>36070685.450620174</v>
      </c>
      <c r="F8829" s="7">
        <v>87593315.230116338</v>
      </c>
      <c r="G8829" s="7">
        <v>196982158.9872922</v>
      </c>
      <c r="H8829" s="7">
        <v>277888939.67925197</v>
      </c>
    </row>
    <row r="8830" spans="1:8" x14ac:dyDescent="0.2">
      <c r="A8830" s="10">
        <v>8824</v>
      </c>
      <c r="B8830" s="7">
        <v>3850000</v>
      </c>
      <c r="C8830" s="7">
        <v>13514081.7714893</v>
      </c>
      <c r="D8830" s="7">
        <v>32416588.324615438</v>
      </c>
      <c r="E8830" s="7">
        <v>51670324.549031943</v>
      </c>
      <c r="F8830" s="7">
        <v>158950725.68956509</v>
      </c>
      <c r="G8830" s="7">
        <v>276827630.62669975</v>
      </c>
      <c r="H8830" s="7">
        <v>452985182.24158984</v>
      </c>
    </row>
    <row r="8831" spans="1:8" x14ac:dyDescent="0.2">
      <c r="A8831" s="10">
        <v>8825</v>
      </c>
      <c r="B8831" s="7">
        <v>3850000</v>
      </c>
      <c r="C8831" s="7">
        <v>9081812.869342057</v>
      </c>
      <c r="D8831" s="7">
        <v>17288846.971200742</v>
      </c>
      <c r="E8831" s="7">
        <v>21987522.738838978</v>
      </c>
      <c r="F8831" s="7">
        <v>33749712.06227646</v>
      </c>
      <c r="G8831" s="7">
        <v>45600032.736812346</v>
      </c>
      <c r="H8831" s="7">
        <v>57032874.536961362</v>
      </c>
    </row>
    <row r="8832" spans="1:8" x14ac:dyDescent="0.2">
      <c r="A8832" s="10">
        <v>8826</v>
      </c>
      <c r="B8832" s="7">
        <v>3850000</v>
      </c>
      <c r="C8832" s="7">
        <v>8673791.676487837</v>
      </c>
      <c r="D8832" s="7">
        <v>17467182.639238443</v>
      </c>
      <c r="E8832" s="7">
        <v>18253916.009131152</v>
      </c>
      <c r="F8832" s="7">
        <v>35409987.516894847</v>
      </c>
      <c r="G8832" s="7">
        <v>73138937.523985893</v>
      </c>
      <c r="H8832" s="7">
        <v>106140242.30229501</v>
      </c>
    </row>
    <row r="8833" spans="1:8" x14ac:dyDescent="0.2">
      <c r="A8833" s="10">
        <v>8827</v>
      </c>
      <c r="B8833" s="7">
        <v>3850000</v>
      </c>
      <c r="C8833" s="7">
        <v>11304537.292505378</v>
      </c>
      <c r="D8833" s="7">
        <v>25098884.381442595</v>
      </c>
      <c r="E8833" s="7">
        <v>43181679.652076699</v>
      </c>
      <c r="F8833" s="7">
        <v>111954349.03194742</v>
      </c>
      <c r="G8833" s="7">
        <v>227234049.19472709</v>
      </c>
      <c r="H8833" s="7">
        <v>398134155.51215994</v>
      </c>
    </row>
    <row r="8834" spans="1:8" x14ac:dyDescent="0.2">
      <c r="A8834" s="10">
        <v>8828</v>
      </c>
      <c r="B8834" s="7">
        <v>3850000</v>
      </c>
      <c r="C8834" s="7">
        <v>12489888.797082378</v>
      </c>
      <c r="D8834" s="7">
        <v>31790026.956799746</v>
      </c>
      <c r="E8834" s="7">
        <v>54671710.015839174</v>
      </c>
      <c r="F8834" s="7">
        <v>109863225.30238868</v>
      </c>
      <c r="G8834" s="7">
        <v>278594302.56325638</v>
      </c>
      <c r="H8834" s="7">
        <v>393055673.914967</v>
      </c>
    </row>
    <row r="8835" spans="1:8" x14ac:dyDescent="0.2">
      <c r="A8835" s="10">
        <v>8829</v>
      </c>
      <c r="B8835" s="7">
        <v>3850000</v>
      </c>
      <c r="C8835" s="7">
        <v>12648664.491478145</v>
      </c>
      <c r="D8835" s="7">
        <v>26592444.345783643</v>
      </c>
      <c r="E8835" s="7">
        <v>65631964.310695231</v>
      </c>
      <c r="F8835" s="7">
        <v>141951016.59907109</v>
      </c>
      <c r="G8835" s="7">
        <v>332474026.55225801</v>
      </c>
      <c r="H8835" s="7">
        <v>510223370.09664088</v>
      </c>
    </row>
    <row r="8836" spans="1:8" x14ac:dyDescent="0.2">
      <c r="A8836" s="10">
        <v>8830</v>
      </c>
      <c r="B8836" s="7">
        <v>3850000</v>
      </c>
      <c r="C8836" s="7">
        <v>9051241.2538546454</v>
      </c>
      <c r="D8836" s="7">
        <v>13971841.988850508</v>
      </c>
      <c r="E8836" s="7">
        <v>19103288.212605484</v>
      </c>
      <c r="F8836" s="7">
        <v>39740534.881667912</v>
      </c>
      <c r="G8836" s="7">
        <v>85514024.65355216</v>
      </c>
      <c r="H8836" s="7">
        <v>85529919.404526308</v>
      </c>
    </row>
    <row r="8837" spans="1:8" x14ac:dyDescent="0.2">
      <c r="A8837" s="10">
        <v>8831</v>
      </c>
      <c r="B8837" s="7">
        <v>3850000</v>
      </c>
      <c r="C8837" s="7">
        <v>9477063.1384629291</v>
      </c>
      <c r="D8837" s="7">
        <v>19384335.515193567</v>
      </c>
      <c r="E8837" s="7">
        <v>44960727.59107925</v>
      </c>
      <c r="F8837" s="7">
        <v>71030442.793527365</v>
      </c>
      <c r="G8837" s="7">
        <v>141632422.75588289</v>
      </c>
      <c r="H8837" s="7">
        <v>183555971.77863601</v>
      </c>
    </row>
    <row r="8838" spans="1:8" x14ac:dyDescent="0.2">
      <c r="A8838" s="10">
        <v>8832</v>
      </c>
      <c r="B8838" s="7">
        <v>3850000</v>
      </c>
      <c r="C8838" s="7">
        <v>8942577.5110235792</v>
      </c>
      <c r="D8838" s="7">
        <v>14776931.375734713</v>
      </c>
      <c r="E8838" s="7">
        <v>21004014.283187687</v>
      </c>
      <c r="F8838" s="7">
        <v>35571258.824530825</v>
      </c>
      <c r="G8838" s="7">
        <v>90827752.440355971</v>
      </c>
      <c r="H8838" s="7">
        <v>109004803.37556668</v>
      </c>
    </row>
    <row r="8839" spans="1:8" x14ac:dyDescent="0.2">
      <c r="A8839" s="10">
        <v>8833</v>
      </c>
      <c r="B8839" s="7">
        <v>3850000</v>
      </c>
      <c r="C8839" s="7">
        <v>11025425.0855233</v>
      </c>
      <c r="D8839" s="7">
        <v>18034668.397730619</v>
      </c>
      <c r="E8839" s="7">
        <v>32149190.018525064</v>
      </c>
      <c r="F8839" s="7">
        <v>63728490.987408787</v>
      </c>
      <c r="G8839" s="7">
        <v>158061239.50659099</v>
      </c>
      <c r="H8839" s="7">
        <v>223094731.57467282</v>
      </c>
    </row>
    <row r="8840" spans="1:8" x14ac:dyDescent="0.2">
      <c r="A8840" s="10">
        <v>8834</v>
      </c>
      <c r="B8840" s="7">
        <v>3850000</v>
      </c>
      <c r="C8840" s="7">
        <v>9830016.6767414548</v>
      </c>
      <c r="D8840" s="7">
        <v>18669054.837138664</v>
      </c>
      <c r="E8840" s="7">
        <v>23262025.892004058</v>
      </c>
      <c r="F8840" s="7">
        <v>38009289.397931561</v>
      </c>
      <c r="G8840" s="7">
        <v>65733420.180585563</v>
      </c>
      <c r="H8840" s="7">
        <v>85819537.384250253</v>
      </c>
    </row>
    <row r="8841" spans="1:8" x14ac:dyDescent="0.2">
      <c r="A8841" s="10">
        <v>8835</v>
      </c>
      <c r="B8841" s="7">
        <v>3850000</v>
      </c>
      <c r="C8841" s="7">
        <v>9074172.2064526733</v>
      </c>
      <c r="D8841" s="7">
        <v>21766797.536547679</v>
      </c>
      <c r="E8841" s="7">
        <v>53375210.392816357</v>
      </c>
      <c r="F8841" s="7">
        <v>86217181.786838591</v>
      </c>
      <c r="G8841" s="7">
        <v>171963181.81616259</v>
      </c>
      <c r="H8841" s="7">
        <v>251360246.54556751</v>
      </c>
    </row>
    <row r="8842" spans="1:8" x14ac:dyDescent="0.2">
      <c r="A8842" s="10">
        <v>8836</v>
      </c>
      <c r="B8842" s="7">
        <v>3850000</v>
      </c>
      <c r="C8842" s="7">
        <v>10504671.508821379</v>
      </c>
      <c r="D8842" s="7">
        <v>25739152.571227603</v>
      </c>
      <c r="E8842" s="7">
        <v>57072391.398501515</v>
      </c>
      <c r="F8842" s="7">
        <v>127479693.28450823</v>
      </c>
      <c r="G8842" s="7">
        <v>295703568.57858026</v>
      </c>
      <c r="H8842" s="7">
        <v>389724826.41377759</v>
      </c>
    </row>
    <row r="8843" spans="1:8" x14ac:dyDescent="0.2">
      <c r="A8843" s="10">
        <v>8837</v>
      </c>
      <c r="B8843" s="7">
        <v>3850000</v>
      </c>
      <c r="C8843" s="7">
        <v>10032807.514192447</v>
      </c>
      <c r="D8843" s="7">
        <v>8809234.2618244849</v>
      </c>
      <c r="E8843" s="7">
        <v>8139683.8015037775</v>
      </c>
      <c r="F8843" s="7">
        <v>9835269.2907541599</v>
      </c>
      <c r="G8843" s="7">
        <v>7156949.8344408851</v>
      </c>
      <c r="H8843" s="7">
        <v>1774773.0339863612</v>
      </c>
    </row>
    <row r="8844" spans="1:8" x14ac:dyDescent="0.2">
      <c r="A8844" s="10">
        <v>8838</v>
      </c>
      <c r="B8844" s="7">
        <v>3850000</v>
      </c>
      <c r="C8844" s="7">
        <v>8344363.0436596237</v>
      </c>
      <c r="D8844" s="7">
        <v>14230961.47442296</v>
      </c>
      <c r="E8844" s="7">
        <v>27093240.388871823</v>
      </c>
      <c r="F8844" s="7">
        <v>47036728.987448759</v>
      </c>
      <c r="G8844" s="7">
        <v>92613522.604450807</v>
      </c>
      <c r="H8844" s="7">
        <v>123030837.29447331</v>
      </c>
    </row>
    <row r="8845" spans="1:8" x14ac:dyDescent="0.2">
      <c r="A8845" s="10">
        <v>8839</v>
      </c>
      <c r="B8845" s="7">
        <v>3850000</v>
      </c>
      <c r="C8845" s="7">
        <v>9826729.3310865071</v>
      </c>
      <c r="D8845" s="7">
        <v>23606061.918590926</v>
      </c>
      <c r="E8845" s="7">
        <v>37711387.860637255</v>
      </c>
      <c r="F8845" s="7">
        <v>88948517.277992755</v>
      </c>
      <c r="G8845" s="7">
        <v>169342955.53710887</v>
      </c>
      <c r="H8845" s="7">
        <v>232051065.71501267</v>
      </c>
    </row>
    <row r="8846" spans="1:8" x14ac:dyDescent="0.2">
      <c r="A8846" s="10">
        <v>8840</v>
      </c>
      <c r="B8846" s="7">
        <v>3850000</v>
      </c>
      <c r="C8846" s="7">
        <v>11641518.824502297</v>
      </c>
      <c r="D8846" s="7">
        <v>23064867.165894337</v>
      </c>
      <c r="E8846" s="7">
        <v>66701932.467967346</v>
      </c>
      <c r="F8846" s="7">
        <v>147393293.70717263</v>
      </c>
      <c r="G8846" s="7">
        <v>252196779.33914146</v>
      </c>
      <c r="H8846" s="7">
        <v>443551860.21841991</v>
      </c>
    </row>
    <row r="8847" spans="1:8" x14ac:dyDescent="0.2">
      <c r="A8847" s="10">
        <v>8841</v>
      </c>
      <c r="B8847" s="7">
        <v>3850000</v>
      </c>
      <c r="C8847" s="7">
        <v>15401636.267227452</v>
      </c>
      <c r="D8847" s="7">
        <v>33595677.81324558</v>
      </c>
      <c r="E8847" s="7">
        <v>89495628.430740997</v>
      </c>
      <c r="F8847" s="7">
        <v>189502853.09757265</v>
      </c>
      <c r="G8847" s="7">
        <v>381589791.68572199</v>
      </c>
      <c r="H8847" s="7">
        <v>601058836.4173255</v>
      </c>
    </row>
    <row r="8848" spans="1:8" x14ac:dyDescent="0.2">
      <c r="A8848" s="10">
        <v>8842</v>
      </c>
      <c r="B8848" s="7">
        <v>3850000</v>
      </c>
      <c r="C8848" s="7">
        <v>11387432.67802131</v>
      </c>
      <c r="D8848" s="7">
        <v>35610921.54295399</v>
      </c>
      <c r="E8848" s="7">
        <v>57602833.744411364</v>
      </c>
      <c r="F8848" s="7">
        <v>116693055.10974425</v>
      </c>
      <c r="G8848" s="7">
        <v>245181759.70697957</v>
      </c>
      <c r="H8848" s="7">
        <v>345751359.66657168</v>
      </c>
    </row>
    <row r="8849" spans="1:8" x14ac:dyDescent="0.2">
      <c r="A8849" s="10">
        <v>8843</v>
      </c>
      <c r="B8849" s="7">
        <v>3850000</v>
      </c>
      <c r="C8849" s="7">
        <v>9021153.345114341</v>
      </c>
      <c r="D8849" s="7">
        <v>22513627.313811991</v>
      </c>
      <c r="E8849" s="7">
        <v>43978846.494911179</v>
      </c>
      <c r="F8849" s="7">
        <v>72873677.612404749</v>
      </c>
      <c r="G8849" s="7">
        <v>160181744.36151826</v>
      </c>
      <c r="H8849" s="7">
        <v>288211455.27682769</v>
      </c>
    </row>
    <row r="8850" spans="1:8" x14ac:dyDescent="0.2">
      <c r="A8850" s="10">
        <v>8844</v>
      </c>
      <c r="B8850" s="7">
        <v>3850000</v>
      </c>
      <c r="C8850" s="7">
        <v>10367501.958222978</v>
      </c>
      <c r="D8850" s="7">
        <v>20669220.106127564</v>
      </c>
      <c r="E8850" s="7">
        <v>33292636.301824078</v>
      </c>
      <c r="F8850" s="7">
        <v>49111575.208404221</v>
      </c>
      <c r="G8850" s="7">
        <v>97651980.087167501</v>
      </c>
      <c r="H8850" s="7">
        <v>150531850.2186189</v>
      </c>
    </row>
    <row r="8851" spans="1:8" x14ac:dyDescent="0.2">
      <c r="A8851" s="10">
        <v>8845</v>
      </c>
      <c r="B8851" s="7">
        <v>3850000</v>
      </c>
      <c r="C8851" s="7">
        <v>12616394.063510614</v>
      </c>
      <c r="D8851" s="7">
        <v>28362232.002281472</v>
      </c>
      <c r="E8851" s="7">
        <v>65594022.449293591</v>
      </c>
      <c r="F8851" s="7">
        <v>201649128.41054255</v>
      </c>
      <c r="G8851" s="7">
        <v>437044321.13211215</v>
      </c>
      <c r="H8851" s="7">
        <v>762413327.09690213</v>
      </c>
    </row>
    <row r="8852" spans="1:8" x14ac:dyDescent="0.2">
      <c r="A8852" s="10">
        <v>8846</v>
      </c>
      <c r="B8852" s="7">
        <v>3850000</v>
      </c>
      <c r="C8852" s="7">
        <v>13136313.053365789</v>
      </c>
      <c r="D8852" s="7">
        <v>39654181.076204054</v>
      </c>
      <c r="E8852" s="7">
        <v>88115444.704390287</v>
      </c>
      <c r="F8852" s="7">
        <v>189584632.9259671</v>
      </c>
      <c r="G8852" s="7">
        <v>391693898.0344373</v>
      </c>
      <c r="H8852" s="7">
        <v>641572882.96012282</v>
      </c>
    </row>
    <row r="8853" spans="1:8" x14ac:dyDescent="0.2">
      <c r="A8853" s="10">
        <v>8847</v>
      </c>
      <c r="B8853" s="7">
        <v>3850000</v>
      </c>
      <c r="C8853" s="7">
        <v>10959845.04178028</v>
      </c>
      <c r="D8853" s="7">
        <v>26268590.747036554</v>
      </c>
      <c r="E8853" s="7">
        <v>54620561.373363279</v>
      </c>
      <c r="F8853" s="7">
        <v>116154289.06344369</v>
      </c>
      <c r="G8853" s="7">
        <v>157755717.65068185</v>
      </c>
      <c r="H8853" s="7">
        <v>234451063.74471259</v>
      </c>
    </row>
    <row r="8854" spans="1:8" x14ac:dyDescent="0.2">
      <c r="A8854" s="10">
        <v>8848</v>
      </c>
      <c r="B8854" s="7">
        <v>3850000</v>
      </c>
      <c r="C8854" s="7">
        <v>9961911.5732077304</v>
      </c>
      <c r="D8854" s="7">
        <v>19817423.823405936</v>
      </c>
      <c r="E8854" s="7">
        <v>35140478.977035969</v>
      </c>
      <c r="F8854" s="7">
        <v>75206860.524144009</v>
      </c>
      <c r="G8854" s="7">
        <v>197191164.35113609</v>
      </c>
      <c r="H8854" s="7">
        <v>282832205.23863649</v>
      </c>
    </row>
    <row r="8855" spans="1:8" x14ac:dyDescent="0.2">
      <c r="A8855" s="10">
        <v>8849</v>
      </c>
      <c r="B8855" s="7">
        <v>3850000</v>
      </c>
      <c r="C8855" s="7">
        <v>11714270.594161697</v>
      </c>
      <c r="D8855" s="7">
        <v>35333571.828406975</v>
      </c>
      <c r="E8855" s="7">
        <v>59562092.583583467</v>
      </c>
      <c r="F8855" s="7">
        <v>103966455.51306723</v>
      </c>
      <c r="G8855" s="7">
        <v>208654584.74206325</v>
      </c>
      <c r="H8855" s="7">
        <v>330404210.52220184</v>
      </c>
    </row>
    <row r="8856" spans="1:8" x14ac:dyDescent="0.2">
      <c r="A8856" s="10">
        <v>8850</v>
      </c>
      <c r="B8856" s="7">
        <v>3850000</v>
      </c>
      <c r="C8856" s="7">
        <v>8447799.3522761613</v>
      </c>
      <c r="D8856" s="7">
        <v>16762492.101042071</v>
      </c>
      <c r="E8856" s="7">
        <v>28274934.198459983</v>
      </c>
      <c r="F8856" s="7">
        <v>39489997.775495216</v>
      </c>
      <c r="G8856" s="7">
        <v>95027401.249922737</v>
      </c>
      <c r="H8856" s="7">
        <v>156689290.99149254</v>
      </c>
    </row>
    <row r="8857" spans="1:8" x14ac:dyDescent="0.2">
      <c r="A8857" s="10">
        <v>8851</v>
      </c>
      <c r="B8857" s="7">
        <v>3850000</v>
      </c>
      <c r="C8857" s="7">
        <v>11018434.476203978</v>
      </c>
      <c r="D8857" s="7">
        <v>16734276.731272917</v>
      </c>
      <c r="E8857" s="7">
        <v>27240413.943223476</v>
      </c>
      <c r="F8857" s="7">
        <v>50072203.330317616</v>
      </c>
      <c r="G8857" s="7">
        <v>95897325.653931558</v>
      </c>
      <c r="H8857" s="7">
        <v>119177854.0304881</v>
      </c>
    </row>
    <row r="8858" spans="1:8" x14ac:dyDescent="0.2">
      <c r="A8858" s="10">
        <v>8852</v>
      </c>
      <c r="B8858" s="7">
        <v>3850000</v>
      </c>
      <c r="C8858" s="7">
        <v>9625295.4157302137</v>
      </c>
      <c r="D8858" s="7">
        <v>12365480.138347797</v>
      </c>
      <c r="E8858" s="7">
        <v>11907249.116166931</v>
      </c>
      <c r="F8858" s="7">
        <v>17030734.524903588</v>
      </c>
      <c r="G8858" s="7">
        <v>22449667.188411385</v>
      </c>
      <c r="H8858" s="7">
        <v>27330931.621272333</v>
      </c>
    </row>
    <row r="8859" spans="1:8" x14ac:dyDescent="0.2">
      <c r="A8859" s="10">
        <v>8853</v>
      </c>
      <c r="B8859" s="7">
        <v>3850000</v>
      </c>
      <c r="C8859" s="7">
        <v>14125100.657642223</v>
      </c>
      <c r="D8859" s="7">
        <v>18849568.110377781</v>
      </c>
      <c r="E8859" s="7">
        <v>28393822.5569706</v>
      </c>
      <c r="F8859" s="7">
        <v>50909525.486296631</v>
      </c>
      <c r="G8859" s="7">
        <v>93837648.643475354</v>
      </c>
      <c r="H8859" s="7">
        <v>107936475.23631643</v>
      </c>
    </row>
    <row r="8860" spans="1:8" x14ac:dyDescent="0.2">
      <c r="A8860" s="10">
        <v>8854</v>
      </c>
      <c r="B8860" s="7">
        <v>3850000</v>
      </c>
      <c r="C8860" s="7">
        <v>9837590.4349085949</v>
      </c>
      <c r="D8860" s="7">
        <v>19968463.944361039</v>
      </c>
      <c r="E8860" s="7">
        <v>43013272.84343674</v>
      </c>
      <c r="F8860" s="7">
        <v>105073095.20837723</v>
      </c>
      <c r="G8860" s="7">
        <v>306589444.18384606</v>
      </c>
      <c r="H8860" s="7">
        <v>377165473.59408802</v>
      </c>
    </row>
    <row r="8861" spans="1:8" x14ac:dyDescent="0.2">
      <c r="A8861" s="10">
        <v>8855</v>
      </c>
      <c r="B8861" s="7">
        <v>3850000</v>
      </c>
      <c r="C8861" s="7">
        <v>9246731.6687742639</v>
      </c>
      <c r="D8861" s="7">
        <v>19436766.72423397</v>
      </c>
      <c r="E8861" s="7">
        <v>32245886.402151052</v>
      </c>
      <c r="F8861" s="7">
        <v>62052413.611677244</v>
      </c>
      <c r="G8861" s="7">
        <v>98144344.211492926</v>
      </c>
      <c r="H8861" s="7">
        <v>145743866.37385327</v>
      </c>
    </row>
    <row r="8862" spans="1:8" x14ac:dyDescent="0.2">
      <c r="A8862" s="10">
        <v>8856</v>
      </c>
      <c r="B8862" s="7">
        <v>3850000</v>
      </c>
      <c r="C8862" s="7">
        <v>9674376.45275856</v>
      </c>
      <c r="D8862" s="7">
        <v>17909579.331517376</v>
      </c>
      <c r="E8862" s="7">
        <v>28521780.288460389</v>
      </c>
      <c r="F8862" s="7">
        <v>44927065.580907136</v>
      </c>
      <c r="G8862" s="7">
        <v>53442973.609873161</v>
      </c>
      <c r="H8862" s="7">
        <v>59244706.303247854</v>
      </c>
    </row>
    <row r="8863" spans="1:8" x14ac:dyDescent="0.2">
      <c r="A8863" s="10">
        <v>8857</v>
      </c>
      <c r="B8863" s="7">
        <v>3850000</v>
      </c>
      <c r="C8863" s="7">
        <v>11898652.56362607</v>
      </c>
      <c r="D8863" s="7">
        <v>24018588.829359733</v>
      </c>
      <c r="E8863" s="7">
        <v>37814168.767805003</v>
      </c>
      <c r="F8863" s="7">
        <v>78521681.247844234</v>
      </c>
      <c r="G8863" s="7">
        <v>191335038.5055685</v>
      </c>
      <c r="H8863" s="7">
        <v>270200775.76196593</v>
      </c>
    </row>
    <row r="8864" spans="1:8" x14ac:dyDescent="0.2">
      <c r="A8864" s="10">
        <v>8858</v>
      </c>
      <c r="B8864" s="7">
        <v>3850000</v>
      </c>
      <c r="C8864" s="7">
        <v>9835709.3574929833</v>
      </c>
      <c r="D8864" s="7">
        <v>14518508.816510357</v>
      </c>
      <c r="E8864" s="7">
        <v>15266658.464450849</v>
      </c>
      <c r="F8864" s="7">
        <v>21480429.502617087</v>
      </c>
      <c r="G8864" s="7">
        <v>30871105.925408576</v>
      </c>
      <c r="H8864" s="7">
        <v>47238524.847534522</v>
      </c>
    </row>
    <row r="8865" spans="1:8" x14ac:dyDescent="0.2">
      <c r="A8865" s="10">
        <v>8859</v>
      </c>
      <c r="B8865" s="7">
        <v>3850000</v>
      </c>
      <c r="C8865" s="7">
        <v>10366844.467129499</v>
      </c>
      <c r="D8865" s="7">
        <v>25158238.674921654</v>
      </c>
      <c r="E8865" s="7">
        <v>49372939.393239617</v>
      </c>
      <c r="F8865" s="7">
        <v>102130134.37666227</v>
      </c>
      <c r="G8865" s="7">
        <v>163932059.69784212</v>
      </c>
      <c r="H8865" s="7">
        <v>266738518.70075226</v>
      </c>
    </row>
    <row r="8866" spans="1:8" x14ac:dyDescent="0.2">
      <c r="A8866" s="10">
        <v>8860</v>
      </c>
      <c r="B8866" s="7">
        <v>3850000</v>
      </c>
      <c r="C8866" s="7">
        <v>10981619.818226814</v>
      </c>
      <c r="D8866" s="7">
        <v>22515875.954269987</v>
      </c>
      <c r="E8866" s="7">
        <v>49409450.984884754</v>
      </c>
      <c r="F8866" s="7">
        <v>146730149.72204697</v>
      </c>
      <c r="G8866" s="7">
        <v>272909008.63471693</v>
      </c>
      <c r="H8866" s="7">
        <v>427040756.27015203</v>
      </c>
    </row>
    <row r="8867" spans="1:8" x14ac:dyDescent="0.2">
      <c r="A8867" s="10">
        <v>8861</v>
      </c>
      <c r="B8867" s="7">
        <v>3850000</v>
      </c>
      <c r="C8867" s="7">
        <v>14311423.363343162</v>
      </c>
      <c r="D8867" s="7">
        <v>45878587.023022942</v>
      </c>
      <c r="E8867" s="7">
        <v>79444315.509882897</v>
      </c>
      <c r="F8867" s="7">
        <v>221194187.36308545</v>
      </c>
      <c r="G8867" s="7">
        <v>700983479.7572639</v>
      </c>
      <c r="H8867" s="7">
        <v>1350560447.720376</v>
      </c>
    </row>
    <row r="8868" spans="1:8" x14ac:dyDescent="0.2">
      <c r="A8868" s="10">
        <v>8862</v>
      </c>
      <c r="B8868" s="7">
        <v>3850000</v>
      </c>
      <c r="C8868" s="7">
        <v>11746774.9369724</v>
      </c>
      <c r="D8868" s="7">
        <v>27380435.130081698</v>
      </c>
      <c r="E8868" s="7">
        <v>47285228.637982905</v>
      </c>
      <c r="F8868" s="7">
        <v>92473429.848297536</v>
      </c>
      <c r="G8868" s="7">
        <v>179895382.08520621</v>
      </c>
      <c r="H8868" s="7">
        <v>235974945.22508535</v>
      </c>
    </row>
    <row r="8869" spans="1:8" x14ac:dyDescent="0.2">
      <c r="A8869" s="10">
        <v>8863</v>
      </c>
      <c r="B8869" s="7">
        <v>3850000</v>
      </c>
      <c r="C8869" s="7">
        <v>10621820.670767386</v>
      </c>
      <c r="D8869" s="7">
        <v>33527871.803061925</v>
      </c>
      <c r="E8869" s="7">
        <v>61426362.113098323</v>
      </c>
      <c r="F8869" s="7">
        <v>128086269.22689015</v>
      </c>
      <c r="G8869" s="7">
        <v>317612303.53052521</v>
      </c>
      <c r="H8869" s="7">
        <v>426507635.80261558</v>
      </c>
    </row>
    <row r="8870" spans="1:8" x14ac:dyDescent="0.2">
      <c r="A8870" s="10">
        <v>8864</v>
      </c>
      <c r="B8870" s="7">
        <v>3850000</v>
      </c>
      <c r="C8870" s="7">
        <v>12062090.181559939</v>
      </c>
      <c r="D8870" s="7">
        <v>23798010.855211601</v>
      </c>
      <c r="E8870" s="7">
        <v>40835539.818695948</v>
      </c>
      <c r="F8870" s="7">
        <v>74457793.757040128</v>
      </c>
      <c r="G8870" s="7">
        <v>186148339.96188143</v>
      </c>
      <c r="H8870" s="7">
        <v>322345983.2323522</v>
      </c>
    </row>
    <row r="8871" spans="1:8" x14ac:dyDescent="0.2">
      <c r="A8871" s="10">
        <v>8865</v>
      </c>
      <c r="B8871" s="7">
        <v>3850000</v>
      </c>
      <c r="C8871" s="7">
        <v>8946478.179683378</v>
      </c>
      <c r="D8871" s="7">
        <v>16212307.883592479</v>
      </c>
      <c r="E8871" s="7">
        <v>19253006.456474286</v>
      </c>
      <c r="F8871" s="7">
        <v>30358779.992924441</v>
      </c>
      <c r="G8871" s="7">
        <v>69444072.004457518</v>
      </c>
      <c r="H8871" s="7">
        <v>87778755.390907496</v>
      </c>
    </row>
    <row r="8872" spans="1:8" x14ac:dyDescent="0.2">
      <c r="A8872" s="10">
        <v>8866</v>
      </c>
      <c r="B8872" s="7">
        <v>3850000</v>
      </c>
      <c r="C8872" s="7">
        <v>8662253.9474835135</v>
      </c>
      <c r="D8872" s="7">
        <v>17045760.434546743</v>
      </c>
      <c r="E8872" s="7">
        <v>36661098.457643032</v>
      </c>
      <c r="F8872" s="7">
        <v>61078259.151852131</v>
      </c>
      <c r="G8872" s="7">
        <v>77543751.474032328</v>
      </c>
      <c r="H8872" s="7">
        <v>103594746.97706991</v>
      </c>
    </row>
    <row r="8873" spans="1:8" x14ac:dyDescent="0.2">
      <c r="A8873" s="10">
        <v>8867</v>
      </c>
      <c r="B8873" s="7">
        <v>3850000</v>
      </c>
      <c r="C8873" s="7">
        <v>14156235.539170887</v>
      </c>
      <c r="D8873" s="7">
        <v>17983698.864628978</v>
      </c>
      <c r="E8873" s="7">
        <v>45007745.73281467</v>
      </c>
      <c r="F8873" s="7">
        <v>80358025.407037675</v>
      </c>
      <c r="G8873" s="7">
        <v>179071370.81271335</v>
      </c>
      <c r="H8873" s="7">
        <v>252305698.25781375</v>
      </c>
    </row>
    <row r="8874" spans="1:8" x14ac:dyDescent="0.2">
      <c r="A8874" s="10">
        <v>8868</v>
      </c>
      <c r="B8874" s="7">
        <v>3850000</v>
      </c>
      <c r="C8874" s="7">
        <v>10476309.316624485</v>
      </c>
      <c r="D8874" s="7">
        <v>17816037.446292765</v>
      </c>
      <c r="E8874" s="7">
        <v>28140284.132186897</v>
      </c>
      <c r="F8874" s="7">
        <v>53833342.855973884</v>
      </c>
      <c r="G8874" s="7">
        <v>85576259.854017019</v>
      </c>
      <c r="H8874" s="7">
        <v>102176517.07783793</v>
      </c>
    </row>
    <row r="8875" spans="1:8" x14ac:dyDescent="0.2">
      <c r="A8875" s="10">
        <v>8869</v>
      </c>
      <c r="B8875" s="7">
        <v>3850000</v>
      </c>
      <c r="C8875" s="7">
        <v>8512898.9559147786</v>
      </c>
      <c r="D8875" s="7">
        <v>17085503.241983987</v>
      </c>
      <c r="E8875" s="7">
        <v>34205635.387185313</v>
      </c>
      <c r="F8875" s="7">
        <v>75482765.977887645</v>
      </c>
      <c r="G8875" s="7">
        <v>135357120.7199572</v>
      </c>
      <c r="H8875" s="7">
        <v>185134840.6712012</v>
      </c>
    </row>
    <row r="8876" spans="1:8" x14ac:dyDescent="0.2">
      <c r="A8876" s="10">
        <v>8870</v>
      </c>
      <c r="B8876" s="7">
        <v>3850000</v>
      </c>
      <c r="C8876" s="7">
        <v>13198021.170063937</v>
      </c>
      <c r="D8876" s="7">
        <v>37046169.407151893</v>
      </c>
      <c r="E8876" s="7">
        <v>43621312.946188748</v>
      </c>
      <c r="F8876" s="7">
        <v>61386031.587073468</v>
      </c>
      <c r="G8876" s="7">
        <v>121725878.82471761</v>
      </c>
      <c r="H8876" s="7">
        <v>198737988.46988904</v>
      </c>
    </row>
    <row r="8877" spans="1:8" x14ac:dyDescent="0.2">
      <c r="A8877" s="10">
        <v>8871</v>
      </c>
      <c r="B8877" s="7">
        <v>3850000</v>
      </c>
      <c r="C8877" s="7">
        <v>10674635.691676483</v>
      </c>
      <c r="D8877" s="7">
        <v>18747531.849402618</v>
      </c>
      <c r="E8877" s="7">
        <v>30256096.743301626</v>
      </c>
      <c r="F8877" s="7">
        <v>57991595.95791547</v>
      </c>
      <c r="G8877" s="7">
        <v>147013327.02948344</v>
      </c>
      <c r="H8877" s="7">
        <v>187709020.04303226</v>
      </c>
    </row>
    <row r="8878" spans="1:8" x14ac:dyDescent="0.2">
      <c r="A8878" s="10">
        <v>8872</v>
      </c>
      <c r="B8878" s="7">
        <v>3850000</v>
      </c>
      <c r="C8878" s="7">
        <v>14458389.925851196</v>
      </c>
      <c r="D8878" s="7">
        <v>26036028.107914384</v>
      </c>
      <c r="E8878" s="7">
        <v>54310198.272519276</v>
      </c>
      <c r="F8878" s="7">
        <v>107856134.97486117</v>
      </c>
      <c r="G8878" s="7">
        <v>204652983.4844183</v>
      </c>
      <c r="H8878" s="7">
        <v>284696393.41373515</v>
      </c>
    </row>
    <row r="8879" spans="1:8" x14ac:dyDescent="0.2">
      <c r="A8879" s="10">
        <v>8873</v>
      </c>
      <c r="B8879" s="7">
        <v>3850000</v>
      </c>
      <c r="C8879" s="7">
        <v>10016519.165364634</v>
      </c>
      <c r="D8879" s="7">
        <v>20679928.519593976</v>
      </c>
      <c r="E8879" s="7">
        <v>40997442.720230922</v>
      </c>
      <c r="F8879" s="7">
        <v>61505658.6230416</v>
      </c>
      <c r="G8879" s="7">
        <v>124110592.18401799</v>
      </c>
      <c r="H8879" s="7">
        <v>180956258.12144792</v>
      </c>
    </row>
    <row r="8880" spans="1:8" x14ac:dyDescent="0.2">
      <c r="A8880" s="10">
        <v>8874</v>
      </c>
      <c r="B8880" s="7">
        <v>3850000</v>
      </c>
      <c r="C8880" s="7">
        <v>11247029.546205988</v>
      </c>
      <c r="D8880" s="7">
        <v>22747158.642630488</v>
      </c>
      <c r="E8880" s="7">
        <v>44710071.109162591</v>
      </c>
      <c r="F8880" s="7">
        <v>48973169.476212457</v>
      </c>
      <c r="G8880" s="7">
        <v>71671432.547857091</v>
      </c>
      <c r="H8880" s="7">
        <v>92925616.263445213</v>
      </c>
    </row>
    <row r="8881" spans="1:8" x14ac:dyDescent="0.2">
      <c r="A8881" s="10">
        <v>8875</v>
      </c>
      <c r="B8881" s="7">
        <v>3850000</v>
      </c>
      <c r="C8881" s="7">
        <v>8820001.4668719452</v>
      </c>
      <c r="D8881" s="7">
        <v>18551626.900130082</v>
      </c>
      <c r="E8881" s="7">
        <v>32283481.057725873</v>
      </c>
      <c r="F8881" s="7">
        <v>59364953.372845143</v>
      </c>
      <c r="G8881" s="7">
        <v>106856333.26711509</v>
      </c>
      <c r="H8881" s="7">
        <v>137674080.16040826</v>
      </c>
    </row>
    <row r="8882" spans="1:8" x14ac:dyDescent="0.2">
      <c r="A8882" s="10">
        <v>8876</v>
      </c>
      <c r="B8882" s="7">
        <v>3850000</v>
      </c>
      <c r="C8882" s="7">
        <v>8384600.4200781658</v>
      </c>
      <c r="D8882" s="7">
        <v>19002957.037274249</v>
      </c>
      <c r="E8882" s="7">
        <v>49902952.044932097</v>
      </c>
      <c r="F8882" s="7">
        <v>97861915.404110461</v>
      </c>
      <c r="G8882" s="7">
        <v>230009479.9616217</v>
      </c>
      <c r="H8882" s="7">
        <v>315658180.97042215</v>
      </c>
    </row>
    <row r="8883" spans="1:8" x14ac:dyDescent="0.2">
      <c r="A8883" s="10">
        <v>8877</v>
      </c>
      <c r="B8883" s="7">
        <v>3850000</v>
      </c>
      <c r="C8883" s="7">
        <v>7905845.0560419336</v>
      </c>
      <c r="D8883" s="7">
        <v>12021609.750952579</v>
      </c>
      <c r="E8883" s="7">
        <v>23476916.838068657</v>
      </c>
      <c r="F8883" s="7">
        <v>37521796.468863636</v>
      </c>
      <c r="G8883" s="7">
        <v>91165093.349079072</v>
      </c>
      <c r="H8883" s="7">
        <v>144824125.53848568</v>
      </c>
    </row>
    <row r="8884" spans="1:8" x14ac:dyDescent="0.2">
      <c r="A8884" s="10">
        <v>8878</v>
      </c>
      <c r="B8884" s="7">
        <v>3850000</v>
      </c>
      <c r="C8884" s="7">
        <v>9007244.894135233</v>
      </c>
      <c r="D8884" s="7">
        <v>22367896.577592645</v>
      </c>
      <c r="E8884" s="7">
        <v>43044631.842916936</v>
      </c>
      <c r="F8884" s="7">
        <v>104351783.13123518</v>
      </c>
      <c r="G8884" s="7">
        <v>236176874.05485332</v>
      </c>
      <c r="H8884" s="7">
        <v>371520445.92674732</v>
      </c>
    </row>
    <row r="8885" spans="1:8" x14ac:dyDescent="0.2">
      <c r="A8885" s="10">
        <v>8879</v>
      </c>
      <c r="B8885" s="7">
        <v>3850000</v>
      </c>
      <c r="C8885" s="7">
        <v>11000110.169722209</v>
      </c>
      <c r="D8885" s="7">
        <v>26322632.281266749</v>
      </c>
      <c r="E8885" s="7">
        <v>59943185.524950363</v>
      </c>
      <c r="F8885" s="7">
        <v>113428848.59135383</v>
      </c>
      <c r="G8885" s="7">
        <v>229828290.60095459</v>
      </c>
      <c r="H8885" s="7">
        <v>464580548.85978693</v>
      </c>
    </row>
    <row r="8886" spans="1:8" x14ac:dyDescent="0.2">
      <c r="A8886" s="10">
        <v>8880</v>
      </c>
      <c r="B8886" s="7">
        <v>3850000</v>
      </c>
      <c r="C8886" s="7">
        <v>9469545.5474716611</v>
      </c>
      <c r="D8886" s="7">
        <v>18953702.673522234</v>
      </c>
      <c r="E8886" s="7">
        <v>36314678.399617434</v>
      </c>
      <c r="F8886" s="7">
        <v>59314095.889688835</v>
      </c>
      <c r="G8886" s="7">
        <v>155799363.54223979</v>
      </c>
      <c r="H8886" s="7">
        <v>254274985.04632345</v>
      </c>
    </row>
    <row r="8887" spans="1:8" x14ac:dyDescent="0.2">
      <c r="A8887" s="10">
        <v>8881</v>
      </c>
      <c r="B8887" s="7">
        <v>3850000</v>
      </c>
      <c r="C8887" s="7">
        <v>8875820.7988170311</v>
      </c>
      <c r="D8887" s="7">
        <v>19577761.889757536</v>
      </c>
      <c r="E8887" s="7">
        <v>21588914.372168176</v>
      </c>
      <c r="F8887" s="7">
        <v>35444309.752652995</v>
      </c>
      <c r="G8887" s="7">
        <v>76663506.204302564</v>
      </c>
      <c r="H8887" s="7">
        <v>79897970.137585968</v>
      </c>
    </row>
    <row r="8888" spans="1:8" x14ac:dyDescent="0.2">
      <c r="A8888" s="10">
        <v>8882</v>
      </c>
      <c r="B8888" s="7">
        <v>3850000</v>
      </c>
      <c r="C8888" s="7">
        <v>7825270.5190010499</v>
      </c>
      <c r="D8888" s="7">
        <v>17427240.200318366</v>
      </c>
      <c r="E8888" s="7">
        <v>24431460.789401721</v>
      </c>
      <c r="F8888" s="7">
        <v>33646187.374616459</v>
      </c>
      <c r="G8888" s="7">
        <v>58245184.536442742</v>
      </c>
      <c r="H8888" s="7">
        <v>94226490.252789885</v>
      </c>
    </row>
    <row r="8889" spans="1:8" x14ac:dyDescent="0.2">
      <c r="A8889" s="10">
        <v>8883</v>
      </c>
      <c r="B8889" s="7">
        <v>3850000</v>
      </c>
      <c r="C8889" s="7">
        <v>7385772.1092103692</v>
      </c>
      <c r="D8889" s="7">
        <v>14613217.331873313</v>
      </c>
      <c r="E8889" s="7">
        <v>31830424.440745439</v>
      </c>
      <c r="F8889" s="7">
        <v>68933349.166802734</v>
      </c>
      <c r="G8889" s="7">
        <v>113048534.68595275</v>
      </c>
      <c r="H8889" s="7">
        <v>181785865.60061154</v>
      </c>
    </row>
    <row r="8890" spans="1:8" x14ac:dyDescent="0.2">
      <c r="A8890" s="10">
        <v>8884</v>
      </c>
      <c r="B8890" s="7">
        <v>3850000</v>
      </c>
      <c r="C8890" s="7">
        <v>12140888.010063009</v>
      </c>
      <c r="D8890" s="7">
        <v>17905133.577513784</v>
      </c>
      <c r="E8890" s="7">
        <v>34661194.208159134</v>
      </c>
      <c r="F8890" s="7">
        <v>63829152.120208666</v>
      </c>
      <c r="G8890" s="7">
        <v>159630552.93388057</v>
      </c>
      <c r="H8890" s="7">
        <v>228828333.47664171</v>
      </c>
    </row>
    <row r="8891" spans="1:8" x14ac:dyDescent="0.2">
      <c r="A8891" s="10">
        <v>8885</v>
      </c>
      <c r="B8891" s="7">
        <v>3850000</v>
      </c>
      <c r="C8891" s="7">
        <v>9209188.8648327868</v>
      </c>
      <c r="D8891" s="7">
        <v>14094820.076914132</v>
      </c>
      <c r="E8891" s="7">
        <v>25618757.855119012</v>
      </c>
      <c r="F8891" s="7">
        <v>37232356.827450171</v>
      </c>
      <c r="G8891" s="7">
        <v>55039796.403908074</v>
      </c>
      <c r="H8891" s="7">
        <v>99490649.450713098</v>
      </c>
    </row>
    <row r="8892" spans="1:8" x14ac:dyDescent="0.2">
      <c r="A8892" s="10">
        <v>8886</v>
      </c>
      <c r="B8892" s="7">
        <v>3850000</v>
      </c>
      <c r="C8892" s="7">
        <v>8660211.43001079</v>
      </c>
      <c r="D8892" s="7">
        <v>17489506.880265921</v>
      </c>
      <c r="E8892" s="7">
        <v>24441486.088114068</v>
      </c>
      <c r="F8892" s="7">
        <v>27906596.165267326</v>
      </c>
      <c r="G8892" s="7">
        <v>45814623.438368686</v>
      </c>
      <c r="H8892" s="7">
        <v>68093292.266215488</v>
      </c>
    </row>
    <row r="8893" spans="1:8" x14ac:dyDescent="0.2">
      <c r="A8893" s="10">
        <v>8887</v>
      </c>
      <c r="B8893" s="7">
        <v>3850000</v>
      </c>
      <c r="C8893" s="7">
        <v>10807953.051985214</v>
      </c>
      <c r="D8893" s="7">
        <v>22752471.726838581</v>
      </c>
      <c r="E8893" s="7">
        <v>31652459.064667806</v>
      </c>
      <c r="F8893" s="7">
        <v>57901488.738575622</v>
      </c>
      <c r="G8893" s="7">
        <v>112736501.8684026</v>
      </c>
      <c r="H8893" s="7">
        <v>173732120.36718526</v>
      </c>
    </row>
    <row r="8894" spans="1:8" x14ac:dyDescent="0.2">
      <c r="A8894" s="10">
        <v>8888</v>
      </c>
      <c r="B8894" s="7">
        <v>3850000</v>
      </c>
      <c r="C8894" s="7">
        <v>10784277.148357492</v>
      </c>
      <c r="D8894" s="7">
        <v>17604157.689558342</v>
      </c>
      <c r="E8894" s="7">
        <v>40967677.745606028</v>
      </c>
      <c r="F8894" s="7">
        <v>90454776.126687735</v>
      </c>
      <c r="G8894" s="7">
        <v>163230404.91423857</v>
      </c>
      <c r="H8894" s="7">
        <v>272371635.79323447</v>
      </c>
    </row>
    <row r="8895" spans="1:8" x14ac:dyDescent="0.2">
      <c r="A8895" s="10">
        <v>8889</v>
      </c>
      <c r="B8895" s="7">
        <v>3850000</v>
      </c>
      <c r="C8895" s="7">
        <v>11261231.210476479</v>
      </c>
      <c r="D8895" s="7">
        <v>33416900.122743618</v>
      </c>
      <c r="E8895" s="7">
        <v>69224590.473961383</v>
      </c>
      <c r="F8895" s="7">
        <v>93956347.975531861</v>
      </c>
      <c r="G8895" s="7">
        <v>203379646.32801649</v>
      </c>
      <c r="H8895" s="7">
        <v>352172003.48129851</v>
      </c>
    </row>
    <row r="8896" spans="1:8" x14ac:dyDescent="0.2">
      <c r="A8896" s="10">
        <v>8890</v>
      </c>
      <c r="B8896" s="7">
        <v>3850000</v>
      </c>
      <c r="C8896" s="7">
        <v>9732661.6087640524</v>
      </c>
      <c r="D8896" s="7">
        <v>32694465.555380031</v>
      </c>
      <c r="E8896" s="7">
        <v>67986177.860787824</v>
      </c>
      <c r="F8896" s="7">
        <v>143318335.69039899</v>
      </c>
      <c r="G8896" s="7">
        <v>281859092.83783007</v>
      </c>
      <c r="H8896" s="7">
        <v>452870191.85243857</v>
      </c>
    </row>
    <row r="8897" spans="1:8" x14ac:dyDescent="0.2">
      <c r="A8897" s="10">
        <v>8891</v>
      </c>
      <c r="B8897" s="7">
        <v>3850000</v>
      </c>
      <c r="C8897" s="7">
        <v>8527240.2930770293</v>
      </c>
      <c r="D8897" s="7">
        <v>10194105.035519317</v>
      </c>
      <c r="E8897" s="7">
        <v>8867422.5176188014</v>
      </c>
      <c r="F8897" s="7">
        <v>11111377.062373063</v>
      </c>
      <c r="G8897" s="7">
        <v>12838000.100915294</v>
      </c>
      <c r="H8897" s="7">
        <v>16638655.469455324</v>
      </c>
    </row>
    <row r="8898" spans="1:8" x14ac:dyDescent="0.2">
      <c r="A8898" s="10">
        <v>8892</v>
      </c>
      <c r="B8898" s="7">
        <v>3850000</v>
      </c>
      <c r="C8898" s="7">
        <v>8273318.9788615145</v>
      </c>
      <c r="D8898" s="7">
        <v>12812798.34923356</v>
      </c>
      <c r="E8898" s="7">
        <v>25123562.376064211</v>
      </c>
      <c r="F8898" s="7">
        <v>32235743.68251108</v>
      </c>
      <c r="G8898" s="7">
        <v>70619213.560081109</v>
      </c>
      <c r="H8898" s="7">
        <v>112972374.22143222</v>
      </c>
    </row>
    <row r="8899" spans="1:8" x14ac:dyDescent="0.2">
      <c r="A8899" s="10">
        <v>8893</v>
      </c>
      <c r="B8899" s="7">
        <v>3850000</v>
      </c>
      <c r="C8899" s="7">
        <v>7654343.5194045026</v>
      </c>
      <c r="D8899" s="7">
        <v>14783199.167817127</v>
      </c>
      <c r="E8899" s="7">
        <v>19460409.783382386</v>
      </c>
      <c r="F8899" s="7">
        <v>24692797.594913196</v>
      </c>
      <c r="G8899" s="7">
        <v>39230533.581325866</v>
      </c>
      <c r="H8899" s="7">
        <v>57062129.695403986</v>
      </c>
    </row>
    <row r="8900" spans="1:8" x14ac:dyDescent="0.2">
      <c r="A8900" s="10">
        <v>8894</v>
      </c>
      <c r="B8900" s="7">
        <v>3850000</v>
      </c>
      <c r="C8900" s="7">
        <v>10585924.554635856</v>
      </c>
      <c r="D8900" s="7">
        <v>14716422.78466174</v>
      </c>
      <c r="E8900" s="7">
        <v>29965852.318638995</v>
      </c>
      <c r="F8900" s="7">
        <v>45026035.521163546</v>
      </c>
      <c r="G8900" s="7">
        <v>49885104.048813738</v>
      </c>
      <c r="H8900" s="7">
        <v>67510336.610352904</v>
      </c>
    </row>
    <row r="8901" spans="1:8" x14ac:dyDescent="0.2">
      <c r="A8901" s="10">
        <v>8895</v>
      </c>
      <c r="B8901" s="7">
        <v>3850000</v>
      </c>
      <c r="C8901" s="7">
        <v>11198891.417840527</v>
      </c>
      <c r="D8901" s="7">
        <v>31234787.418103077</v>
      </c>
      <c r="E8901" s="7">
        <v>75153809.105142593</v>
      </c>
      <c r="F8901" s="7">
        <v>159950115.53092742</v>
      </c>
      <c r="G8901" s="7">
        <v>378461019.13996959</v>
      </c>
      <c r="H8901" s="7">
        <v>549839550.89848053</v>
      </c>
    </row>
    <row r="8902" spans="1:8" x14ac:dyDescent="0.2">
      <c r="A8902" s="10">
        <v>8896</v>
      </c>
      <c r="B8902" s="7">
        <v>3850000</v>
      </c>
      <c r="C8902" s="7">
        <v>10248375.699785875</v>
      </c>
      <c r="D8902" s="7">
        <v>18594404.201114438</v>
      </c>
      <c r="E8902" s="7">
        <v>53305582.239553146</v>
      </c>
      <c r="F8902" s="7">
        <v>115131774.47759119</v>
      </c>
      <c r="G8902" s="7">
        <v>355933772.13778198</v>
      </c>
      <c r="H8902" s="7">
        <v>475119659.79882681</v>
      </c>
    </row>
    <row r="8903" spans="1:8" x14ac:dyDescent="0.2">
      <c r="A8903" s="10">
        <v>8897</v>
      </c>
      <c r="B8903" s="7">
        <v>3850000</v>
      </c>
      <c r="C8903" s="7">
        <v>12889333.666040324</v>
      </c>
      <c r="D8903" s="7">
        <v>27152255.127422478</v>
      </c>
      <c r="E8903" s="7">
        <v>72360412.16883947</v>
      </c>
      <c r="F8903" s="7">
        <v>131821767.46691374</v>
      </c>
      <c r="G8903" s="7">
        <v>303105850.33222759</v>
      </c>
      <c r="H8903" s="7">
        <v>479857636.72099984</v>
      </c>
    </row>
    <row r="8904" spans="1:8" x14ac:dyDescent="0.2">
      <c r="A8904" s="10">
        <v>8898</v>
      </c>
      <c r="B8904" s="7">
        <v>3850000</v>
      </c>
      <c r="C8904" s="7">
        <v>9611361.4427766949</v>
      </c>
      <c r="D8904" s="7">
        <v>21426742.075354286</v>
      </c>
      <c r="E8904" s="7">
        <v>31577194.151213612</v>
      </c>
      <c r="F8904" s="7">
        <v>74759238.625007302</v>
      </c>
      <c r="G8904" s="7">
        <v>155400461.28136539</v>
      </c>
      <c r="H8904" s="7">
        <v>213786189.31332737</v>
      </c>
    </row>
    <row r="8905" spans="1:8" x14ac:dyDescent="0.2">
      <c r="A8905" s="10">
        <v>8899</v>
      </c>
      <c r="B8905" s="7">
        <v>3850000</v>
      </c>
      <c r="C8905" s="7">
        <v>11212549.785626667</v>
      </c>
      <c r="D8905" s="7">
        <v>15664328.549283456</v>
      </c>
      <c r="E8905" s="7">
        <v>19594930.985912196</v>
      </c>
      <c r="F8905" s="7">
        <v>33479737.996261228</v>
      </c>
      <c r="G8905" s="7">
        <v>56991095.274043165</v>
      </c>
      <c r="H8905" s="7">
        <v>73190603.50736101</v>
      </c>
    </row>
    <row r="8906" spans="1:8" x14ac:dyDescent="0.2">
      <c r="A8906" s="10">
        <v>8900</v>
      </c>
      <c r="B8906" s="7">
        <v>3850000</v>
      </c>
      <c r="C8906" s="7">
        <v>9395280.8650246132</v>
      </c>
      <c r="D8906" s="7">
        <v>24430635.154253803</v>
      </c>
      <c r="E8906" s="7">
        <v>48155276.26425609</v>
      </c>
      <c r="F8906" s="7">
        <v>104637951.70395109</v>
      </c>
      <c r="G8906" s="7">
        <v>272331708.58893704</v>
      </c>
      <c r="H8906" s="7">
        <v>371818382.365677</v>
      </c>
    </row>
    <row r="8907" spans="1:8" x14ac:dyDescent="0.2">
      <c r="A8907" s="10">
        <v>8901</v>
      </c>
      <c r="B8907" s="7">
        <v>3850000</v>
      </c>
      <c r="C8907" s="7">
        <v>13569643.692317462</v>
      </c>
      <c r="D8907" s="7">
        <v>23022611.916768454</v>
      </c>
      <c r="E8907" s="7">
        <v>56862334.118578956</v>
      </c>
      <c r="F8907" s="7">
        <v>153234160.25566518</v>
      </c>
      <c r="G8907" s="7">
        <v>449710979.60518026</v>
      </c>
      <c r="H8907" s="7">
        <v>699519081.33403611</v>
      </c>
    </row>
    <row r="8908" spans="1:8" x14ac:dyDescent="0.2">
      <c r="A8908" s="10">
        <v>8902</v>
      </c>
      <c r="B8908" s="7">
        <v>3850000</v>
      </c>
      <c r="C8908" s="7">
        <v>13062182.484040005</v>
      </c>
      <c r="D8908" s="7">
        <v>21290056.472612537</v>
      </c>
      <c r="E8908" s="7">
        <v>32401063.452539071</v>
      </c>
      <c r="F8908" s="7">
        <v>62273512.781277925</v>
      </c>
      <c r="G8908" s="7">
        <v>178599133.36646968</v>
      </c>
      <c r="H8908" s="7">
        <v>194499032.53036159</v>
      </c>
    </row>
    <row r="8909" spans="1:8" x14ac:dyDescent="0.2">
      <c r="A8909" s="10">
        <v>8903</v>
      </c>
      <c r="B8909" s="7">
        <v>3850000</v>
      </c>
      <c r="C8909" s="7">
        <v>11708090.710031329</v>
      </c>
      <c r="D8909" s="7">
        <v>23840513.003875971</v>
      </c>
      <c r="E8909" s="7">
        <v>46266050.987435728</v>
      </c>
      <c r="F8909" s="7">
        <v>84673379.552854151</v>
      </c>
      <c r="G8909" s="7">
        <v>152202099.09536833</v>
      </c>
      <c r="H8909" s="7">
        <v>155796545.52232826</v>
      </c>
    </row>
    <row r="8910" spans="1:8" x14ac:dyDescent="0.2">
      <c r="A8910" s="10">
        <v>8904</v>
      </c>
      <c r="B8910" s="7">
        <v>3850000</v>
      </c>
      <c r="C8910" s="7">
        <v>15002666.407193754</v>
      </c>
      <c r="D8910" s="7">
        <v>41631779.806929976</v>
      </c>
      <c r="E8910" s="7">
        <v>121524127.04117405</v>
      </c>
      <c r="F8910" s="7">
        <v>348807489.49779773</v>
      </c>
      <c r="G8910" s="7">
        <v>1018310521.4576774</v>
      </c>
      <c r="H8910" s="7">
        <v>1441491924.4190836</v>
      </c>
    </row>
    <row r="8911" spans="1:8" x14ac:dyDescent="0.2">
      <c r="A8911" s="10">
        <v>8905</v>
      </c>
      <c r="B8911" s="7">
        <v>3850000</v>
      </c>
      <c r="C8911" s="7">
        <v>12104992.033840673</v>
      </c>
      <c r="D8911" s="7">
        <v>19244434.90009737</v>
      </c>
      <c r="E8911" s="7">
        <v>50450008.82367228</v>
      </c>
      <c r="F8911" s="7">
        <v>96052773.102665067</v>
      </c>
      <c r="G8911" s="7">
        <v>272169735.360627</v>
      </c>
      <c r="H8911" s="7">
        <v>454737783.60347152</v>
      </c>
    </row>
    <row r="8912" spans="1:8" x14ac:dyDescent="0.2">
      <c r="A8912" s="10">
        <v>8906</v>
      </c>
      <c r="B8912" s="7">
        <v>3850000</v>
      </c>
      <c r="C8912" s="7">
        <v>14531659.765150461</v>
      </c>
      <c r="D8912" s="7">
        <v>17200885.805505533</v>
      </c>
      <c r="E8912" s="7">
        <v>44208998.934721142</v>
      </c>
      <c r="F8912" s="7">
        <v>94520491.491351277</v>
      </c>
      <c r="G8912" s="7">
        <v>244200682.97325861</v>
      </c>
      <c r="H8912" s="7">
        <v>313436855.48059434</v>
      </c>
    </row>
    <row r="8913" spans="1:8" x14ac:dyDescent="0.2">
      <c r="A8913" s="10">
        <v>8907</v>
      </c>
      <c r="B8913" s="7">
        <v>3850000</v>
      </c>
      <c r="C8913" s="7">
        <v>10949633.455261026</v>
      </c>
      <c r="D8913" s="7">
        <v>32214330.602055214</v>
      </c>
      <c r="E8913" s="7">
        <v>76725921.339983389</v>
      </c>
      <c r="F8913" s="7">
        <v>166733060.89925563</v>
      </c>
      <c r="G8913" s="7">
        <v>324394515.07950139</v>
      </c>
      <c r="H8913" s="7">
        <v>482202025.41432762</v>
      </c>
    </row>
    <row r="8914" spans="1:8" x14ac:dyDescent="0.2">
      <c r="A8914" s="10">
        <v>8908</v>
      </c>
      <c r="B8914" s="7">
        <v>3850000</v>
      </c>
      <c r="C8914" s="7">
        <v>8350303.2363577941</v>
      </c>
      <c r="D8914" s="7">
        <v>19132981.262326129</v>
      </c>
      <c r="E8914" s="7">
        <v>39180541.377139091</v>
      </c>
      <c r="F8914" s="7">
        <v>52446070.347952306</v>
      </c>
      <c r="G8914" s="7">
        <v>88087576.251679525</v>
      </c>
      <c r="H8914" s="7">
        <v>135299463.27431849</v>
      </c>
    </row>
    <row r="8915" spans="1:8" x14ac:dyDescent="0.2">
      <c r="A8915" s="10">
        <v>8909</v>
      </c>
      <c r="B8915" s="7">
        <v>3850000</v>
      </c>
      <c r="C8915" s="7">
        <v>10424712.070628798</v>
      </c>
      <c r="D8915" s="7">
        <v>31370740.449424375</v>
      </c>
      <c r="E8915" s="7">
        <v>69212532.055806518</v>
      </c>
      <c r="F8915" s="7">
        <v>169902900.14041543</v>
      </c>
      <c r="G8915" s="7">
        <v>380558693.15591764</v>
      </c>
      <c r="H8915" s="7">
        <v>498190171.77008396</v>
      </c>
    </row>
    <row r="8916" spans="1:8" x14ac:dyDescent="0.2">
      <c r="A8916" s="10">
        <v>8910</v>
      </c>
      <c r="B8916" s="7">
        <v>3850000</v>
      </c>
      <c r="C8916" s="7">
        <v>7547601.1462521851</v>
      </c>
      <c r="D8916" s="7">
        <v>13621163.998498835</v>
      </c>
      <c r="E8916" s="7">
        <v>29709601.786162384</v>
      </c>
      <c r="F8916" s="7">
        <v>43342816.444576517</v>
      </c>
      <c r="G8916" s="7">
        <v>83156640.857832894</v>
      </c>
      <c r="H8916" s="7">
        <v>140248568.78410485</v>
      </c>
    </row>
    <row r="8917" spans="1:8" x14ac:dyDescent="0.2">
      <c r="A8917" s="10">
        <v>8911</v>
      </c>
      <c r="B8917" s="7">
        <v>3850000</v>
      </c>
      <c r="C8917" s="7">
        <v>12479130.881637001</v>
      </c>
      <c r="D8917" s="7">
        <v>21842556.441802025</v>
      </c>
      <c r="E8917" s="7">
        <v>51526492.135243163</v>
      </c>
      <c r="F8917" s="7">
        <v>114791199.95385255</v>
      </c>
      <c r="G8917" s="7">
        <v>210717634.94995517</v>
      </c>
      <c r="H8917" s="7">
        <v>324101480.16131425</v>
      </c>
    </row>
    <row r="8918" spans="1:8" x14ac:dyDescent="0.2">
      <c r="A8918" s="10">
        <v>8912</v>
      </c>
      <c r="B8918" s="7">
        <v>3850000</v>
      </c>
      <c r="C8918" s="7">
        <v>9876563.6242688037</v>
      </c>
      <c r="D8918" s="7">
        <v>25412641.869823106</v>
      </c>
      <c r="E8918" s="7">
        <v>44607928.68494451</v>
      </c>
      <c r="F8918" s="7">
        <v>124739147.44873245</v>
      </c>
      <c r="G8918" s="7">
        <v>212942999.80388445</v>
      </c>
      <c r="H8918" s="7">
        <v>281277046.27904487</v>
      </c>
    </row>
    <row r="8919" spans="1:8" x14ac:dyDescent="0.2">
      <c r="A8919" s="10">
        <v>8913</v>
      </c>
      <c r="B8919" s="7">
        <v>3850000</v>
      </c>
      <c r="C8919" s="7">
        <v>8864764.8369776942</v>
      </c>
      <c r="D8919" s="7">
        <v>21079135.062725529</v>
      </c>
      <c r="E8919" s="7">
        <v>38118312.972963303</v>
      </c>
      <c r="F8919" s="7">
        <v>88038609.525723606</v>
      </c>
      <c r="G8919" s="7">
        <v>166661576.10341072</v>
      </c>
      <c r="H8919" s="7">
        <v>252644370.04191381</v>
      </c>
    </row>
    <row r="8920" spans="1:8" x14ac:dyDescent="0.2">
      <c r="A8920" s="10">
        <v>8914</v>
      </c>
      <c r="B8920" s="7">
        <v>3850000</v>
      </c>
      <c r="C8920" s="7">
        <v>10467754.278643984</v>
      </c>
      <c r="D8920" s="7">
        <v>16534884.578929868</v>
      </c>
      <c r="E8920" s="7">
        <v>37221352.950242154</v>
      </c>
      <c r="F8920" s="7">
        <v>71097748.617859825</v>
      </c>
      <c r="G8920" s="7">
        <v>198830135.5647459</v>
      </c>
      <c r="H8920" s="7">
        <v>294451152.44666517</v>
      </c>
    </row>
    <row r="8921" spans="1:8" x14ac:dyDescent="0.2">
      <c r="A8921" s="10">
        <v>8915</v>
      </c>
      <c r="B8921" s="7">
        <v>3850000</v>
      </c>
      <c r="C8921" s="7">
        <v>9057374.2765855417</v>
      </c>
      <c r="D8921" s="7">
        <v>17257603.956215348</v>
      </c>
      <c r="E8921" s="7">
        <v>23597940.373596489</v>
      </c>
      <c r="F8921" s="7">
        <v>31790437.212304547</v>
      </c>
      <c r="G8921" s="7">
        <v>71333038.385632813</v>
      </c>
      <c r="H8921" s="7">
        <v>99721086.544194371</v>
      </c>
    </row>
    <row r="8922" spans="1:8" x14ac:dyDescent="0.2">
      <c r="A8922" s="10">
        <v>8916</v>
      </c>
      <c r="B8922" s="7">
        <v>3850000</v>
      </c>
      <c r="C8922" s="7">
        <v>9857993.9913978409</v>
      </c>
      <c r="D8922" s="7">
        <v>24048903.098988645</v>
      </c>
      <c r="E8922" s="7">
        <v>48859991.330208778</v>
      </c>
      <c r="F8922" s="7">
        <v>106128879.24024709</v>
      </c>
      <c r="G8922" s="7">
        <v>254602978.52928245</v>
      </c>
      <c r="H8922" s="7">
        <v>348440804.07716179</v>
      </c>
    </row>
    <row r="8923" spans="1:8" x14ac:dyDescent="0.2">
      <c r="A8923" s="10">
        <v>8917</v>
      </c>
      <c r="B8923" s="7">
        <v>3850000</v>
      </c>
      <c r="C8923" s="7">
        <v>13721970.41922744</v>
      </c>
      <c r="D8923" s="7">
        <v>30004916.295466326</v>
      </c>
      <c r="E8923" s="7">
        <v>59859197.350297764</v>
      </c>
      <c r="F8923" s="7">
        <v>154586975.3316133</v>
      </c>
      <c r="G8923" s="7">
        <v>390524453.0969907</v>
      </c>
      <c r="H8923" s="7">
        <v>438672018.4303751</v>
      </c>
    </row>
    <row r="8924" spans="1:8" x14ac:dyDescent="0.2">
      <c r="A8924" s="10">
        <v>8918</v>
      </c>
      <c r="B8924" s="7">
        <v>3850000</v>
      </c>
      <c r="C8924" s="7">
        <v>12367701.207171574</v>
      </c>
      <c r="D8924" s="7">
        <v>28494510.413839724</v>
      </c>
      <c r="E8924" s="7">
        <v>58676420.262429386</v>
      </c>
      <c r="F8924" s="7">
        <v>126031148.06685407</v>
      </c>
      <c r="G8924" s="7">
        <v>329615449.04445148</v>
      </c>
      <c r="H8924" s="7">
        <v>345207653.78966391</v>
      </c>
    </row>
    <row r="8925" spans="1:8" x14ac:dyDescent="0.2">
      <c r="A8925" s="10">
        <v>8919</v>
      </c>
      <c r="B8925" s="7">
        <v>3850000</v>
      </c>
      <c r="C8925" s="7">
        <v>10038556.456273049</v>
      </c>
      <c r="D8925" s="7">
        <v>19038604.597847074</v>
      </c>
      <c r="E8925" s="7">
        <v>15271165.000446782</v>
      </c>
      <c r="F8925" s="7">
        <v>21642077.644748427</v>
      </c>
      <c r="G8925" s="7">
        <v>37667448.512268171</v>
      </c>
      <c r="H8925" s="7">
        <v>44525066.779568814</v>
      </c>
    </row>
    <row r="8926" spans="1:8" x14ac:dyDescent="0.2">
      <c r="A8926" s="10">
        <v>8920</v>
      </c>
      <c r="B8926" s="7">
        <v>3850000</v>
      </c>
      <c r="C8926" s="7">
        <v>10095927.195576895</v>
      </c>
      <c r="D8926" s="7">
        <v>27359508.973644845</v>
      </c>
      <c r="E8926" s="7">
        <v>34127172.242604509</v>
      </c>
      <c r="F8926" s="7">
        <v>44989854.394568644</v>
      </c>
      <c r="G8926" s="7">
        <v>65777204.622209243</v>
      </c>
      <c r="H8926" s="7">
        <v>116798241.69483827</v>
      </c>
    </row>
    <row r="8927" spans="1:8" x14ac:dyDescent="0.2">
      <c r="A8927" s="10">
        <v>8921</v>
      </c>
      <c r="B8927" s="7">
        <v>3850000</v>
      </c>
      <c r="C8927" s="7">
        <v>9419551.5169491656</v>
      </c>
      <c r="D8927" s="7">
        <v>13714047.342010574</v>
      </c>
      <c r="E8927" s="7">
        <v>20233666.76665004</v>
      </c>
      <c r="F8927" s="7">
        <v>18401284.822226945</v>
      </c>
      <c r="G8927" s="7">
        <v>40880671.7345208</v>
      </c>
      <c r="H8927" s="7">
        <v>44410004.642417319</v>
      </c>
    </row>
    <row r="8928" spans="1:8" x14ac:dyDescent="0.2">
      <c r="A8928" s="10">
        <v>8922</v>
      </c>
      <c r="B8928" s="7">
        <v>3850000</v>
      </c>
      <c r="C8928" s="7">
        <v>13759538.490527488</v>
      </c>
      <c r="D8928" s="7">
        <v>28975343.000801735</v>
      </c>
      <c r="E8928" s="7">
        <v>72906861.21408841</v>
      </c>
      <c r="F8928" s="7">
        <v>134094319.27270624</v>
      </c>
      <c r="G8928" s="7">
        <v>268576176.03567803</v>
      </c>
      <c r="H8928" s="7">
        <v>479912441.9993872</v>
      </c>
    </row>
    <row r="8929" spans="1:8" x14ac:dyDescent="0.2">
      <c r="A8929" s="10">
        <v>8923</v>
      </c>
      <c r="B8929" s="7">
        <v>3850000</v>
      </c>
      <c r="C8929" s="7">
        <v>9805183.677707525</v>
      </c>
      <c r="D8929" s="7">
        <v>15338077.309314063</v>
      </c>
      <c r="E8929" s="7">
        <v>26966577.44094792</v>
      </c>
      <c r="F8929" s="7">
        <v>37972642.549898081</v>
      </c>
      <c r="G8929" s="7">
        <v>50059473.569723979</v>
      </c>
      <c r="H8929" s="7">
        <v>62300268.439487338</v>
      </c>
    </row>
    <row r="8930" spans="1:8" x14ac:dyDescent="0.2">
      <c r="A8930" s="10">
        <v>8924</v>
      </c>
      <c r="B8930" s="7">
        <v>3850000</v>
      </c>
      <c r="C8930" s="7">
        <v>9113482.7290821634</v>
      </c>
      <c r="D8930" s="7">
        <v>21224257.155398034</v>
      </c>
      <c r="E8930" s="7">
        <v>34107992.649586201</v>
      </c>
      <c r="F8930" s="7">
        <v>51396243.232823864</v>
      </c>
      <c r="G8930" s="7">
        <v>97172399.647729784</v>
      </c>
      <c r="H8930" s="7">
        <v>163876871.55483463</v>
      </c>
    </row>
    <row r="8931" spans="1:8" x14ac:dyDescent="0.2">
      <c r="A8931" s="10">
        <v>8925</v>
      </c>
      <c r="B8931" s="7">
        <v>3850000</v>
      </c>
      <c r="C8931" s="7">
        <v>11647482.030766148</v>
      </c>
      <c r="D8931" s="7">
        <v>16913341.516887397</v>
      </c>
      <c r="E8931" s="7">
        <v>26782243.779989533</v>
      </c>
      <c r="F8931" s="7">
        <v>63378377.595460899</v>
      </c>
      <c r="G8931" s="7">
        <v>99422251.80229871</v>
      </c>
      <c r="H8931" s="7">
        <v>151049973.38878176</v>
      </c>
    </row>
    <row r="8932" spans="1:8" x14ac:dyDescent="0.2">
      <c r="A8932" s="10">
        <v>8926</v>
      </c>
      <c r="B8932" s="7">
        <v>3850000</v>
      </c>
      <c r="C8932" s="7">
        <v>10787492.588963436</v>
      </c>
      <c r="D8932" s="7">
        <v>24756958.632978849</v>
      </c>
      <c r="E8932" s="7">
        <v>53364690.656936184</v>
      </c>
      <c r="F8932" s="7">
        <v>90733961.180378526</v>
      </c>
      <c r="G8932" s="7">
        <v>119954373.06297895</v>
      </c>
      <c r="H8932" s="7">
        <v>139003432.90769568</v>
      </c>
    </row>
    <row r="8933" spans="1:8" x14ac:dyDescent="0.2">
      <c r="A8933" s="10">
        <v>8927</v>
      </c>
      <c r="B8933" s="7">
        <v>3850000</v>
      </c>
      <c r="C8933" s="7">
        <v>14149108.292885704</v>
      </c>
      <c r="D8933" s="7">
        <v>24128468.119165353</v>
      </c>
      <c r="E8933" s="7">
        <v>47693256.92785383</v>
      </c>
      <c r="F8933" s="7">
        <v>91810385.052996129</v>
      </c>
      <c r="G8933" s="7">
        <v>153387245.71217075</v>
      </c>
      <c r="H8933" s="7">
        <v>223461643.84164739</v>
      </c>
    </row>
    <row r="8934" spans="1:8" x14ac:dyDescent="0.2">
      <c r="A8934" s="10">
        <v>8928</v>
      </c>
      <c r="B8934" s="7">
        <v>3850000</v>
      </c>
      <c r="C8934" s="7">
        <v>9995157.8511206787</v>
      </c>
      <c r="D8934" s="7">
        <v>21061894.64191658</v>
      </c>
      <c r="E8934" s="7">
        <v>40822574.391983174</v>
      </c>
      <c r="F8934" s="7">
        <v>97488390.515695184</v>
      </c>
      <c r="G8934" s="7">
        <v>201790682.05782223</v>
      </c>
      <c r="H8934" s="7">
        <v>310600651.41399765</v>
      </c>
    </row>
    <row r="8935" spans="1:8" x14ac:dyDescent="0.2">
      <c r="A8935" s="10">
        <v>8929</v>
      </c>
      <c r="B8935" s="7">
        <v>3850000</v>
      </c>
      <c r="C8935" s="7">
        <v>10786002.877934951</v>
      </c>
      <c r="D8935" s="7">
        <v>37107272.65283706</v>
      </c>
      <c r="E8935" s="7">
        <v>66707757.262508243</v>
      </c>
      <c r="F8935" s="7">
        <v>159855587.8797735</v>
      </c>
      <c r="G8935" s="7">
        <v>397092392.64879024</v>
      </c>
      <c r="H8935" s="7">
        <v>659047678.68443894</v>
      </c>
    </row>
    <row r="8936" spans="1:8" x14ac:dyDescent="0.2">
      <c r="A8936" s="10">
        <v>8930</v>
      </c>
      <c r="B8936" s="7">
        <v>3850000</v>
      </c>
      <c r="C8936" s="7">
        <v>11005175.972171005</v>
      </c>
      <c r="D8936" s="7">
        <v>26077915.272036437</v>
      </c>
      <c r="E8936" s="7">
        <v>38187585.281068325</v>
      </c>
      <c r="F8936" s="7">
        <v>77356156.347028002</v>
      </c>
      <c r="G8936" s="7">
        <v>234378072.09174433</v>
      </c>
      <c r="H8936" s="7">
        <v>376297301.8542195</v>
      </c>
    </row>
    <row r="8937" spans="1:8" x14ac:dyDescent="0.2">
      <c r="A8937" s="10">
        <v>8931</v>
      </c>
      <c r="B8937" s="7">
        <v>3850000</v>
      </c>
      <c r="C8937" s="7">
        <v>10682543.800515551</v>
      </c>
      <c r="D8937" s="7">
        <v>28606987.764470443</v>
      </c>
      <c r="E8937" s="7">
        <v>59923640.805526659</v>
      </c>
      <c r="F8937" s="7">
        <v>121808145.72239965</v>
      </c>
      <c r="G8937" s="7">
        <v>241018630.65985817</v>
      </c>
      <c r="H8937" s="7">
        <v>280657828.81127787</v>
      </c>
    </row>
    <row r="8938" spans="1:8" x14ac:dyDescent="0.2">
      <c r="A8938" s="10">
        <v>8932</v>
      </c>
      <c r="B8938" s="7">
        <v>3850000</v>
      </c>
      <c r="C8938" s="7">
        <v>9220978.4449748285</v>
      </c>
      <c r="D8938" s="7">
        <v>16272330.974860592</v>
      </c>
      <c r="E8938" s="7">
        <v>23999676.513651796</v>
      </c>
      <c r="F8938" s="7">
        <v>37474361.38825056</v>
      </c>
      <c r="G8938" s="7">
        <v>53532174.10257908</v>
      </c>
      <c r="H8938" s="7">
        <v>72115833.577410936</v>
      </c>
    </row>
    <row r="8939" spans="1:8" x14ac:dyDescent="0.2">
      <c r="A8939" s="10">
        <v>8933</v>
      </c>
      <c r="B8939" s="7">
        <v>3850000</v>
      </c>
      <c r="C8939" s="7">
        <v>14972525.119747691</v>
      </c>
      <c r="D8939" s="7">
        <v>29601278.468623586</v>
      </c>
      <c r="E8939" s="7">
        <v>40633848.521604247</v>
      </c>
      <c r="F8939" s="7">
        <v>62558667.404558763</v>
      </c>
      <c r="G8939" s="7">
        <v>118339046.01326135</v>
      </c>
      <c r="H8939" s="7">
        <v>220877142.44803917</v>
      </c>
    </row>
    <row r="8940" spans="1:8" x14ac:dyDescent="0.2">
      <c r="A8940" s="10">
        <v>8934</v>
      </c>
      <c r="B8940" s="7">
        <v>3850000</v>
      </c>
      <c r="C8940" s="7">
        <v>10705145.149485247</v>
      </c>
      <c r="D8940" s="7">
        <v>26431144.230707631</v>
      </c>
      <c r="E8940" s="7">
        <v>52795040.233559161</v>
      </c>
      <c r="F8940" s="7">
        <v>132878806.85443445</v>
      </c>
      <c r="G8940" s="7">
        <v>152768154.19252613</v>
      </c>
      <c r="H8940" s="7">
        <v>200315224.01242027</v>
      </c>
    </row>
    <row r="8941" spans="1:8" x14ac:dyDescent="0.2">
      <c r="A8941" s="10">
        <v>8935</v>
      </c>
      <c r="B8941" s="7">
        <v>3850000</v>
      </c>
      <c r="C8941" s="7">
        <v>11866232.278092511</v>
      </c>
      <c r="D8941" s="7">
        <v>27278723.859379333</v>
      </c>
      <c r="E8941" s="7">
        <v>42318701.495770127</v>
      </c>
      <c r="F8941" s="7">
        <v>94521126.821249962</v>
      </c>
      <c r="G8941" s="7">
        <v>208702141.8800227</v>
      </c>
      <c r="H8941" s="7">
        <v>380914019.64565682</v>
      </c>
    </row>
    <row r="8942" spans="1:8" x14ac:dyDescent="0.2">
      <c r="A8942" s="10">
        <v>8936</v>
      </c>
      <c r="B8942" s="7">
        <v>3850000</v>
      </c>
      <c r="C8942" s="7">
        <v>13087035.920302628</v>
      </c>
      <c r="D8942" s="7">
        <v>22050067.952050649</v>
      </c>
      <c r="E8942" s="7">
        <v>38976224.004331216</v>
      </c>
      <c r="F8942" s="7">
        <v>89579870.855671272</v>
      </c>
      <c r="G8942" s="7">
        <v>169762239.12634897</v>
      </c>
      <c r="H8942" s="7">
        <v>275938956.69514954</v>
      </c>
    </row>
    <row r="8943" spans="1:8" x14ac:dyDescent="0.2">
      <c r="A8943" s="10">
        <v>8937</v>
      </c>
      <c r="B8943" s="7">
        <v>3850000</v>
      </c>
      <c r="C8943" s="7">
        <v>9781220.3123165518</v>
      </c>
      <c r="D8943" s="7">
        <v>18850482.349098746</v>
      </c>
      <c r="E8943" s="7">
        <v>34271607.090738408</v>
      </c>
      <c r="F8943" s="7">
        <v>93735835.420112312</v>
      </c>
      <c r="G8943" s="7">
        <v>226345039.41622642</v>
      </c>
      <c r="H8943" s="7">
        <v>302591856.40931553</v>
      </c>
    </row>
    <row r="8944" spans="1:8" x14ac:dyDescent="0.2">
      <c r="A8944" s="10">
        <v>8938</v>
      </c>
      <c r="B8944" s="7">
        <v>3850000</v>
      </c>
      <c r="C8944" s="7">
        <v>15967889.309993252</v>
      </c>
      <c r="D8944" s="7">
        <v>27120204.910799086</v>
      </c>
      <c r="E8944" s="7">
        <v>49441382.585174106</v>
      </c>
      <c r="F8944" s="7">
        <v>87287577.020058304</v>
      </c>
      <c r="G8944" s="7">
        <v>243141864.17395419</v>
      </c>
      <c r="H8944" s="7">
        <v>471871615.11447597</v>
      </c>
    </row>
    <row r="8945" spans="1:8" x14ac:dyDescent="0.2">
      <c r="A8945" s="10">
        <v>8939</v>
      </c>
      <c r="B8945" s="7">
        <v>3850000</v>
      </c>
      <c r="C8945" s="7">
        <v>10451358.810512306</v>
      </c>
      <c r="D8945" s="7">
        <v>29006398.84235378</v>
      </c>
      <c r="E8945" s="7">
        <v>54789571.334691063</v>
      </c>
      <c r="F8945" s="7">
        <v>152782337.42348635</v>
      </c>
      <c r="G8945" s="7">
        <v>366998017.70932758</v>
      </c>
      <c r="H8945" s="7">
        <v>532209661.05459732</v>
      </c>
    </row>
    <row r="8946" spans="1:8" x14ac:dyDescent="0.2">
      <c r="A8946" s="10">
        <v>8940</v>
      </c>
      <c r="B8946" s="7">
        <v>3850000</v>
      </c>
      <c r="C8946" s="7">
        <v>14743989.212252669</v>
      </c>
      <c r="D8946" s="7">
        <v>32281598.563817926</v>
      </c>
      <c r="E8946" s="7">
        <v>72201001.703385949</v>
      </c>
      <c r="F8946" s="7">
        <v>165135251.52948087</v>
      </c>
      <c r="G8946" s="7">
        <v>415864073.47888029</v>
      </c>
      <c r="H8946" s="7">
        <v>666260325.62346768</v>
      </c>
    </row>
    <row r="8947" spans="1:8" x14ac:dyDescent="0.2">
      <c r="A8947" s="10">
        <v>8941</v>
      </c>
      <c r="B8947" s="7">
        <v>3850000</v>
      </c>
      <c r="C8947" s="7">
        <v>10083479.134235892</v>
      </c>
      <c r="D8947" s="7">
        <v>15341055.140806999</v>
      </c>
      <c r="E8947" s="7">
        <v>23485203.60096937</v>
      </c>
      <c r="F8947" s="7">
        <v>54083176.122499853</v>
      </c>
      <c r="G8947" s="7">
        <v>124692809.35832784</v>
      </c>
      <c r="H8947" s="7">
        <v>175216579.57933131</v>
      </c>
    </row>
    <row r="8948" spans="1:8" x14ac:dyDescent="0.2">
      <c r="A8948" s="10">
        <v>8942</v>
      </c>
      <c r="B8948" s="7">
        <v>3850000</v>
      </c>
      <c r="C8948" s="7">
        <v>9970629.7268684413</v>
      </c>
      <c r="D8948" s="7">
        <v>12406303.524065485</v>
      </c>
      <c r="E8948" s="7">
        <v>21188201.238119379</v>
      </c>
      <c r="F8948" s="7">
        <v>36543007.248876594</v>
      </c>
      <c r="G8948" s="7">
        <v>89224976.649455532</v>
      </c>
      <c r="H8948" s="7">
        <v>166163638.61020726</v>
      </c>
    </row>
    <row r="8949" spans="1:8" x14ac:dyDescent="0.2">
      <c r="A8949" s="10">
        <v>8943</v>
      </c>
      <c r="B8949" s="7">
        <v>3850000</v>
      </c>
      <c r="C8949" s="7">
        <v>7729638.6693344135</v>
      </c>
      <c r="D8949" s="7">
        <v>16554507.226186382</v>
      </c>
      <c r="E8949" s="7">
        <v>29399996.492989585</v>
      </c>
      <c r="F8949" s="7">
        <v>55265956.725587644</v>
      </c>
      <c r="G8949" s="7">
        <v>136209071.92303532</v>
      </c>
      <c r="H8949" s="7">
        <v>169401414.58342654</v>
      </c>
    </row>
    <row r="8950" spans="1:8" x14ac:dyDescent="0.2">
      <c r="A8950" s="10">
        <v>8944</v>
      </c>
      <c r="B8950" s="7">
        <v>3850000</v>
      </c>
      <c r="C8950" s="7">
        <v>12349575.273689425</v>
      </c>
      <c r="D8950" s="7">
        <v>32928443.225354131</v>
      </c>
      <c r="E8950" s="7">
        <v>93433718.04492113</v>
      </c>
      <c r="F8950" s="7">
        <v>257393138.54024994</v>
      </c>
      <c r="G8950" s="7">
        <v>774292244.39917922</v>
      </c>
      <c r="H8950" s="7">
        <v>1086988203.7812636</v>
      </c>
    </row>
    <row r="8951" spans="1:8" x14ac:dyDescent="0.2">
      <c r="A8951" s="10">
        <v>8945</v>
      </c>
      <c r="B8951" s="7">
        <v>3850000</v>
      </c>
      <c r="C8951" s="7">
        <v>11147983.387998611</v>
      </c>
      <c r="D8951" s="7">
        <v>29134217.24813861</v>
      </c>
      <c r="E8951" s="7">
        <v>47063907.73201856</v>
      </c>
      <c r="F8951" s="7">
        <v>114717095.45919722</v>
      </c>
      <c r="G8951" s="7">
        <v>200506110.52955174</v>
      </c>
      <c r="H8951" s="7">
        <v>304191426.4817071</v>
      </c>
    </row>
    <row r="8952" spans="1:8" x14ac:dyDescent="0.2">
      <c r="A8952" s="10">
        <v>8946</v>
      </c>
      <c r="B8952" s="7">
        <v>3850000</v>
      </c>
      <c r="C8952" s="7">
        <v>13297584.643227607</v>
      </c>
      <c r="D8952" s="7">
        <v>30360907.617471218</v>
      </c>
      <c r="E8952" s="7">
        <v>70001399.241523042</v>
      </c>
      <c r="F8952" s="7">
        <v>110120344.00774825</v>
      </c>
      <c r="G8952" s="7">
        <v>178740674.63096857</v>
      </c>
      <c r="H8952" s="7">
        <v>279970370.47628009</v>
      </c>
    </row>
    <row r="8953" spans="1:8" x14ac:dyDescent="0.2">
      <c r="A8953" s="10">
        <v>8947</v>
      </c>
      <c r="B8953" s="7">
        <v>3850000</v>
      </c>
      <c r="C8953" s="7">
        <v>10270642.147818757</v>
      </c>
      <c r="D8953" s="7">
        <v>17262269.003164195</v>
      </c>
      <c r="E8953" s="7">
        <v>18146169.422050186</v>
      </c>
      <c r="F8953" s="7">
        <v>16150990.052060435</v>
      </c>
      <c r="G8953" s="7">
        <v>27342457.820745278</v>
      </c>
      <c r="H8953" s="7">
        <v>40438106.539437823</v>
      </c>
    </row>
    <row r="8954" spans="1:8" x14ac:dyDescent="0.2">
      <c r="A8954" s="10">
        <v>8948</v>
      </c>
      <c r="B8954" s="7">
        <v>3850000</v>
      </c>
      <c r="C8954" s="7">
        <v>11746521.382800462</v>
      </c>
      <c r="D8954" s="7">
        <v>22122181.473972209</v>
      </c>
      <c r="E8954" s="7">
        <v>56695983.852852687</v>
      </c>
      <c r="F8954" s="7">
        <v>97407598.728851497</v>
      </c>
      <c r="G8954" s="7">
        <v>308421467.04501879</v>
      </c>
      <c r="H8954" s="7">
        <v>360716460.23182273</v>
      </c>
    </row>
    <row r="8955" spans="1:8" x14ac:dyDescent="0.2">
      <c r="A8955" s="10">
        <v>8949</v>
      </c>
      <c r="B8955" s="7">
        <v>3850000</v>
      </c>
      <c r="C8955" s="7">
        <v>11270959.381139014</v>
      </c>
      <c r="D8955" s="7">
        <v>18474590.891448174</v>
      </c>
      <c r="E8955" s="7">
        <v>30658553.221850365</v>
      </c>
      <c r="F8955" s="7">
        <v>56481398.491773739</v>
      </c>
      <c r="G8955" s="7">
        <v>159337763.20711532</v>
      </c>
      <c r="H8955" s="7">
        <v>193321007.02928388</v>
      </c>
    </row>
    <row r="8956" spans="1:8" x14ac:dyDescent="0.2">
      <c r="A8956" s="10">
        <v>8950</v>
      </c>
      <c r="B8956" s="7">
        <v>3850000</v>
      </c>
      <c r="C8956" s="7">
        <v>8743723.0444037523</v>
      </c>
      <c r="D8956" s="7">
        <v>13370409.138588574</v>
      </c>
      <c r="E8956" s="7">
        <v>17264246.558423765</v>
      </c>
      <c r="F8956" s="7">
        <v>25707108.043379121</v>
      </c>
      <c r="G8956" s="7">
        <v>59873688.662640661</v>
      </c>
      <c r="H8956" s="7">
        <v>94386084.561495155</v>
      </c>
    </row>
    <row r="8957" spans="1:8" x14ac:dyDescent="0.2">
      <c r="A8957" s="10">
        <v>8951</v>
      </c>
      <c r="B8957" s="7">
        <v>3850000</v>
      </c>
      <c r="C8957" s="7">
        <v>8478094.4172061738</v>
      </c>
      <c r="D8957" s="7">
        <v>19680271.950378012</v>
      </c>
      <c r="E8957" s="7">
        <v>40463968.551680401</v>
      </c>
      <c r="F8957" s="7">
        <v>71885545.308908552</v>
      </c>
      <c r="G8957" s="7">
        <v>164263717.24573562</v>
      </c>
      <c r="H8957" s="7">
        <v>236213838.79231757</v>
      </c>
    </row>
    <row r="8958" spans="1:8" x14ac:dyDescent="0.2">
      <c r="A8958" s="10">
        <v>8952</v>
      </c>
      <c r="B8958" s="7">
        <v>3850000</v>
      </c>
      <c r="C8958" s="7">
        <v>9108979.1892510764</v>
      </c>
      <c r="D8958" s="7">
        <v>15931791.990370817</v>
      </c>
      <c r="E8958" s="7">
        <v>21041376.500953525</v>
      </c>
      <c r="F8958" s="7">
        <v>28750363.846470654</v>
      </c>
      <c r="G8958" s="7">
        <v>56634432.396561436</v>
      </c>
      <c r="H8958" s="7">
        <v>81228249.344732508</v>
      </c>
    </row>
    <row r="8959" spans="1:8" x14ac:dyDescent="0.2">
      <c r="A8959" s="10">
        <v>8953</v>
      </c>
      <c r="B8959" s="7">
        <v>3850000</v>
      </c>
      <c r="C8959" s="7">
        <v>12407460.343845483</v>
      </c>
      <c r="D8959" s="7">
        <v>20272810.188113041</v>
      </c>
      <c r="E8959" s="7">
        <v>51028170.213490888</v>
      </c>
      <c r="F8959" s="7">
        <v>97346226.405966878</v>
      </c>
      <c r="G8959" s="7">
        <v>238643555.55430704</v>
      </c>
      <c r="H8959" s="7">
        <v>402767442.1456821</v>
      </c>
    </row>
    <row r="8960" spans="1:8" x14ac:dyDescent="0.2">
      <c r="A8960" s="10">
        <v>8954</v>
      </c>
      <c r="B8960" s="7">
        <v>3850000</v>
      </c>
      <c r="C8960" s="7">
        <v>11772899.455346419</v>
      </c>
      <c r="D8960" s="7">
        <v>29137744.257109351</v>
      </c>
      <c r="E8960" s="7">
        <v>89383382.124775827</v>
      </c>
      <c r="F8960" s="7">
        <v>189489274.92984292</v>
      </c>
      <c r="G8960" s="7">
        <v>379967376.84343791</v>
      </c>
      <c r="H8960" s="7">
        <v>585995034.35703683</v>
      </c>
    </row>
    <row r="8961" spans="1:8" x14ac:dyDescent="0.2">
      <c r="A8961" s="10">
        <v>8955</v>
      </c>
      <c r="B8961" s="7">
        <v>3850000</v>
      </c>
      <c r="C8961" s="7">
        <v>11412022.503347101</v>
      </c>
      <c r="D8961" s="7">
        <v>24194702.175606251</v>
      </c>
      <c r="E8961" s="7">
        <v>55610057.92701143</v>
      </c>
      <c r="F8961" s="7">
        <v>99820086.881255567</v>
      </c>
      <c r="G8961" s="7">
        <v>249029701.42436579</v>
      </c>
      <c r="H8961" s="7">
        <v>383465255.90263808</v>
      </c>
    </row>
    <row r="8962" spans="1:8" x14ac:dyDescent="0.2">
      <c r="A8962" s="10">
        <v>8956</v>
      </c>
      <c r="B8962" s="7">
        <v>3850000</v>
      </c>
      <c r="C8962" s="7">
        <v>8534105.8714493848</v>
      </c>
      <c r="D8962" s="7">
        <v>11622996.204851478</v>
      </c>
      <c r="E8962" s="7">
        <v>15318266.140151534</v>
      </c>
      <c r="F8962" s="7">
        <v>15890134.538185164</v>
      </c>
      <c r="G8962" s="7">
        <v>23828960.787329637</v>
      </c>
      <c r="H8962" s="7">
        <v>33942600.339444757</v>
      </c>
    </row>
    <row r="8963" spans="1:8" x14ac:dyDescent="0.2">
      <c r="A8963" s="10">
        <v>8957</v>
      </c>
      <c r="B8963" s="7">
        <v>3850000</v>
      </c>
      <c r="C8963" s="7">
        <v>13212907.625693604</v>
      </c>
      <c r="D8963" s="7">
        <v>28233823.694061585</v>
      </c>
      <c r="E8963" s="7">
        <v>43758788.702308327</v>
      </c>
      <c r="F8963" s="7">
        <v>80273584.496558338</v>
      </c>
      <c r="G8963" s="7">
        <v>149765001.83590069</v>
      </c>
      <c r="H8963" s="7">
        <v>176627162.34469515</v>
      </c>
    </row>
    <row r="8964" spans="1:8" x14ac:dyDescent="0.2">
      <c r="A8964" s="10">
        <v>8958</v>
      </c>
      <c r="B8964" s="7">
        <v>3850000</v>
      </c>
      <c r="C8964" s="7">
        <v>12175508.710661795</v>
      </c>
      <c r="D8964" s="7">
        <v>12617864.619878132</v>
      </c>
      <c r="E8964" s="7">
        <v>15516167.960173417</v>
      </c>
      <c r="F8964" s="7">
        <v>16911643.169761319</v>
      </c>
      <c r="G8964" s="7">
        <v>14536410.318351265</v>
      </c>
      <c r="H8964" s="7">
        <v>17225003.649130851</v>
      </c>
    </row>
    <row r="8965" spans="1:8" x14ac:dyDescent="0.2">
      <c r="A8965" s="10">
        <v>8959</v>
      </c>
      <c r="B8965" s="7">
        <v>3850000</v>
      </c>
      <c r="C8965" s="7">
        <v>12607170.924718406</v>
      </c>
      <c r="D8965" s="7">
        <v>21265772.864963423</v>
      </c>
      <c r="E8965" s="7">
        <v>40750858.580575764</v>
      </c>
      <c r="F8965" s="7">
        <v>62436485.283062398</v>
      </c>
      <c r="G8965" s="7">
        <v>113264825.75250435</v>
      </c>
      <c r="H8965" s="7">
        <v>162679627.66539502</v>
      </c>
    </row>
    <row r="8966" spans="1:8" x14ac:dyDescent="0.2">
      <c r="A8966" s="10">
        <v>8960</v>
      </c>
      <c r="B8966" s="7">
        <v>3850000</v>
      </c>
      <c r="C8966" s="7">
        <v>9978861.1356610097</v>
      </c>
      <c r="D8966" s="7">
        <v>11880034.084395941</v>
      </c>
      <c r="E8966" s="7">
        <v>14277709.272118164</v>
      </c>
      <c r="F8966" s="7">
        <v>17641665.972379051</v>
      </c>
      <c r="G8966" s="7">
        <v>37491661.100373842</v>
      </c>
      <c r="H8966" s="7">
        <v>77026831.498559907</v>
      </c>
    </row>
    <row r="8967" spans="1:8" x14ac:dyDescent="0.2">
      <c r="A8967" s="10">
        <v>8961</v>
      </c>
      <c r="B8967" s="7">
        <v>3850000</v>
      </c>
      <c r="C8967" s="7">
        <v>10746694.308547826</v>
      </c>
      <c r="D8967" s="7">
        <v>16464674.998546746</v>
      </c>
      <c r="E8967" s="7">
        <v>34757898.192333885</v>
      </c>
      <c r="F8967" s="7">
        <v>60738547.995001309</v>
      </c>
      <c r="G8967" s="7">
        <v>95076733.210700169</v>
      </c>
      <c r="H8967" s="7">
        <v>139884546.78570071</v>
      </c>
    </row>
    <row r="8968" spans="1:8" x14ac:dyDescent="0.2">
      <c r="A8968" s="10">
        <v>8962</v>
      </c>
      <c r="B8968" s="7">
        <v>3850000</v>
      </c>
      <c r="C8968" s="7">
        <v>10886612.996272782</v>
      </c>
      <c r="D8968" s="7">
        <v>25023587.19524911</v>
      </c>
      <c r="E8968" s="7">
        <v>39444980.846927106</v>
      </c>
      <c r="F8968" s="7">
        <v>70247692.411793068</v>
      </c>
      <c r="G8968" s="7">
        <v>216877951.61298674</v>
      </c>
      <c r="H8968" s="7">
        <v>379392474.02931058</v>
      </c>
    </row>
    <row r="8969" spans="1:8" x14ac:dyDescent="0.2">
      <c r="A8969" s="10">
        <v>8963</v>
      </c>
      <c r="B8969" s="7">
        <v>3850000</v>
      </c>
      <c r="C8969" s="7">
        <v>11203498.642347431</v>
      </c>
      <c r="D8969" s="7">
        <v>16762423.894444305</v>
      </c>
      <c r="E8969" s="7">
        <v>16372956.36508657</v>
      </c>
      <c r="F8969" s="7">
        <v>35225794.320591561</v>
      </c>
      <c r="G8969" s="7">
        <v>73700029.551551551</v>
      </c>
      <c r="H8969" s="7">
        <v>115236654.85351573</v>
      </c>
    </row>
    <row r="8970" spans="1:8" x14ac:dyDescent="0.2">
      <c r="A8970" s="10">
        <v>8964</v>
      </c>
      <c r="B8970" s="7">
        <v>3850000</v>
      </c>
      <c r="C8970" s="7">
        <v>9523928.4254956059</v>
      </c>
      <c r="D8970" s="7">
        <v>21635005.438552909</v>
      </c>
      <c r="E8970" s="7">
        <v>41580339.163394928</v>
      </c>
      <c r="F8970" s="7">
        <v>52680455.191743061</v>
      </c>
      <c r="G8970" s="7">
        <v>96444231.328380615</v>
      </c>
      <c r="H8970" s="7">
        <v>164100596.44574666</v>
      </c>
    </row>
    <row r="8971" spans="1:8" x14ac:dyDescent="0.2">
      <c r="A8971" s="10">
        <v>8965</v>
      </c>
      <c r="B8971" s="7">
        <v>3850000</v>
      </c>
      <c r="C8971" s="7">
        <v>9230586.5608373098</v>
      </c>
      <c r="D8971" s="7">
        <v>19607008.748357538</v>
      </c>
      <c r="E8971" s="7">
        <v>25596046.290599965</v>
      </c>
      <c r="F8971" s="7">
        <v>48130365.624892004</v>
      </c>
      <c r="G8971" s="7">
        <v>124807983.50462024</v>
      </c>
      <c r="H8971" s="7">
        <v>185177608.62485975</v>
      </c>
    </row>
    <row r="8972" spans="1:8" x14ac:dyDescent="0.2">
      <c r="A8972" s="10">
        <v>8966</v>
      </c>
      <c r="B8972" s="7">
        <v>3850000</v>
      </c>
      <c r="C8972" s="7">
        <v>15964044.720553104</v>
      </c>
      <c r="D8972" s="7">
        <v>29035332.799198121</v>
      </c>
      <c r="E8972" s="7">
        <v>40670200.580471635</v>
      </c>
      <c r="F8972" s="7">
        <v>88944397.930232584</v>
      </c>
      <c r="G8972" s="7">
        <v>163712323.53760508</v>
      </c>
      <c r="H8972" s="7">
        <v>230032977.96597522</v>
      </c>
    </row>
    <row r="8973" spans="1:8" x14ac:dyDescent="0.2">
      <c r="A8973" s="10">
        <v>8967</v>
      </c>
      <c r="B8973" s="7">
        <v>3850000</v>
      </c>
      <c r="C8973" s="7">
        <v>13575571.967401061</v>
      </c>
      <c r="D8973" s="7">
        <v>24998732.696898486</v>
      </c>
      <c r="E8973" s="7">
        <v>40521264.261746928</v>
      </c>
      <c r="F8973" s="7">
        <v>46556565.383409888</v>
      </c>
      <c r="G8973" s="7">
        <v>58323223.35326428</v>
      </c>
      <c r="H8973" s="7">
        <v>70915216.050035104</v>
      </c>
    </row>
    <row r="8974" spans="1:8" x14ac:dyDescent="0.2">
      <c r="A8974" s="10">
        <v>8968</v>
      </c>
      <c r="B8974" s="7">
        <v>3850000</v>
      </c>
      <c r="C8974" s="7">
        <v>10961778.07457912</v>
      </c>
      <c r="D8974" s="7">
        <v>18451740.032541703</v>
      </c>
      <c r="E8974" s="7">
        <v>40308786.015293792</v>
      </c>
      <c r="F8974" s="7">
        <v>92684657.404814363</v>
      </c>
      <c r="G8974" s="7">
        <v>251612283.75464582</v>
      </c>
      <c r="H8974" s="7">
        <v>502738905.00883818</v>
      </c>
    </row>
    <row r="8975" spans="1:8" x14ac:dyDescent="0.2">
      <c r="A8975" s="10">
        <v>8969</v>
      </c>
      <c r="B8975" s="7">
        <v>3850000</v>
      </c>
      <c r="C8975" s="7">
        <v>9840323.729797665</v>
      </c>
      <c r="D8975" s="7">
        <v>19457731.278966121</v>
      </c>
      <c r="E8975" s="7">
        <v>42147046.561890386</v>
      </c>
      <c r="F8975" s="7">
        <v>58316347.3886659</v>
      </c>
      <c r="G8975" s="7">
        <v>115944910.41463751</v>
      </c>
      <c r="H8975" s="7">
        <v>154518032.04780692</v>
      </c>
    </row>
    <row r="8976" spans="1:8" x14ac:dyDescent="0.2">
      <c r="A8976" s="10">
        <v>8970</v>
      </c>
      <c r="B8976" s="7">
        <v>3850000</v>
      </c>
      <c r="C8976" s="7">
        <v>11444809.215348618</v>
      </c>
      <c r="D8976" s="7">
        <v>26261157.367452938</v>
      </c>
      <c r="E8976" s="7">
        <v>45444285.704977974</v>
      </c>
      <c r="F8976" s="7">
        <v>61267476.381232068</v>
      </c>
      <c r="G8976" s="7">
        <v>115389147.76877093</v>
      </c>
      <c r="H8976" s="7">
        <v>210748238.63987568</v>
      </c>
    </row>
    <row r="8977" spans="1:8" x14ac:dyDescent="0.2">
      <c r="A8977" s="10">
        <v>8971</v>
      </c>
      <c r="B8977" s="7">
        <v>3850000</v>
      </c>
      <c r="C8977" s="7">
        <v>9165102.4035307802</v>
      </c>
      <c r="D8977" s="7">
        <v>18045979.531249087</v>
      </c>
      <c r="E8977" s="7">
        <v>19844644.025273804</v>
      </c>
      <c r="F8977" s="7">
        <v>36469433.744606361</v>
      </c>
      <c r="G8977" s="7">
        <v>59114464.694527417</v>
      </c>
      <c r="H8977" s="7">
        <v>101019546.50353061</v>
      </c>
    </row>
    <row r="8978" spans="1:8" x14ac:dyDescent="0.2">
      <c r="A8978" s="10">
        <v>8972</v>
      </c>
      <c r="B8978" s="7">
        <v>3850000</v>
      </c>
      <c r="C8978" s="7">
        <v>11633831.169867016</v>
      </c>
      <c r="D8978" s="7">
        <v>17035395.754258975</v>
      </c>
      <c r="E8978" s="7">
        <v>25128381.783257391</v>
      </c>
      <c r="F8978" s="7">
        <v>36797375.837071657</v>
      </c>
      <c r="G8978" s="7">
        <v>55774170.458229117</v>
      </c>
      <c r="H8978" s="7">
        <v>70033691.162873283</v>
      </c>
    </row>
    <row r="8979" spans="1:8" x14ac:dyDescent="0.2">
      <c r="A8979" s="10">
        <v>8973</v>
      </c>
      <c r="B8979" s="7">
        <v>3850000</v>
      </c>
      <c r="C8979" s="7">
        <v>12558113.752892997</v>
      </c>
      <c r="D8979" s="7">
        <v>17110165.753860995</v>
      </c>
      <c r="E8979" s="7">
        <v>40026216.811459765</v>
      </c>
      <c r="F8979" s="7">
        <v>93313672.432456642</v>
      </c>
      <c r="G8979" s="7">
        <v>152962693.82029861</v>
      </c>
      <c r="H8979" s="7">
        <v>202956542.49445805</v>
      </c>
    </row>
    <row r="8980" spans="1:8" x14ac:dyDescent="0.2">
      <c r="A8980" s="10">
        <v>8974</v>
      </c>
      <c r="B8980" s="7">
        <v>3850000</v>
      </c>
      <c r="C8980" s="7">
        <v>9079620.3285008706</v>
      </c>
      <c r="D8980" s="7">
        <v>25102537.013065398</v>
      </c>
      <c r="E8980" s="7">
        <v>67133341.357331008</v>
      </c>
      <c r="F8980" s="7">
        <v>162394401.31849357</v>
      </c>
      <c r="G8980" s="7">
        <v>292046789.02922028</v>
      </c>
      <c r="H8980" s="7">
        <v>498167747.60869479</v>
      </c>
    </row>
    <row r="8981" spans="1:8" x14ac:dyDescent="0.2">
      <c r="A8981" s="10">
        <v>8975</v>
      </c>
      <c r="B8981" s="7">
        <v>3850000</v>
      </c>
      <c r="C8981" s="7">
        <v>13073470.295600215</v>
      </c>
      <c r="D8981" s="7">
        <v>22126873.026347019</v>
      </c>
      <c r="E8981" s="7">
        <v>39422342.773224734</v>
      </c>
      <c r="F8981" s="7">
        <v>74122726.645776764</v>
      </c>
      <c r="G8981" s="7">
        <v>202884604.74203238</v>
      </c>
      <c r="H8981" s="7">
        <v>343462220.4473806</v>
      </c>
    </row>
    <row r="8982" spans="1:8" x14ac:dyDescent="0.2">
      <c r="A8982" s="10">
        <v>8976</v>
      </c>
      <c r="B8982" s="7">
        <v>3850000</v>
      </c>
      <c r="C8982" s="7">
        <v>9136359.7643328104</v>
      </c>
      <c r="D8982" s="7">
        <v>11666851.564717432</v>
      </c>
      <c r="E8982" s="7">
        <v>10963699.1729804</v>
      </c>
      <c r="F8982" s="7">
        <v>11175570.729090089</v>
      </c>
      <c r="G8982" s="7">
        <v>7931729.401770642</v>
      </c>
      <c r="H8982" s="7">
        <v>2160820.4143660972</v>
      </c>
    </row>
    <row r="8983" spans="1:8" x14ac:dyDescent="0.2">
      <c r="A8983" s="10">
        <v>8977</v>
      </c>
      <c r="B8983" s="7">
        <v>3850000</v>
      </c>
      <c r="C8983" s="7">
        <v>7561093.7848448381</v>
      </c>
      <c r="D8983" s="7">
        <v>11059444.71876882</v>
      </c>
      <c r="E8983" s="7">
        <v>9157979.2380690947</v>
      </c>
      <c r="F8983" s="7">
        <v>6935537.7609021701</v>
      </c>
      <c r="G8983" s="7">
        <v>899739.40567385149</v>
      </c>
      <c r="H8983" s="7">
        <v>-5739059.384567651</v>
      </c>
    </row>
    <row r="8984" spans="1:8" x14ac:dyDescent="0.2">
      <c r="A8984" s="10">
        <v>8978</v>
      </c>
      <c r="B8984" s="7">
        <v>3850000</v>
      </c>
      <c r="C8984" s="7">
        <v>12803143.432323145</v>
      </c>
      <c r="D8984" s="7">
        <v>25983593.920255758</v>
      </c>
      <c r="E8984" s="7">
        <v>56583182.897948712</v>
      </c>
      <c r="F8984" s="7">
        <v>115529009.05378994</v>
      </c>
      <c r="G8984" s="7">
        <v>169895473.34999341</v>
      </c>
      <c r="H8984" s="7">
        <v>238733173.29027152</v>
      </c>
    </row>
    <row r="8985" spans="1:8" x14ac:dyDescent="0.2">
      <c r="A8985" s="10">
        <v>8979</v>
      </c>
      <c r="B8985" s="7">
        <v>3850000</v>
      </c>
      <c r="C8985" s="7">
        <v>7531132.5996460933</v>
      </c>
      <c r="D8985" s="7">
        <v>13891451.715262832</v>
      </c>
      <c r="E8985" s="7">
        <v>20039577.401235752</v>
      </c>
      <c r="F8985" s="7">
        <v>25026520.140129197</v>
      </c>
      <c r="G8985" s="7">
        <v>62511179.371171132</v>
      </c>
      <c r="H8985" s="7">
        <v>66518672.529035233</v>
      </c>
    </row>
    <row r="8986" spans="1:8" x14ac:dyDescent="0.2">
      <c r="A8986" s="10">
        <v>8980</v>
      </c>
      <c r="B8986" s="7">
        <v>3850000</v>
      </c>
      <c r="C8986" s="7">
        <v>9165348.6990916207</v>
      </c>
      <c r="D8986" s="7">
        <v>12415559.330057267</v>
      </c>
      <c r="E8986" s="7">
        <v>16614379.390992757</v>
      </c>
      <c r="F8986" s="7">
        <v>17218804.364388641</v>
      </c>
      <c r="G8986" s="7">
        <v>31140401.08162928</v>
      </c>
      <c r="H8986" s="7">
        <v>32525215.644068446</v>
      </c>
    </row>
    <row r="8987" spans="1:8" x14ac:dyDescent="0.2">
      <c r="A8987" s="10">
        <v>8981</v>
      </c>
      <c r="B8987" s="7">
        <v>3850000</v>
      </c>
      <c r="C8987" s="7">
        <v>11154348.724071309</v>
      </c>
      <c r="D8987" s="7">
        <v>19058285.528714664</v>
      </c>
      <c r="E8987" s="7">
        <v>41282475.897667944</v>
      </c>
      <c r="F8987" s="7">
        <v>71955934.270533577</v>
      </c>
      <c r="G8987" s="7">
        <v>154950902.51550499</v>
      </c>
      <c r="H8987" s="7">
        <v>230603626.04393181</v>
      </c>
    </row>
    <row r="8988" spans="1:8" x14ac:dyDescent="0.2">
      <c r="A8988" s="10">
        <v>8982</v>
      </c>
      <c r="B8988" s="7">
        <v>3850000</v>
      </c>
      <c r="C8988" s="7">
        <v>11378534.50514707</v>
      </c>
      <c r="D8988" s="7">
        <v>28717900.683865517</v>
      </c>
      <c r="E8988" s="7">
        <v>70952800.355686814</v>
      </c>
      <c r="F8988" s="7">
        <v>172419120.50347823</v>
      </c>
      <c r="G8988" s="7">
        <v>308102773.66775471</v>
      </c>
      <c r="H8988" s="7">
        <v>307561069.37144506</v>
      </c>
    </row>
    <row r="8989" spans="1:8" x14ac:dyDescent="0.2">
      <c r="A8989" s="10">
        <v>8983</v>
      </c>
      <c r="B8989" s="7">
        <v>3850000</v>
      </c>
      <c r="C8989" s="7">
        <v>8970543.5817137472</v>
      </c>
      <c r="D8989" s="7">
        <v>16706832.260247607</v>
      </c>
      <c r="E8989" s="7">
        <v>25371953.777471446</v>
      </c>
      <c r="F8989" s="7">
        <v>45923399.784078732</v>
      </c>
      <c r="G8989" s="7">
        <v>109306638.2665596</v>
      </c>
      <c r="H8989" s="7">
        <v>143364314.0741052</v>
      </c>
    </row>
    <row r="8990" spans="1:8" x14ac:dyDescent="0.2">
      <c r="A8990" s="10">
        <v>8984</v>
      </c>
      <c r="B8990" s="7">
        <v>3850000</v>
      </c>
      <c r="C8990" s="7">
        <v>12646412.104138505</v>
      </c>
      <c r="D8990" s="7">
        <v>31750360.911798805</v>
      </c>
      <c r="E8990" s="7">
        <v>54937659.76805082</v>
      </c>
      <c r="F8990" s="7">
        <v>102394763.13568567</v>
      </c>
      <c r="G8990" s="7">
        <v>184372955.66913518</v>
      </c>
      <c r="H8990" s="7">
        <v>222160742.46558183</v>
      </c>
    </row>
    <row r="8991" spans="1:8" x14ac:dyDescent="0.2">
      <c r="A8991" s="10">
        <v>8985</v>
      </c>
      <c r="B8991" s="7">
        <v>3850000</v>
      </c>
      <c r="C8991" s="7">
        <v>11767637.167849323</v>
      </c>
      <c r="D8991" s="7">
        <v>22816960.017403986</v>
      </c>
      <c r="E8991" s="7">
        <v>28160743.778898593</v>
      </c>
      <c r="F8991" s="7">
        <v>49593475.695688218</v>
      </c>
      <c r="G8991" s="7">
        <v>123466117.01351443</v>
      </c>
      <c r="H8991" s="7">
        <v>176158179.81949764</v>
      </c>
    </row>
    <row r="8992" spans="1:8" x14ac:dyDescent="0.2">
      <c r="A8992" s="10">
        <v>8986</v>
      </c>
      <c r="B8992" s="7">
        <v>3850000</v>
      </c>
      <c r="C8992" s="7">
        <v>9267021.2405919563</v>
      </c>
      <c r="D8992" s="7">
        <v>19931453.088717941</v>
      </c>
      <c r="E8992" s="7">
        <v>35597144.890056781</v>
      </c>
      <c r="F8992" s="7">
        <v>57854296.28857483</v>
      </c>
      <c r="G8992" s="7">
        <v>108761830.49444912</v>
      </c>
      <c r="H8992" s="7">
        <v>152313535.23389983</v>
      </c>
    </row>
    <row r="8993" spans="1:8" x14ac:dyDescent="0.2">
      <c r="A8993" s="10">
        <v>8987</v>
      </c>
      <c r="B8993" s="7">
        <v>3850000</v>
      </c>
      <c r="C8993" s="7">
        <v>13430517.833347341</v>
      </c>
      <c r="D8993" s="7">
        <v>29514946.889910519</v>
      </c>
      <c r="E8993" s="7">
        <v>44023242.938896641</v>
      </c>
      <c r="F8993" s="7">
        <v>93826076.875919133</v>
      </c>
      <c r="G8993" s="7">
        <v>227711474.48299158</v>
      </c>
      <c r="H8993" s="7">
        <v>399125025.36551547</v>
      </c>
    </row>
    <row r="8994" spans="1:8" x14ac:dyDescent="0.2">
      <c r="A8994" s="10">
        <v>8988</v>
      </c>
      <c r="B8994" s="7">
        <v>3850000</v>
      </c>
      <c r="C8994" s="7">
        <v>11319211.494206056</v>
      </c>
      <c r="D8994" s="7">
        <v>19060679.275079135</v>
      </c>
      <c r="E8994" s="7">
        <v>37096988.047148362</v>
      </c>
      <c r="F8994" s="7">
        <v>66964937.369608268</v>
      </c>
      <c r="G8994" s="7">
        <v>125381941.44611259</v>
      </c>
      <c r="H8994" s="7">
        <v>163188188.72432187</v>
      </c>
    </row>
    <row r="8995" spans="1:8" x14ac:dyDescent="0.2">
      <c r="A8995" s="10">
        <v>8989</v>
      </c>
      <c r="B8995" s="7">
        <v>3850000</v>
      </c>
      <c r="C8995" s="7">
        <v>8912056.2792350762</v>
      </c>
      <c r="D8995" s="7">
        <v>19398795.208138086</v>
      </c>
      <c r="E8995" s="7">
        <v>46080973.283111691</v>
      </c>
      <c r="F8995" s="7">
        <v>98909273.726338148</v>
      </c>
      <c r="G8995" s="7">
        <v>206584194.71338677</v>
      </c>
      <c r="H8995" s="7">
        <v>257342343.00381941</v>
      </c>
    </row>
    <row r="8996" spans="1:8" x14ac:dyDescent="0.2">
      <c r="A8996" s="10">
        <v>8990</v>
      </c>
      <c r="B8996" s="7">
        <v>3850000</v>
      </c>
      <c r="C8996" s="7">
        <v>10418854.276259869</v>
      </c>
      <c r="D8996" s="7">
        <v>25276586.716454454</v>
      </c>
      <c r="E8996" s="7">
        <v>73549570.93052423</v>
      </c>
      <c r="F8996" s="7">
        <v>138365943.95234492</v>
      </c>
      <c r="G8996" s="7">
        <v>234217762.26914668</v>
      </c>
      <c r="H8996" s="7">
        <v>315359185.48310685</v>
      </c>
    </row>
    <row r="8997" spans="1:8" x14ac:dyDescent="0.2">
      <c r="A8997" s="10">
        <v>8991</v>
      </c>
      <c r="B8997" s="7">
        <v>3850000</v>
      </c>
      <c r="C8997" s="7">
        <v>10191114.146103231</v>
      </c>
      <c r="D8997" s="7">
        <v>19144422.99953907</v>
      </c>
      <c r="E8997" s="7">
        <v>31751272.996392541</v>
      </c>
      <c r="F8997" s="7">
        <v>86283360.726014555</v>
      </c>
      <c r="G8997" s="7">
        <v>198591789.22890413</v>
      </c>
      <c r="H8997" s="7">
        <v>272182179.14539063</v>
      </c>
    </row>
    <row r="8998" spans="1:8" x14ac:dyDescent="0.2">
      <c r="A8998" s="10">
        <v>8992</v>
      </c>
      <c r="B8998" s="7">
        <v>3850000</v>
      </c>
      <c r="C8998" s="7">
        <v>11824357.429760555</v>
      </c>
      <c r="D8998" s="7">
        <v>27056143.956786025</v>
      </c>
      <c r="E8998" s="7">
        <v>69667161.721952394</v>
      </c>
      <c r="F8998" s="7">
        <v>157565322.25102305</v>
      </c>
      <c r="G8998" s="7">
        <v>434271993.51928133</v>
      </c>
      <c r="H8998" s="7">
        <v>665974994.13938975</v>
      </c>
    </row>
    <row r="8999" spans="1:8" x14ac:dyDescent="0.2">
      <c r="A8999" s="10">
        <v>8993</v>
      </c>
      <c r="B8999" s="7">
        <v>3850000</v>
      </c>
      <c r="C8999" s="7">
        <v>11694331.715107951</v>
      </c>
      <c r="D8999" s="7">
        <v>25460842.349612743</v>
      </c>
      <c r="E8999" s="7">
        <v>43678033.939912781</v>
      </c>
      <c r="F8999" s="7">
        <v>91414238.677895457</v>
      </c>
      <c r="G8999" s="7">
        <v>157878880.00746024</v>
      </c>
      <c r="H8999" s="7">
        <v>230155910.52953106</v>
      </c>
    </row>
    <row r="9000" spans="1:8" x14ac:dyDescent="0.2">
      <c r="A9000" s="10">
        <v>8994</v>
      </c>
      <c r="B9000" s="7">
        <v>3850000</v>
      </c>
      <c r="C9000" s="7">
        <v>9020451.0557025205</v>
      </c>
      <c r="D9000" s="7">
        <v>11128573.616747886</v>
      </c>
      <c r="E9000" s="7">
        <v>16749949.893290287</v>
      </c>
      <c r="F9000" s="7">
        <v>24489038.336134769</v>
      </c>
      <c r="G9000" s="7">
        <v>46954117.980441265</v>
      </c>
      <c r="H9000" s="7">
        <v>71869796.684528977</v>
      </c>
    </row>
    <row r="9001" spans="1:8" x14ac:dyDescent="0.2">
      <c r="A9001" s="10">
        <v>8995</v>
      </c>
      <c r="B9001" s="7">
        <v>3850000</v>
      </c>
      <c r="C9001" s="7">
        <v>11465239.441084662</v>
      </c>
      <c r="D9001" s="7">
        <v>22818852.833599471</v>
      </c>
      <c r="E9001" s="7">
        <v>28860716.674886428</v>
      </c>
      <c r="F9001" s="7">
        <v>53199486.632725544</v>
      </c>
      <c r="G9001" s="7">
        <v>67230625.281275347</v>
      </c>
      <c r="H9001" s="7">
        <v>83896545.62068449</v>
      </c>
    </row>
    <row r="9002" spans="1:8" x14ac:dyDescent="0.2">
      <c r="A9002" s="10">
        <v>8996</v>
      </c>
      <c r="B9002" s="7">
        <v>3850000</v>
      </c>
      <c r="C9002" s="7">
        <v>12130967.268950941</v>
      </c>
      <c r="D9002" s="7">
        <v>31460512.132561099</v>
      </c>
      <c r="E9002" s="7">
        <v>51243096.272136986</v>
      </c>
      <c r="F9002" s="7">
        <v>118169270.54493721</v>
      </c>
      <c r="G9002" s="7">
        <v>385411975.6755116</v>
      </c>
      <c r="H9002" s="7">
        <v>610052699.06513333</v>
      </c>
    </row>
    <row r="9003" spans="1:8" x14ac:dyDescent="0.2">
      <c r="A9003" s="10">
        <v>8997</v>
      </c>
      <c r="B9003" s="7">
        <v>3850000</v>
      </c>
      <c r="C9003" s="7">
        <v>13913277.586952828</v>
      </c>
      <c r="D9003" s="7">
        <v>25280790.749857262</v>
      </c>
      <c r="E9003" s="7">
        <v>38774053.02096004</v>
      </c>
      <c r="F9003" s="7">
        <v>73606192.743118122</v>
      </c>
      <c r="G9003" s="7">
        <v>105132533.26721999</v>
      </c>
      <c r="H9003" s="7">
        <v>153990630.84175426</v>
      </c>
    </row>
    <row r="9004" spans="1:8" x14ac:dyDescent="0.2">
      <c r="A9004" s="10">
        <v>8998</v>
      </c>
      <c r="B9004" s="7">
        <v>3850000</v>
      </c>
      <c r="C9004" s="7">
        <v>10562730.241498694</v>
      </c>
      <c r="D9004" s="7">
        <v>24703771.049651086</v>
      </c>
      <c r="E9004" s="7">
        <v>59808608.178363904</v>
      </c>
      <c r="F9004" s="7">
        <v>125833292.2859779</v>
      </c>
      <c r="G9004" s="7">
        <v>216820265.36172414</v>
      </c>
      <c r="H9004" s="7">
        <v>378340462.51858068</v>
      </c>
    </row>
    <row r="9005" spans="1:8" x14ac:dyDescent="0.2">
      <c r="A9005" s="10">
        <v>8999</v>
      </c>
      <c r="B9005" s="7">
        <v>3850000</v>
      </c>
      <c r="C9005" s="7">
        <v>8174895.5593385724</v>
      </c>
      <c r="D9005" s="7">
        <v>15185925.245229062</v>
      </c>
      <c r="E9005" s="7">
        <v>20941871.199173257</v>
      </c>
      <c r="F9005" s="7">
        <v>24721599.980306696</v>
      </c>
      <c r="G9005" s="7">
        <v>24524524.448099703</v>
      </c>
      <c r="H9005" s="7">
        <v>30516629.541446086</v>
      </c>
    </row>
    <row r="9006" spans="1:8" x14ac:dyDescent="0.2">
      <c r="A9006" s="10">
        <v>9000</v>
      </c>
      <c r="B9006" s="7">
        <v>3850000</v>
      </c>
      <c r="C9006" s="7">
        <v>8997772.8414336406</v>
      </c>
      <c r="D9006" s="7">
        <v>20156274.91179033</v>
      </c>
      <c r="E9006" s="7">
        <v>31640484.783171911</v>
      </c>
      <c r="F9006" s="7">
        <v>56982063.914246827</v>
      </c>
      <c r="G9006" s="7">
        <v>96939082.799886972</v>
      </c>
      <c r="H9006" s="7">
        <v>124553245.61299004</v>
      </c>
    </row>
    <row r="9007" spans="1:8" x14ac:dyDescent="0.2">
      <c r="A9007" s="10">
        <v>9001</v>
      </c>
      <c r="B9007" s="7">
        <v>3850000</v>
      </c>
      <c r="C9007" s="7">
        <v>13471540.912218012</v>
      </c>
      <c r="D9007" s="7">
        <v>19074489.240560852</v>
      </c>
      <c r="E9007" s="7">
        <v>43112952.431120597</v>
      </c>
      <c r="F9007" s="7">
        <v>89894174.749577239</v>
      </c>
      <c r="G9007" s="7">
        <v>159259680.55362505</v>
      </c>
      <c r="H9007" s="7">
        <v>283207009.44985032</v>
      </c>
    </row>
    <row r="9008" spans="1:8" x14ac:dyDescent="0.2">
      <c r="A9008" s="10">
        <v>9002</v>
      </c>
      <c r="B9008" s="7">
        <v>3850000</v>
      </c>
      <c r="C9008" s="7">
        <v>11547097.848284062</v>
      </c>
      <c r="D9008" s="7">
        <v>24721625.110762384</v>
      </c>
      <c r="E9008" s="7">
        <v>42739871.423287824</v>
      </c>
      <c r="F9008" s="7">
        <v>68185166.814363703</v>
      </c>
      <c r="G9008" s="7">
        <v>121910912.35800821</v>
      </c>
      <c r="H9008" s="7">
        <v>222399108.78793162</v>
      </c>
    </row>
    <row r="9009" spans="1:8" x14ac:dyDescent="0.2">
      <c r="A9009" s="10">
        <v>9003</v>
      </c>
      <c r="B9009" s="7">
        <v>3850000</v>
      </c>
      <c r="C9009" s="7">
        <v>11853151.883770719</v>
      </c>
      <c r="D9009" s="7">
        <v>25788298.841809683</v>
      </c>
      <c r="E9009" s="7">
        <v>52520442.385646194</v>
      </c>
      <c r="F9009" s="7">
        <v>158613461.07923645</v>
      </c>
      <c r="G9009" s="7">
        <v>468737073.11028099</v>
      </c>
      <c r="H9009" s="7">
        <v>633723240.8318069</v>
      </c>
    </row>
    <row r="9010" spans="1:8" x14ac:dyDescent="0.2">
      <c r="A9010" s="10">
        <v>9004</v>
      </c>
      <c r="B9010" s="7">
        <v>3850000</v>
      </c>
      <c r="C9010" s="7">
        <v>10279293.289750108</v>
      </c>
      <c r="D9010" s="7">
        <v>17497040.103374608</v>
      </c>
      <c r="E9010" s="7">
        <v>34284633.341739915</v>
      </c>
      <c r="F9010" s="7">
        <v>45025589.697604664</v>
      </c>
      <c r="G9010" s="7">
        <v>64780123.730658501</v>
      </c>
      <c r="H9010" s="7">
        <v>66877621.059300594</v>
      </c>
    </row>
    <row r="9011" spans="1:8" x14ac:dyDescent="0.2">
      <c r="A9011" s="10">
        <v>9005</v>
      </c>
      <c r="B9011" s="7">
        <v>3850000</v>
      </c>
      <c r="C9011" s="7">
        <v>8773608.108457122</v>
      </c>
      <c r="D9011" s="7">
        <v>12259346.270757489</v>
      </c>
      <c r="E9011" s="7">
        <v>21573024.597606398</v>
      </c>
      <c r="F9011" s="7">
        <v>38051450.192231186</v>
      </c>
      <c r="G9011" s="7">
        <v>78267629.083186269</v>
      </c>
      <c r="H9011" s="7">
        <v>135159051.56190529</v>
      </c>
    </row>
    <row r="9012" spans="1:8" x14ac:dyDescent="0.2">
      <c r="A9012" s="10">
        <v>9006</v>
      </c>
      <c r="B9012" s="7">
        <v>3850000</v>
      </c>
      <c r="C9012" s="7">
        <v>12487647.111539461</v>
      </c>
      <c r="D9012" s="7">
        <v>28105459.596592188</v>
      </c>
      <c r="E9012" s="7">
        <v>54660286.34401612</v>
      </c>
      <c r="F9012" s="7">
        <v>112081188.93622501</v>
      </c>
      <c r="G9012" s="7">
        <v>292091090.61548841</v>
      </c>
      <c r="H9012" s="7">
        <v>431223133.87750757</v>
      </c>
    </row>
    <row r="9013" spans="1:8" x14ac:dyDescent="0.2">
      <c r="A9013" s="10">
        <v>9007</v>
      </c>
      <c r="B9013" s="7">
        <v>3850000</v>
      </c>
      <c r="C9013" s="7">
        <v>11477984.246745203</v>
      </c>
      <c r="D9013" s="7">
        <v>17163601.107583389</v>
      </c>
      <c r="E9013" s="7">
        <v>29635314.138445225</v>
      </c>
      <c r="F9013" s="7">
        <v>45844711.133561343</v>
      </c>
      <c r="G9013" s="7">
        <v>90053156.201313928</v>
      </c>
      <c r="H9013" s="7">
        <v>107101163.65755916</v>
      </c>
    </row>
    <row r="9014" spans="1:8" x14ac:dyDescent="0.2">
      <c r="A9014" s="10">
        <v>9008</v>
      </c>
      <c r="B9014" s="7">
        <v>3850000</v>
      </c>
      <c r="C9014" s="7">
        <v>6891111.7799672466</v>
      </c>
      <c r="D9014" s="7">
        <v>11338161.366696741</v>
      </c>
      <c r="E9014" s="7">
        <v>18729712.016176093</v>
      </c>
      <c r="F9014" s="7">
        <v>38198587.977183491</v>
      </c>
      <c r="G9014" s="7">
        <v>67926672.710136682</v>
      </c>
      <c r="H9014" s="7">
        <v>118535011.57479113</v>
      </c>
    </row>
    <row r="9015" spans="1:8" x14ac:dyDescent="0.2">
      <c r="A9015" s="10">
        <v>9009</v>
      </c>
      <c r="B9015" s="7">
        <v>3850000</v>
      </c>
      <c r="C9015" s="7">
        <v>9204384.5563473292</v>
      </c>
      <c r="D9015" s="7">
        <v>18674105.241506603</v>
      </c>
      <c r="E9015" s="7">
        <v>28880550.934716623</v>
      </c>
      <c r="F9015" s="7">
        <v>55096389.223145351</v>
      </c>
      <c r="G9015" s="7">
        <v>119567395.14705163</v>
      </c>
      <c r="H9015" s="7">
        <v>160283827.52712744</v>
      </c>
    </row>
    <row r="9016" spans="1:8" x14ac:dyDescent="0.2">
      <c r="A9016" s="10">
        <v>9010</v>
      </c>
      <c r="B9016" s="7">
        <v>3850000</v>
      </c>
      <c r="C9016" s="7">
        <v>10139421.452949565</v>
      </c>
      <c r="D9016" s="7">
        <v>18729759.6340608</v>
      </c>
      <c r="E9016" s="7">
        <v>25131404.03867539</v>
      </c>
      <c r="F9016" s="7">
        <v>44767312.344895139</v>
      </c>
      <c r="G9016" s="7">
        <v>56146282.744870998</v>
      </c>
      <c r="H9016" s="7">
        <v>79533912.130855694</v>
      </c>
    </row>
    <row r="9017" spans="1:8" x14ac:dyDescent="0.2">
      <c r="A9017" s="10">
        <v>9011</v>
      </c>
      <c r="B9017" s="7">
        <v>3850000</v>
      </c>
      <c r="C9017" s="7">
        <v>11033224.685974833</v>
      </c>
      <c r="D9017" s="7">
        <v>18577661.650901675</v>
      </c>
      <c r="E9017" s="7">
        <v>38111050.169806331</v>
      </c>
      <c r="F9017" s="7">
        <v>73400661.092145801</v>
      </c>
      <c r="G9017" s="7">
        <v>124798084.32661793</v>
      </c>
      <c r="H9017" s="7">
        <v>149449337.94719684</v>
      </c>
    </row>
    <row r="9018" spans="1:8" x14ac:dyDescent="0.2">
      <c r="A9018" s="10">
        <v>9012</v>
      </c>
      <c r="B9018" s="7">
        <v>3850000</v>
      </c>
      <c r="C9018" s="7">
        <v>10957098.706989694</v>
      </c>
      <c r="D9018" s="7">
        <v>17606253.259600371</v>
      </c>
      <c r="E9018" s="7">
        <v>23289938.250367835</v>
      </c>
      <c r="F9018" s="7">
        <v>28095369.345213629</v>
      </c>
      <c r="G9018" s="7">
        <v>39724348.052736424</v>
      </c>
      <c r="H9018" s="7">
        <v>36815915.637638472</v>
      </c>
    </row>
    <row r="9019" spans="1:8" x14ac:dyDescent="0.2">
      <c r="A9019" s="10">
        <v>9013</v>
      </c>
      <c r="B9019" s="7">
        <v>3850000</v>
      </c>
      <c r="C9019" s="7">
        <v>12562461.75239153</v>
      </c>
      <c r="D9019" s="7">
        <v>22675870.995434355</v>
      </c>
      <c r="E9019" s="7">
        <v>43295638.905800357</v>
      </c>
      <c r="F9019" s="7">
        <v>65769490.861086726</v>
      </c>
      <c r="G9019" s="7">
        <v>120896407.91053584</v>
      </c>
      <c r="H9019" s="7">
        <v>156831734.92164752</v>
      </c>
    </row>
    <row r="9020" spans="1:8" x14ac:dyDescent="0.2">
      <c r="A9020" s="10">
        <v>9014</v>
      </c>
      <c r="B9020" s="7">
        <v>3850000</v>
      </c>
      <c r="C9020" s="7">
        <v>10825190.521350678</v>
      </c>
      <c r="D9020" s="7">
        <v>14482675.643428016</v>
      </c>
      <c r="E9020" s="7">
        <v>37350351.958013117</v>
      </c>
      <c r="F9020" s="7">
        <v>76320219.478480831</v>
      </c>
      <c r="G9020" s="7">
        <v>193416113.58645383</v>
      </c>
      <c r="H9020" s="7">
        <v>237037525.39611661</v>
      </c>
    </row>
    <row r="9021" spans="1:8" x14ac:dyDescent="0.2">
      <c r="A9021" s="10">
        <v>9015</v>
      </c>
      <c r="B9021" s="7">
        <v>3850000</v>
      </c>
      <c r="C9021" s="7">
        <v>10731398.503240742</v>
      </c>
      <c r="D9021" s="7">
        <v>24348383.181611553</v>
      </c>
      <c r="E9021" s="7">
        <v>42109289.560023226</v>
      </c>
      <c r="F9021" s="7">
        <v>73424881.937005788</v>
      </c>
      <c r="G9021" s="7">
        <v>163949027.0689548</v>
      </c>
      <c r="H9021" s="7">
        <v>217709929.78955805</v>
      </c>
    </row>
    <row r="9022" spans="1:8" x14ac:dyDescent="0.2">
      <c r="A9022" s="10">
        <v>9016</v>
      </c>
      <c r="B9022" s="7">
        <v>3850000</v>
      </c>
      <c r="C9022" s="7">
        <v>10502519.778451679</v>
      </c>
      <c r="D9022" s="7">
        <v>22668252.304121479</v>
      </c>
      <c r="E9022" s="7">
        <v>45000588.295350596</v>
      </c>
      <c r="F9022" s="7">
        <v>82239619.006632864</v>
      </c>
      <c r="G9022" s="7">
        <v>234915563.83771822</v>
      </c>
      <c r="H9022" s="7">
        <v>301837172.06194967</v>
      </c>
    </row>
    <row r="9023" spans="1:8" x14ac:dyDescent="0.2">
      <c r="A9023" s="10">
        <v>9017</v>
      </c>
      <c r="B9023" s="7">
        <v>3850000</v>
      </c>
      <c r="C9023" s="7">
        <v>10273959.245280718</v>
      </c>
      <c r="D9023" s="7">
        <v>20413815.78706551</v>
      </c>
      <c r="E9023" s="7">
        <v>53497114.424805656</v>
      </c>
      <c r="F9023" s="7">
        <v>154382294.36299407</v>
      </c>
      <c r="G9023" s="7">
        <v>433985313.70396805</v>
      </c>
      <c r="H9023" s="7">
        <v>711226688.15936446</v>
      </c>
    </row>
    <row r="9024" spans="1:8" x14ac:dyDescent="0.2">
      <c r="A9024" s="10">
        <v>9018</v>
      </c>
      <c r="B9024" s="7">
        <v>3850000</v>
      </c>
      <c r="C9024" s="7">
        <v>12067373.786549427</v>
      </c>
      <c r="D9024" s="7">
        <v>31729865.606784925</v>
      </c>
      <c r="E9024" s="7">
        <v>85953915.805762738</v>
      </c>
      <c r="F9024" s="7">
        <v>198373829.92635262</v>
      </c>
      <c r="G9024" s="7">
        <v>549316779.47312486</v>
      </c>
      <c r="H9024" s="7">
        <v>818298869.97991729</v>
      </c>
    </row>
    <row r="9025" spans="1:8" x14ac:dyDescent="0.2">
      <c r="A9025" s="10">
        <v>9019</v>
      </c>
      <c r="B9025" s="7">
        <v>3850000</v>
      </c>
      <c r="C9025" s="7">
        <v>10669009.784574796</v>
      </c>
      <c r="D9025" s="7">
        <v>18416689.616867892</v>
      </c>
      <c r="E9025" s="7">
        <v>29056541.49635547</v>
      </c>
      <c r="F9025" s="7">
        <v>37995272.210220687</v>
      </c>
      <c r="G9025" s="7">
        <v>62861225.519556373</v>
      </c>
      <c r="H9025" s="7">
        <v>94204394.286613643</v>
      </c>
    </row>
    <row r="9026" spans="1:8" x14ac:dyDescent="0.2">
      <c r="A9026" s="10">
        <v>9020</v>
      </c>
      <c r="B9026" s="7">
        <v>3850000</v>
      </c>
      <c r="C9026" s="7">
        <v>13267278.738418434</v>
      </c>
      <c r="D9026" s="7">
        <v>25578472.073827397</v>
      </c>
      <c r="E9026" s="7">
        <v>42138326.190214321</v>
      </c>
      <c r="F9026" s="7">
        <v>64624925.302054644</v>
      </c>
      <c r="G9026" s="7">
        <v>202683573.20905107</v>
      </c>
      <c r="H9026" s="7">
        <v>352171222.07783878</v>
      </c>
    </row>
    <row r="9027" spans="1:8" x14ac:dyDescent="0.2">
      <c r="A9027" s="10">
        <v>9021</v>
      </c>
      <c r="B9027" s="7">
        <v>3850000</v>
      </c>
      <c r="C9027" s="7">
        <v>9735862.5145893339</v>
      </c>
      <c r="D9027" s="7">
        <v>24061401.398838203</v>
      </c>
      <c r="E9027" s="7">
        <v>43564500.611871697</v>
      </c>
      <c r="F9027" s="7">
        <v>101117239.48208269</v>
      </c>
      <c r="G9027" s="7">
        <v>194212998.4311755</v>
      </c>
      <c r="H9027" s="7">
        <v>319371569.66926992</v>
      </c>
    </row>
    <row r="9028" spans="1:8" x14ac:dyDescent="0.2">
      <c r="A9028" s="10">
        <v>9022</v>
      </c>
      <c r="B9028" s="7">
        <v>3850000</v>
      </c>
      <c r="C9028" s="7">
        <v>14159246.171333639</v>
      </c>
      <c r="D9028" s="7">
        <v>33259168.988259602</v>
      </c>
      <c r="E9028" s="7">
        <v>68338455.406395853</v>
      </c>
      <c r="F9028" s="7">
        <v>107219572.55178836</v>
      </c>
      <c r="G9028" s="7">
        <v>145497263.3337968</v>
      </c>
      <c r="H9028" s="7">
        <v>181260246.46865681</v>
      </c>
    </row>
    <row r="9029" spans="1:8" x14ac:dyDescent="0.2">
      <c r="A9029" s="10">
        <v>9023</v>
      </c>
      <c r="B9029" s="7">
        <v>3850000</v>
      </c>
      <c r="C9029" s="7">
        <v>8867950.2296861038</v>
      </c>
      <c r="D9029" s="7">
        <v>19916774.082655903</v>
      </c>
      <c r="E9029" s="7">
        <v>44315065.196832448</v>
      </c>
      <c r="F9029" s="7">
        <v>102610511.39532021</v>
      </c>
      <c r="G9029" s="7">
        <v>227569876.51575384</v>
      </c>
      <c r="H9029" s="7">
        <v>355078033.12996936</v>
      </c>
    </row>
    <row r="9030" spans="1:8" x14ac:dyDescent="0.2">
      <c r="A9030" s="10">
        <v>9024</v>
      </c>
      <c r="B9030" s="7">
        <v>3850000</v>
      </c>
      <c r="C9030" s="7">
        <v>6003019.9678126937</v>
      </c>
      <c r="D9030" s="7">
        <v>13853838.081781067</v>
      </c>
      <c r="E9030" s="7">
        <v>28151782.182197809</v>
      </c>
      <c r="F9030" s="7">
        <v>32340580.744936027</v>
      </c>
      <c r="G9030" s="7">
        <v>61816707.51389049</v>
      </c>
      <c r="H9030" s="7">
        <v>79504294.68293646</v>
      </c>
    </row>
    <row r="9031" spans="1:8" x14ac:dyDescent="0.2">
      <c r="A9031" s="10">
        <v>9025</v>
      </c>
      <c r="B9031" s="7">
        <v>3850000</v>
      </c>
      <c r="C9031" s="7">
        <v>10711496.792013623</v>
      </c>
      <c r="D9031" s="7">
        <v>22112754.812972251</v>
      </c>
      <c r="E9031" s="7">
        <v>42837652.857273296</v>
      </c>
      <c r="F9031" s="7">
        <v>104717898.74614374</v>
      </c>
      <c r="G9031" s="7">
        <v>218064207.8317979</v>
      </c>
      <c r="H9031" s="7">
        <v>322370658.35297549</v>
      </c>
    </row>
    <row r="9032" spans="1:8" x14ac:dyDescent="0.2">
      <c r="A9032" s="10">
        <v>9026</v>
      </c>
      <c r="B9032" s="7">
        <v>3850000</v>
      </c>
      <c r="C9032" s="7">
        <v>13744271.288971536</v>
      </c>
      <c r="D9032" s="7">
        <v>29933548.18182632</v>
      </c>
      <c r="E9032" s="7">
        <v>54443528.776704848</v>
      </c>
      <c r="F9032" s="7">
        <v>123298339.83397806</v>
      </c>
      <c r="G9032" s="7">
        <v>309459045.36178434</v>
      </c>
      <c r="H9032" s="7">
        <v>529060287.46588814</v>
      </c>
    </row>
    <row r="9033" spans="1:8" x14ac:dyDescent="0.2">
      <c r="A9033" s="10">
        <v>9027</v>
      </c>
      <c r="B9033" s="7">
        <v>3850000</v>
      </c>
      <c r="C9033" s="7">
        <v>11832915.503836393</v>
      </c>
      <c r="D9033" s="7">
        <v>27041574.304156795</v>
      </c>
      <c r="E9033" s="7">
        <v>41783440.370018199</v>
      </c>
      <c r="F9033" s="7">
        <v>107681005.47304785</v>
      </c>
      <c r="G9033" s="7">
        <v>201615158.1610153</v>
      </c>
      <c r="H9033" s="7">
        <v>347321372.09919381</v>
      </c>
    </row>
    <row r="9034" spans="1:8" x14ac:dyDescent="0.2">
      <c r="A9034" s="10">
        <v>9028</v>
      </c>
      <c r="B9034" s="7">
        <v>3850000</v>
      </c>
      <c r="C9034" s="7">
        <v>7778160.135901317</v>
      </c>
      <c r="D9034" s="7">
        <v>18216011.826527607</v>
      </c>
      <c r="E9034" s="7">
        <v>27695768.520562075</v>
      </c>
      <c r="F9034" s="7">
        <v>33530339.552360229</v>
      </c>
      <c r="G9034" s="7">
        <v>99832465.214928523</v>
      </c>
      <c r="H9034" s="7">
        <v>140286450.18559399</v>
      </c>
    </row>
    <row r="9035" spans="1:8" x14ac:dyDescent="0.2">
      <c r="A9035" s="10">
        <v>9029</v>
      </c>
      <c r="B9035" s="7">
        <v>3850000</v>
      </c>
      <c r="C9035" s="7">
        <v>10724468.298532281</v>
      </c>
      <c r="D9035" s="7">
        <v>19266249.466869492</v>
      </c>
      <c r="E9035" s="7">
        <v>29640914.080943264</v>
      </c>
      <c r="F9035" s="7">
        <v>62034528.841234833</v>
      </c>
      <c r="G9035" s="7">
        <v>105924357.40050453</v>
      </c>
      <c r="H9035" s="7">
        <v>138536819.67371142</v>
      </c>
    </row>
    <row r="9036" spans="1:8" x14ac:dyDescent="0.2">
      <c r="A9036" s="10">
        <v>9030</v>
      </c>
      <c r="B9036" s="7">
        <v>3850000</v>
      </c>
      <c r="C9036" s="7">
        <v>8358204.1479186285</v>
      </c>
      <c r="D9036" s="7">
        <v>12183547.151419921</v>
      </c>
      <c r="E9036" s="7">
        <v>16131337.955203511</v>
      </c>
      <c r="F9036" s="7">
        <v>27684691.224723443</v>
      </c>
      <c r="G9036" s="7">
        <v>44439009.518949725</v>
      </c>
      <c r="H9036" s="7">
        <v>60663204.515385658</v>
      </c>
    </row>
    <row r="9037" spans="1:8" x14ac:dyDescent="0.2">
      <c r="A9037" s="10">
        <v>9031</v>
      </c>
      <c r="B9037" s="7">
        <v>3850000</v>
      </c>
      <c r="C9037" s="7">
        <v>9932039.1396885887</v>
      </c>
      <c r="D9037" s="7">
        <v>12254903.634458005</v>
      </c>
      <c r="E9037" s="7">
        <v>9998428.1452350151</v>
      </c>
      <c r="F9037" s="7">
        <v>9899263.6358308513</v>
      </c>
      <c r="G9037" s="7">
        <v>11087719.497097397</v>
      </c>
      <c r="H9037" s="7">
        <v>8430669.5979309101</v>
      </c>
    </row>
    <row r="9038" spans="1:8" x14ac:dyDescent="0.2">
      <c r="A9038" s="10">
        <v>9032</v>
      </c>
      <c r="B9038" s="7">
        <v>3850000</v>
      </c>
      <c r="C9038" s="7">
        <v>9567311.383638598</v>
      </c>
      <c r="D9038" s="7">
        <v>18081901.580941457</v>
      </c>
      <c r="E9038" s="7">
        <v>49702691.232431717</v>
      </c>
      <c r="F9038" s="7">
        <v>96714624.850813419</v>
      </c>
      <c r="G9038" s="7">
        <v>249756565.15891898</v>
      </c>
      <c r="H9038" s="7">
        <v>377499808.12892377</v>
      </c>
    </row>
    <row r="9039" spans="1:8" x14ac:dyDescent="0.2">
      <c r="A9039" s="10">
        <v>9033</v>
      </c>
      <c r="B9039" s="7">
        <v>3850000</v>
      </c>
      <c r="C9039" s="7">
        <v>11764233.408702159</v>
      </c>
      <c r="D9039" s="7">
        <v>13898610.163757475</v>
      </c>
      <c r="E9039" s="7">
        <v>23812630.491388798</v>
      </c>
      <c r="F9039" s="7">
        <v>44015227.91545298</v>
      </c>
      <c r="G9039" s="7">
        <v>78349467.193281516</v>
      </c>
      <c r="H9039" s="7">
        <v>85117113.882564485</v>
      </c>
    </row>
    <row r="9040" spans="1:8" x14ac:dyDescent="0.2">
      <c r="A9040" s="10">
        <v>9034</v>
      </c>
      <c r="B9040" s="7">
        <v>3850000</v>
      </c>
      <c r="C9040" s="7">
        <v>9592722.9221167304</v>
      </c>
      <c r="D9040" s="7">
        <v>14287448.029275645</v>
      </c>
      <c r="E9040" s="7">
        <v>28058778.80716911</v>
      </c>
      <c r="F9040" s="7">
        <v>50639555.339810088</v>
      </c>
      <c r="G9040" s="7">
        <v>91769946.277529418</v>
      </c>
      <c r="H9040" s="7">
        <v>115837821.94854906</v>
      </c>
    </row>
    <row r="9041" spans="1:8" x14ac:dyDescent="0.2">
      <c r="A9041" s="10">
        <v>9035</v>
      </c>
      <c r="B9041" s="7">
        <v>3850000</v>
      </c>
      <c r="C9041" s="7">
        <v>12293849.883806761</v>
      </c>
      <c r="D9041" s="7">
        <v>30373947.050721176</v>
      </c>
      <c r="E9041" s="7">
        <v>44196529.887094915</v>
      </c>
      <c r="F9041" s="7">
        <v>94421814.819418386</v>
      </c>
      <c r="G9041" s="7">
        <v>148812579.96913841</v>
      </c>
      <c r="H9041" s="7">
        <v>240580309.6440109</v>
      </c>
    </row>
    <row r="9042" spans="1:8" x14ac:dyDescent="0.2">
      <c r="A9042" s="10">
        <v>9036</v>
      </c>
      <c r="B9042" s="7">
        <v>3850000</v>
      </c>
      <c r="C9042" s="7">
        <v>8077751.7053276375</v>
      </c>
      <c r="D9042" s="7">
        <v>14743957.380354438</v>
      </c>
      <c r="E9042" s="7">
        <v>20773654.423832007</v>
      </c>
      <c r="F9042" s="7">
        <v>27705330.232756723</v>
      </c>
      <c r="G9042" s="7">
        <v>46392042.094051808</v>
      </c>
      <c r="H9042" s="7">
        <v>78844491.512659863</v>
      </c>
    </row>
    <row r="9043" spans="1:8" x14ac:dyDescent="0.2">
      <c r="A9043" s="10">
        <v>9037</v>
      </c>
      <c r="B9043" s="7">
        <v>3850000</v>
      </c>
      <c r="C9043" s="7">
        <v>11082190.25746634</v>
      </c>
      <c r="D9043" s="7">
        <v>26059055.718399383</v>
      </c>
      <c r="E9043" s="7">
        <v>42490038.633568361</v>
      </c>
      <c r="F9043" s="7">
        <v>57602524.42291557</v>
      </c>
      <c r="G9043" s="7">
        <v>145058113.3858192</v>
      </c>
      <c r="H9043" s="7">
        <v>274679556.8577556</v>
      </c>
    </row>
    <row r="9044" spans="1:8" x14ac:dyDescent="0.2">
      <c r="A9044" s="10">
        <v>9038</v>
      </c>
      <c r="B9044" s="7">
        <v>3850000</v>
      </c>
      <c r="C9044" s="7">
        <v>7493471.3518748228</v>
      </c>
      <c r="D9044" s="7">
        <v>17389632.781718053</v>
      </c>
      <c r="E9044" s="7">
        <v>44785098.302745402</v>
      </c>
      <c r="F9044" s="7">
        <v>100603384.45675236</v>
      </c>
      <c r="G9044" s="7">
        <v>203950668.7241132</v>
      </c>
      <c r="H9044" s="7">
        <v>340857016.521088</v>
      </c>
    </row>
    <row r="9045" spans="1:8" x14ac:dyDescent="0.2">
      <c r="A9045" s="10">
        <v>9039</v>
      </c>
      <c r="B9045" s="7">
        <v>3850000</v>
      </c>
      <c r="C9045" s="7">
        <v>8136641.2410983313</v>
      </c>
      <c r="D9045" s="7">
        <v>18999435.097801287</v>
      </c>
      <c r="E9045" s="7">
        <v>49814179.722531289</v>
      </c>
      <c r="F9045" s="7">
        <v>106257966.7026</v>
      </c>
      <c r="G9045" s="7">
        <v>207704627.36382383</v>
      </c>
      <c r="H9045" s="7">
        <v>296592357.47752136</v>
      </c>
    </row>
    <row r="9046" spans="1:8" x14ac:dyDescent="0.2">
      <c r="A9046" s="10">
        <v>9040</v>
      </c>
      <c r="B9046" s="7">
        <v>3850000</v>
      </c>
      <c r="C9046" s="7">
        <v>7710594.2857656451</v>
      </c>
      <c r="D9046" s="7">
        <v>13929300.848356493</v>
      </c>
      <c r="E9046" s="7">
        <v>20520811.038197756</v>
      </c>
      <c r="F9046" s="7">
        <v>37312293.917106673</v>
      </c>
      <c r="G9046" s="7">
        <v>127154787.2551199</v>
      </c>
      <c r="H9046" s="7">
        <v>143938481.85619164</v>
      </c>
    </row>
    <row r="9047" spans="1:8" x14ac:dyDescent="0.2">
      <c r="A9047" s="10">
        <v>9041</v>
      </c>
      <c r="B9047" s="7">
        <v>3850000</v>
      </c>
      <c r="C9047" s="7">
        <v>10919417.783895548</v>
      </c>
      <c r="D9047" s="7">
        <v>38938794.829023242</v>
      </c>
      <c r="E9047" s="7">
        <v>58314586.293540195</v>
      </c>
      <c r="F9047" s="7">
        <v>148011340.60450894</v>
      </c>
      <c r="G9047" s="7">
        <v>302618613.72368121</v>
      </c>
      <c r="H9047" s="7">
        <v>374856981.65637398</v>
      </c>
    </row>
    <row r="9048" spans="1:8" x14ac:dyDescent="0.2">
      <c r="A9048" s="10">
        <v>9042</v>
      </c>
      <c r="B9048" s="7">
        <v>3850000</v>
      </c>
      <c r="C9048" s="7">
        <v>8751354.0729760267</v>
      </c>
      <c r="D9048" s="7">
        <v>16759789.865136798</v>
      </c>
      <c r="E9048" s="7">
        <v>42469281.245067373</v>
      </c>
      <c r="F9048" s="7">
        <v>100650164.55505557</v>
      </c>
      <c r="G9048" s="7">
        <v>182784237.8559899</v>
      </c>
      <c r="H9048" s="7">
        <v>332392640.48422492</v>
      </c>
    </row>
    <row r="9049" spans="1:8" x14ac:dyDescent="0.2">
      <c r="A9049" s="10">
        <v>9043</v>
      </c>
      <c r="B9049" s="7">
        <v>3850000</v>
      </c>
      <c r="C9049" s="7">
        <v>7609977.362057724</v>
      </c>
      <c r="D9049" s="7">
        <v>15120435.274467971</v>
      </c>
      <c r="E9049" s="7">
        <v>35531408.730595663</v>
      </c>
      <c r="F9049" s="7">
        <v>61797508.052495241</v>
      </c>
      <c r="G9049" s="7">
        <v>143563859.2830514</v>
      </c>
      <c r="H9049" s="7">
        <v>209737357.78559926</v>
      </c>
    </row>
    <row r="9050" spans="1:8" x14ac:dyDescent="0.2">
      <c r="A9050" s="10">
        <v>9044</v>
      </c>
      <c r="B9050" s="7">
        <v>3850000</v>
      </c>
      <c r="C9050" s="7">
        <v>13244657.831458533</v>
      </c>
      <c r="D9050" s="7">
        <v>21276609.781982724</v>
      </c>
      <c r="E9050" s="7">
        <v>39063763.117962144</v>
      </c>
      <c r="F9050" s="7">
        <v>98024510.086205184</v>
      </c>
      <c r="G9050" s="7">
        <v>182159821.54924142</v>
      </c>
      <c r="H9050" s="7">
        <v>253372902.01488081</v>
      </c>
    </row>
    <row r="9051" spans="1:8" x14ac:dyDescent="0.2">
      <c r="A9051" s="10">
        <v>9045</v>
      </c>
      <c r="B9051" s="7">
        <v>3850000</v>
      </c>
      <c r="C9051" s="7">
        <v>11462721.486304492</v>
      </c>
      <c r="D9051" s="7">
        <v>31332028.701169826</v>
      </c>
      <c r="E9051" s="7">
        <v>73791460.829288632</v>
      </c>
      <c r="F9051" s="7">
        <v>233182409.86091971</v>
      </c>
      <c r="G9051" s="7">
        <v>660493730.60253346</v>
      </c>
      <c r="H9051" s="7">
        <v>1015440149.1862954</v>
      </c>
    </row>
    <row r="9052" spans="1:8" x14ac:dyDescent="0.2">
      <c r="A9052" s="10">
        <v>9046</v>
      </c>
      <c r="B9052" s="7">
        <v>3850000</v>
      </c>
      <c r="C9052" s="7">
        <v>8245314.3068942167</v>
      </c>
      <c r="D9052" s="7">
        <v>14388847.461314406</v>
      </c>
      <c r="E9052" s="7">
        <v>18239295.346955664</v>
      </c>
      <c r="F9052" s="7">
        <v>32683654.629831284</v>
      </c>
      <c r="G9052" s="7">
        <v>49097039.975628927</v>
      </c>
      <c r="H9052" s="7">
        <v>54187352.226332568</v>
      </c>
    </row>
    <row r="9053" spans="1:8" x14ac:dyDescent="0.2">
      <c r="A9053" s="10">
        <v>9047</v>
      </c>
      <c r="B9053" s="7">
        <v>3850000</v>
      </c>
      <c r="C9053" s="7">
        <v>10990430.275191735</v>
      </c>
      <c r="D9053" s="7">
        <v>13480868.966383193</v>
      </c>
      <c r="E9053" s="7">
        <v>20914925.080958687</v>
      </c>
      <c r="F9053" s="7">
        <v>28879797.824917484</v>
      </c>
      <c r="G9053" s="7">
        <v>62994116.196420617</v>
      </c>
      <c r="H9053" s="7">
        <v>102830991.2158162</v>
      </c>
    </row>
    <row r="9054" spans="1:8" x14ac:dyDescent="0.2">
      <c r="A9054" s="10">
        <v>9048</v>
      </c>
      <c r="B9054" s="7">
        <v>3850000</v>
      </c>
      <c r="C9054" s="7">
        <v>12341338.208103094</v>
      </c>
      <c r="D9054" s="7">
        <v>30414187.151721366</v>
      </c>
      <c r="E9054" s="7">
        <v>79861438.077513233</v>
      </c>
      <c r="F9054" s="7">
        <v>137319614.2974228</v>
      </c>
      <c r="G9054" s="7">
        <v>353578918.94341815</v>
      </c>
      <c r="H9054" s="7">
        <v>474973702.08286774</v>
      </c>
    </row>
    <row r="9055" spans="1:8" x14ac:dyDescent="0.2">
      <c r="A9055" s="10">
        <v>9049</v>
      </c>
      <c r="B9055" s="7">
        <v>3850000</v>
      </c>
      <c r="C9055" s="7">
        <v>10272543.577121897</v>
      </c>
      <c r="D9055" s="7">
        <v>23421623.550490927</v>
      </c>
      <c r="E9055" s="7">
        <v>61239689.551904634</v>
      </c>
      <c r="F9055" s="7">
        <v>141236550.27376279</v>
      </c>
      <c r="G9055" s="7">
        <v>308577294.61972094</v>
      </c>
      <c r="H9055" s="7">
        <v>431168181.90313196</v>
      </c>
    </row>
    <row r="9056" spans="1:8" x14ac:dyDescent="0.2">
      <c r="A9056" s="10">
        <v>9050</v>
      </c>
      <c r="B9056" s="7">
        <v>3850000</v>
      </c>
      <c r="C9056" s="7">
        <v>11185833.796749098</v>
      </c>
      <c r="D9056" s="7">
        <v>23592941.611733682</v>
      </c>
      <c r="E9056" s="7">
        <v>42569596.64345406</v>
      </c>
      <c r="F9056" s="7">
        <v>93997980.214945734</v>
      </c>
      <c r="G9056" s="7">
        <v>212291682.33656591</v>
      </c>
      <c r="H9056" s="7">
        <v>366366233.95312774</v>
      </c>
    </row>
    <row r="9057" spans="1:8" x14ac:dyDescent="0.2">
      <c r="A9057" s="10">
        <v>9051</v>
      </c>
      <c r="B9057" s="7">
        <v>3850000</v>
      </c>
      <c r="C9057" s="7">
        <v>9394090.3939368166</v>
      </c>
      <c r="D9057" s="7">
        <v>18013386.777692914</v>
      </c>
      <c r="E9057" s="7">
        <v>30783507.373002507</v>
      </c>
      <c r="F9057" s="7">
        <v>45874906.059205197</v>
      </c>
      <c r="G9057" s="7">
        <v>86568504.934502929</v>
      </c>
      <c r="H9057" s="7">
        <v>103651991.12866907</v>
      </c>
    </row>
    <row r="9058" spans="1:8" x14ac:dyDescent="0.2">
      <c r="A9058" s="10">
        <v>9052</v>
      </c>
      <c r="B9058" s="7">
        <v>3850000</v>
      </c>
      <c r="C9058" s="7">
        <v>9164239.1828850172</v>
      </c>
      <c r="D9058" s="7">
        <v>13911149.545062827</v>
      </c>
      <c r="E9058" s="7">
        <v>28749472.47177244</v>
      </c>
      <c r="F9058" s="7">
        <v>35267296.883119613</v>
      </c>
      <c r="G9058" s="7">
        <v>63554761.84726657</v>
      </c>
      <c r="H9058" s="7">
        <v>103549591.02245951</v>
      </c>
    </row>
    <row r="9059" spans="1:8" x14ac:dyDescent="0.2">
      <c r="A9059" s="10">
        <v>9053</v>
      </c>
      <c r="B9059" s="7">
        <v>3850000</v>
      </c>
      <c r="C9059" s="7">
        <v>12356945.97550283</v>
      </c>
      <c r="D9059" s="7">
        <v>26892749.680978186</v>
      </c>
      <c r="E9059" s="7">
        <v>51381683.408980459</v>
      </c>
      <c r="F9059" s="7">
        <v>120575365.71671681</v>
      </c>
      <c r="G9059" s="7">
        <v>272408022.84415865</v>
      </c>
      <c r="H9059" s="7">
        <v>430876869.33416998</v>
      </c>
    </row>
    <row r="9060" spans="1:8" x14ac:dyDescent="0.2">
      <c r="A9060" s="10">
        <v>9054</v>
      </c>
      <c r="B9060" s="7">
        <v>3850000</v>
      </c>
      <c r="C9060" s="7">
        <v>13148977.405981552</v>
      </c>
      <c r="D9060" s="7">
        <v>16829418.5902091</v>
      </c>
      <c r="E9060" s="7">
        <v>34265607.304947287</v>
      </c>
      <c r="F9060" s="7">
        <v>73805009.184028208</v>
      </c>
      <c r="G9060" s="7">
        <v>112765181.83436978</v>
      </c>
      <c r="H9060" s="7">
        <v>193909090.78682232</v>
      </c>
    </row>
    <row r="9061" spans="1:8" x14ac:dyDescent="0.2">
      <c r="A9061" s="10">
        <v>9055</v>
      </c>
      <c r="B9061" s="7">
        <v>3850000</v>
      </c>
      <c r="C9061" s="7">
        <v>10109956.860638794</v>
      </c>
      <c r="D9061" s="7">
        <v>14342141.04485314</v>
      </c>
      <c r="E9061" s="7">
        <v>26307688.986244127</v>
      </c>
      <c r="F9061" s="7">
        <v>40191816.619996727</v>
      </c>
      <c r="G9061" s="7">
        <v>66708932.751032755</v>
      </c>
      <c r="H9061" s="7">
        <v>96479291.055105999</v>
      </c>
    </row>
    <row r="9062" spans="1:8" x14ac:dyDescent="0.2">
      <c r="A9062" s="10">
        <v>9056</v>
      </c>
      <c r="B9062" s="7">
        <v>3850000</v>
      </c>
      <c r="C9062" s="7">
        <v>8797816.1679302081</v>
      </c>
      <c r="D9062" s="7">
        <v>9941202.3826065119</v>
      </c>
      <c r="E9062" s="7">
        <v>13918379.436822215</v>
      </c>
      <c r="F9062" s="7">
        <v>29115462.12940979</v>
      </c>
      <c r="G9062" s="7">
        <v>47612476.869072415</v>
      </c>
      <c r="H9062" s="7">
        <v>79209922.329325274</v>
      </c>
    </row>
    <row r="9063" spans="1:8" x14ac:dyDescent="0.2">
      <c r="A9063" s="10">
        <v>9057</v>
      </c>
      <c r="B9063" s="7">
        <v>3850000</v>
      </c>
      <c r="C9063" s="7">
        <v>10643571.8000155</v>
      </c>
      <c r="D9063" s="7">
        <v>23151390.693632599</v>
      </c>
      <c r="E9063" s="7">
        <v>45250560.989486448</v>
      </c>
      <c r="F9063" s="7">
        <v>91084744.706964001</v>
      </c>
      <c r="G9063" s="7">
        <v>233589982.84264967</v>
      </c>
      <c r="H9063" s="7">
        <v>354268248.1677177</v>
      </c>
    </row>
    <row r="9064" spans="1:8" x14ac:dyDescent="0.2">
      <c r="A9064" s="10">
        <v>9058</v>
      </c>
      <c r="B9064" s="7">
        <v>3850000</v>
      </c>
      <c r="C9064" s="7">
        <v>9524284.4421335831</v>
      </c>
      <c r="D9064" s="7">
        <v>18837222.980617065</v>
      </c>
      <c r="E9064" s="7">
        <v>32189262.851656955</v>
      </c>
      <c r="F9064" s="7">
        <v>50427490.795279622</v>
      </c>
      <c r="G9064" s="7">
        <v>83755161.638138294</v>
      </c>
      <c r="H9064" s="7">
        <v>126854380.69131289</v>
      </c>
    </row>
    <row r="9065" spans="1:8" x14ac:dyDescent="0.2">
      <c r="A9065" s="10">
        <v>9059</v>
      </c>
      <c r="B9065" s="7">
        <v>3850000</v>
      </c>
      <c r="C9065" s="7">
        <v>10015318.294011028</v>
      </c>
      <c r="D9065" s="7">
        <v>19137839.99992653</v>
      </c>
      <c r="E9065" s="7">
        <v>25945805.577889938</v>
      </c>
      <c r="F9065" s="7">
        <v>42816138.197512507</v>
      </c>
      <c r="G9065" s="7">
        <v>111410478.26550202</v>
      </c>
      <c r="H9065" s="7">
        <v>158458798.76032075</v>
      </c>
    </row>
    <row r="9066" spans="1:8" x14ac:dyDescent="0.2">
      <c r="A9066" s="10">
        <v>9060</v>
      </c>
      <c r="B9066" s="7">
        <v>3850000</v>
      </c>
      <c r="C9066" s="7">
        <v>8998207.891360702</v>
      </c>
      <c r="D9066" s="7">
        <v>18779817.28056265</v>
      </c>
      <c r="E9066" s="7">
        <v>40284944.624318182</v>
      </c>
      <c r="F9066" s="7">
        <v>80083615.42614302</v>
      </c>
      <c r="G9066" s="7">
        <v>154407837.7788187</v>
      </c>
      <c r="H9066" s="7">
        <v>201514489.9817822</v>
      </c>
    </row>
    <row r="9067" spans="1:8" x14ac:dyDescent="0.2">
      <c r="A9067" s="10">
        <v>9061</v>
      </c>
      <c r="B9067" s="7">
        <v>3850000</v>
      </c>
      <c r="C9067" s="7">
        <v>9865081.8753117956</v>
      </c>
      <c r="D9067" s="7">
        <v>17341096.80366797</v>
      </c>
      <c r="E9067" s="7">
        <v>34838256.480127051</v>
      </c>
      <c r="F9067" s="7">
        <v>71078022.672981292</v>
      </c>
      <c r="G9067" s="7">
        <v>138555478.50572351</v>
      </c>
      <c r="H9067" s="7">
        <v>260514329.87336457</v>
      </c>
    </row>
    <row r="9068" spans="1:8" x14ac:dyDescent="0.2">
      <c r="A9068" s="10">
        <v>9062</v>
      </c>
      <c r="B9068" s="7">
        <v>3850000</v>
      </c>
      <c r="C9068" s="7">
        <v>12285348.495550416</v>
      </c>
      <c r="D9068" s="7">
        <v>27515299.0804855</v>
      </c>
      <c r="E9068" s="7">
        <v>52030112.638547286</v>
      </c>
      <c r="F9068" s="7">
        <v>63048921.678418487</v>
      </c>
      <c r="G9068" s="7">
        <v>94214625.022327632</v>
      </c>
      <c r="H9068" s="7">
        <v>172578603.71081427</v>
      </c>
    </row>
    <row r="9069" spans="1:8" x14ac:dyDescent="0.2">
      <c r="A9069" s="10">
        <v>9063</v>
      </c>
      <c r="B9069" s="7">
        <v>3850000</v>
      </c>
      <c r="C9069" s="7">
        <v>10091888.07863196</v>
      </c>
      <c r="D9069" s="7">
        <v>24282572.283878572</v>
      </c>
      <c r="E9069" s="7">
        <v>44004456.294913739</v>
      </c>
      <c r="F9069" s="7">
        <v>62894324.622390516</v>
      </c>
      <c r="G9069" s="7">
        <v>142069789.66234761</v>
      </c>
      <c r="H9069" s="7">
        <v>159611434.69924653</v>
      </c>
    </row>
    <row r="9070" spans="1:8" x14ac:dyDescent="0.2">
      <c r="A9070" s="10">
        <v>9064</v>
      </c>
      <c r="B9070" s="7">
        <v>3850000</v>
      </c>
      <c r="C9070" s="7">
        <v>13245852.253765905</v>
      </c>
      <c r="D9070" s="7">
        <v>29106145.272606269</v>
      </c>
      <c r="E9070" s="7">
        <v>69573133.257123038</v>
      </c>
      <c r="F9070" s="7">
        <v>127369164.68208775</v>
      </c>
      <c r="G9070" s="7">
        <v>361762916.12708724</v>
      </c>
      <c r="H9070" s="7">
        <v>530605615.47680533</v>
      </c>
    </row>
    <row r="9071" spans="1:8" x14ac:dyDescent="0.2">
      <c r="A9071" s="10">
        <v>9065</v>
      </c>
      <c r="B9071" s="7">
        <v>3850000</v>
      </c>
      <c r="C9071" s="7">
        <v>11643545.245369671</v>
      </c>
      <c r="D9071" s="7">
        <v>21368269.036755189</v>
      </c>
      <c r="E9071" s="7">
        <v>33097854.733581204</v>
      </c>
      <c r="F9071" s="7">
        <v>74076248.285899729</v>
      </c>
      <c r="G9071" s="7">
        <v>106839159.79979482</v>
      </c>
      <c r="H9071" s="7">
        <v>169804989.95581836</v>
      </c>
    </row>
    <row r="9072" spans="1:8" x14ac:dyDescent="0.2">
      <c r="A9072" s="10">
        <v>9066</v>
      </c>
      <c r="B9072" s="7">
        <v>3850000</v>
      </c>
      <c r="C9072" s="7">
        <v>10748886.72655436</v>
      </c>
      <c r="D9072" s="7">
        <v>28350294.713627174</v>
      </c>
      <c r="E9072" s="7">
        <v>62076560.996635288</v>
      </c>
      <c r="F9072" s="7">
        <v>132046692.89296702</v>
      </c>
      <c r="G9072" s="7">
        <v>222356879.53590241</v>
      </c>
      <c r="H9072" s="7">
        <v>263150188.14799485</v>
      </c>
    </row>
    <row r="9073" spans="1:8" x14ac:dyDescent="0.2">
      <c r="A9073" s="10">
        <v>9067</v>
      </c>
      <c r="B9073" s="7">
        <v>3850000</v>
      </c>
      <c r="C9073" s="7">
        <v>11726911.213606656</v>
      </c>
      <c r="D9073" s="7">
        <v>19348960.064196017</v>
      </c>
      <c r="E9073" s="7">
        <v>37191058.246221758</v>
      </c>
      <c r="F9073" s="7">
        <v>59681518.457403526</v>
      </c>
      <c r="G9073" s="7">
        <v>111651524.72050537</v>
      </c>
      <c r="H9073" s="7">
        <v>148983458.91488263</v>
      </c>
    </row>
    <row r="9074" spans="1:8" x14ac:dyDescent="0.2">
      <c r="A9074" s="10">
        <v>9068</v>
      </c>
      <c r="B9074" s="7">
        <v>3850000</v>
      </c>
      <c r="C9074" s="7">
        <v>9659452.1573319882</v>
      </c>
      <c r="D9074" s="7">
        <v>17930570.85591317</v>
      </c>
      <c r="E9074" s="7">
        <v>39197515.344179876</v>
      </c>
      <c r="F9074" s="7">
        <v>89199816.820697978</v>
      </c>
      <c r="G9074" s="7">
        <v>290834298.53948045</v>
      </c>
      <c r="H9074" s="7">
        <v>482035691.11870301</v>
      </c>
    </row>
    <row r="9075" spans="1:8" x14ac:dyDescent="0.2">
      <c r="A9075" s="10">
        <v>9069</v>
      </c>
      <c r="B9075" s="7">
        <v>3850000</v>
      </c>
      <c r="C9075" s="7">
        <v>11759476.901542991</v>
      </c>
      <c r="D9075" s="7">
        <v>15154550.497645503</v>
      </c>
      <c r="E9075" s="7">
        <v>12639131.706145732</v>
      </c>
      <c r="F9075" s="7">
        <v>15654033.729841718</v>
      </c>
      <c r="G9075" s="7">
        <v>15491461.335872838</v>
      </c>
      <c r="H9075" s="7">
        <v>17475306.452255465</v>
      </c>
    </row>
    <row r="9076" spans="1:8" x14ac:dyDescent="0.2">
      <c r="A9076" s="10">
        <v>9070</v>
      </c>
      <c r="B9076" s="7">
        <v>3850000</v>
      </c>
      <c r="C9076" s="7">
        <v>11606659.147482686</v>
      </c>
      <c r="D9076" s="7">
        <v>28131263.195651606</v>
      </c>
      <c r="E9076" s="7">
        <v>60614476.999847077</v>
      </c>
      <c r="F9076" s="7">
        <v>135600288.02267244</v>
      </c>
      <c r="G9076" s="7">
        <v>355233502.57191086</v>
      </c>
      <c r="H9076" s="7">
        <v>619169378.53501725</v>
      </c>
    </row>
    <row r="9077" spans="1:8" x14ac:dyDescent="0.2">
      <c r="A9077" s="10">
        <v>9071</v>
      </c>
      <c r="B9077" s="7">
        <v>3850000</v>
      </c>
      <c r="C9077" s="7">
        <v>11143171.862205148</v>
      </c>
      <c r="D9077" s="7">
        <v>31484030.213878877</v>
      </c>
      <c r="E9077" s="7">
        <v>73823445.989835814</v>
      </c>
      <c r="F9077" s="7">
        <v>140704016.01214358</v>
      </c>
      <c r="G9077" s="7">
        <v>243636128.10648364</v>
      </c>
      <c r="H9077" s="7">
        <v>374520735.87715489</v>
      </c>
    </row>
    <row r="9078" spans="1:8" x14ac:dyDescent="0.2">
      <c r="A9078" s="10">
        <v>9072</v>
      </c>
      <c r="B9078" s="7">
        <v>3850000</v>
      </c>
      <c r="C9078" s="7">
        <v>9669893.3430385794</v>
      </c>
      <c r="D9078" s="7">
        <v>13426602.45397263</v>
      </c>
      <c r="E9078" s="7">
        <v>22911430.460685883</v>
      </c>
      <c r="F9078" s="7">
        <v>21189857.14743245</v>
      </c>
      <c r="G9078" s="7">
        <v>22997280.979115229</v>
      </c>
      <c r="H9078" s="7">
        <v>26030911.846664488</v>
      </c>
    </row>
    <row r="9079" spans="1:8" x14ac:dyDescent="0.2">
      <c r="A9079" s="10">
        <v>9073</v>
      </c>
      <c r="B9079" s="7">
        <v>3850000</v>
      </c>
      <c r="C9079" s="7">
        <v>12684661.059542041</v>
      </c>
      <c r="D9079" s="7">
        <v>22229103.359117664</v>
      </c>
      <c r="E9079" s="7">
        <v>42565927.963686615</v>
      </c>
      <c r="F9079" s="7">
        <v>89451318.300975144</v>
      </c>
      <c r="G9079" s="7">
        <v>197998900.77962476</v>
      </c>
      <c r="H9079" s="7">
        <v>291721249.08125877</v>
      </c>
    </row>
    <row r="9080" spans="1:8" x14ac:dyDescent="0.2">
      <c r="A9080" s="10">
        <v>9074</v>
      </c>
      <c r="B9080" s="7">
        <v>3850000</v>
      </c>
      <c r="C9080" s="7">
        <v>8703592.6118141152</v>
      </c>
      <c r="D9080" s="7">
        <v>15960759.495193724</v>
      </c>
      <c r="E9080" s="7">
        <v>34016414.224741459</v>
      </c>
      <c r="F9080" s="7">
        <v>68482010.944385797</v>
      </c>
      <c r="G9080" s="7">
        <v>114291303.66498289</v>
      </c>
      <c r="H9080" s="7">
        <v>141315159.07442287</v>
      </c>
    </row>
    <row r="9081" spans="1:8" x14ac:dyDescent="0.2">
      <c r="A9081" s="10">
        <v>9075</v>
      </c>
      <c r="B9081" s="7">
        <v>3850000</v>
      </c>
      <c r="C9081" s="7">
        <v>11563304.541372832</v>
      </c>
      <c r="D9081" s="7">
        <v>24029396.444584087</v>
      </c>
      <c r="E9081" s="7">
        <v>64702198.361276634</v>
      </c>
      <c r="F9081" s="7">
        <v>183033198.7437616</v>
      </c>
      <c r="G9081" s="7">
        <v>382442169.43764174</v>
      </c>
      <c r="H9081" s="7">
        <v>528204132.53461742</v>
      </c>
    </row>
    <row r="9082" spans="1:8" x14ac:dyDescent="0.2">
      <c r="A9082" s="10">
        <v>9076</v>
      </c>
      <c r="B9082" s="7">
        <v>3850000</v>
      </c>
      <c r="C9082" s="7">
        <v>9337744.3663709089</v>
      </c>
      <c r="D9082" s="7">
        <v>14514743.327970784</v>
      </c>
      <c r="E9082" s="7">
        <v>19787594.357784569</v>
      </c>
      <c r="F9082" s="7">
        <v>21045313.846803647</v>
      </c>
      <c r="G9082" s="7">
        <v>24939948.965949483</v>
      </c>
      <c r="H9082" s="7">
        <v>31125360.391103487</v>
      </c>
    </row>
    <row r="9083" spans="1:8" x14ac:dyDescent="0.2">
      <c r="A9083" s="10">
        <v>9077</v>
      </c>
      <c r="B9083" s="7">
        <v>3850000</v>
      </c>
      <c r="C9083" s="7">
        <v>13195483.401694305</v>
      </c>
      <c r="D9083" s="7">
        <v>24399110.864296205</v>
      </c>
      <c r="E9083" s="7">
        <v>40966674.549648926</v>
      </c>
      <c r="F9083" s="7">
        <v>76909166.620319188</v>
      </c>
      <c r="G9083" s="7">
        <v>116168843.47976185</v>
      </c>
      <c r="H9083" s="7">
        <v>160550919.61086434</v>
      </c>
    </row>
    <row r="9084" spans="1:8" x14ac:dyDescent="0.2">
      <c r="A9084" s="10">
        <v>9078</v>
      </c>
      <c r="B9084" s="7">
        <v>3850000</v>
      </c>
      <c r="C9084" s="7">
        <v>13380272.574084956</v>
      </c>
      <c r="D9084" s="7">
        <v>17476885.109941732</v>
      </c>
      <c r="E9084" s="7">
        <v>28906336.776964307</v>
      </c>
      <c r="F9084" s="7">
        <v>64515931.991474211</v>
      </c>
      <c r="G9084" s="7">
        <v>72868332.200717926</v>
      </c>
      <c r="H9084" s="7">
        <v>87269656.306839153</v>
      </c>
    </row>
    <row r="9085" spans="1:8" x14ac:dyDescent="0.2">
      <c r="A9085" s="10">
        <v>9079</v>
      </c>
      <c r="B9085" s="7">
        <v>3850000</v>
      </c>
      <c r="C9085" s="7">
        <v>8166750.9386998359</v>
      </c>
      <c r="D9085" s="7">
        <v>14441773.914363842</v>
      </c>
      <c r="E9085" s="7">
        <v>20833503.750678062</v>
      </c>
      <c r="F9085" s="7">
        <v>38128805.577539794</v>
      </c>
      <c r="G9085" s="7">
        <v>66594745.698841006</v>
      </c>
      <c r="H9085" s="7">
        <v>87631219.811648786</v>
      </c>
    </row>
    <row r="9086" spans="1:8" x14ac:dyDescent="0.2">
      <c r="A9086" s="10">
        <v>9080</v>
      </c>
      <c r="B9086" s="7">
        <v>3850000</v>
      </c>
      <c r="C9086" s="7">
        <v>10711785.091276277</v>
      </c>
      <c r="D9086" s="7">
        <v>21001167.095487937</v>
      </c>
      <c r="E9086" s="7">
        <v>37422675.622473508</v>
      </c>
      <c r="F9086" s="7">
        <v>76698866.5600501</v>
      </c>
      <c r="G9086" s="7">
        <v>162862132.19159171</v>
      </c>
      <c r="H9086" s="7">
        <v>201536860.76227695</v>
      </c>
    </row>
    <row r="9087" spans="1:8" x14ac:dyDescent="0.2">
      <c r="A9087" s="10">
        <v>9081</v>
      </c>
      <c r="B9087" s="7">
        <v>3850000</v>
      </c>
      <c r="C9087" s="7">
        <v>12081080.242895676</v>
      </c>
      <c r="D9087" s="7">
        <v>23823245.942907501</v>
      </c>
      <c r="E9087" s="7">
        <v>42437999.702912696</v>
      </c>
      <c r="F9087" s="7">
        <v>59759528.551320955</v>
      </c>
      <c r="G9087" s="7">
        <v>137849615.49361494</v>
      </c>
      <c r="H9087" s="7">
        <v>231456112.91376287</v>
      </c>
    </row>
    <row r="9088" spans="1:8" x14ac:dyDescent="0.2">
      <c r="A9088" s="10">
        <v>9082</v>
      </c>
      <c r="B9088" s="7">
        <v>3850000</v>
      </c>
      <c r="C9088" s="7">
        <v>9018962.8835076056</v>
      </c>
      <c r="D9088" s="7">
        <v>15746596.893465299</v>
      </c>
      <c r="E9088" s="7">
        <v>23602103.960203376</v>
      </c>
      <c r="F9088" s="7">
        <v>33460370.107151181</v>
      </c>
      <c r="G9088" s="7">
        <v>64922146.139126062</v>
      </c>
      <c r="H9088" s="7">
        <v>102811919.47137417</v>
      </c>
    </row>
    <row r="9089" spans="1:8" x14ac:dyDescent="0.2">
      <c r="A9089" s="10">
        <v>9083</v>
      </c>
      <c r="B9089" s="7">
        <v>3850000</v>
      </c>
      <c r="C9089" s="7">
        <v>8475722.740860261</v>
      </c>
      <c r="D9089" s="7">
        <v>13101299.738626992</v>
      </c>
      <c r="E9089" s="7">
        <v>14520982.984730251</v>
      </c>
      <c r="F9089" s="7">
        <v>25745096.813099351</v>
      </c>
      <c r="G9089" s="7">
        <v>55938893.496696606</v>
      </c>
      <c r="H9089" s="7">
        <v>74810293.923254937</v>
      </c>
    </row>
    <row r="9090" spans="1:8" x14ac:dyDescent="0.2">
      <c r="A9090" s="10">
        <v>9084</v>
      </c>
      <c r="B9090" s="7">
        <v>3850000</v>
      </c>
      <c r="C9090" s="7">
        <v>10817905.69239359</v>
      </c>
      <c r="D9090" s="7">
        <v>23731662.976017416</v>
      </c>
      <c r="E9090" s="7">
        <v>65744771.278557584</v>
      </c>
      <c r="F9090" s="7">
        <v>125069329.51073354</v>
      </c>
      <c r="G9090" s="7">
        <v>242770760.11500356</v>
      </c>
      <c r="H9090" s="7">
        <v>407754084.35101914</v>
      </c>
    </row>
    <row r="9091" spans="1:8" x14ac:dyDescent="0.2">
      <c r="A9091" s="10">
        <v>9085</v>
      </c>
      <c r="B9091" s="7">
        <v>3850000</v>
      </c>
      <c r="C9091" s="7">
        <v>10532623.966316421</v>
      </c>
      <c r="D9091" s="7">
        <v>12782946.733199082</v>
      </c>
      <c r="E9091" s="7">
        <v>13308935.360947181</v>
      </c>
      <c r="F9091" s="7">
        <v>11916463.708332915</v>
      </c>
      <c r="G9091" s="7">
        <v>3938724.5295590325</v>
      </c>
      <c r="H9091" s="7">
        <v>-5965332.7717981339</v>
      </c>
    </row>
    <row r="9092" spans="1:8" x14ac:dyDescent="0.2">
      <c r="A9092" s="10">
        <v>9086</v>
      </c>
      <c r="B9092" s="7">
        <v>3850000</v>
      </c>
      <c r="C9092" s="7">
        <v>11904955.839314744</v>
      </c>
      <c r="D9092" s="7">
        <v>32982952.168403082</v>
      </c>
      <c r="E9092" s="7">
        <v>60772534.614637211</v>
      </c>
      <c r="F9092" s="7">
        <v>100552453.1494742</v>
      </c>
      <c r="G9092" s="7">
        <v>242498976.39785963</v>
      </c>
      <c r="H9092" s="7">
        <v>287540445.41695249</v>
      </c>
    </row>
    <row r="9093" spans="1:8" x14ac:dyDescent="0.2">
      <c r="A9093" s="10">
        <v>9087</v>
      </c>
      <c r="B9093" s="7">
        <v>3850000</v>
      </c>
      <c r="C9093" s="7">
        <v>8699990.8510571718</v>
      </c>
      <c r="D9093" s="7">
        <v>11650338.223655045</v>
      </c>
      <c r="E9093" s="7">
        <v>7887923.6808719719</v>
      </c>
      <c r="F9093" s="7">
        <v>5104514.4409708241</v>
      </c>
      <c r="G9093" s="7">
        <v>-6908865.6526275668</v>
      </c>
      <c r="H9093" s="7">
        <v>-21319049.291859742</v>
      </c>
    </row>
    <row r="9094" spans="1:8" x14ac:dyDescent="0.2">
      <c r="A9094" s="10">
        <v>9088</v>
      </c>
      <c r="B9094" s="7">
        <v>3850000</v>
      </c>
      <c r="C9094" s="7">
        <v>9463533.0876776241</v>
      </c>
      <c r="D9094" s="7">
        <v>33510505.961726218</v>
      </c>
      <c r="E9094" s="7">
        <v>84026123.00491266</v>
      </c>
      <c r="F9094" s="7">
        <v>227119986.97743136</v>
      </c>
      <c r="G9094" s="7">
        <v>612534269.39731574</v>
      </c>
      <c r="H9094" s="7">
        <v>1159945478.4166279</v>
      </c>
    </row>
    <row r="9095" spans="1:8" x14ac:dyDescent="0.2">
      <c r="A9095" s="10">
        <v>9089</v>
      </c>
      <c r="B9095" s="7">
        <v>3850000</v>
      </c>
      <c r="C9095" s="7">
        <v>12676970.141303152</v>
      </c>
      <c r="D9095" s="7">
        <v>26362203.044527702</v>
      </c>
      <c r="E9095" s="7">
        <v>43831729.198127225</v>
      </c>
      <c r="F9095" s="7">
        <v>77046268.101547286</v>
      </c>
      <c r="G9095" s="7">
        <v>212235373.15228155</v>
      </c>
      <c r="H9095" s="7">
        <v>276168431.70909649</v>
      </c>
    </row>
    <row r="9096" spans="1:8" x14ac:dyDescent="0.2">
      <c r="A9096" s="10">
        <v>9090</v>
      </c>
      <c r="B9096" s="7">
        <v>3850000</v>
      </c>
      <c r="C9096" s="7">
        <v>10909233.087691257</v>
      </c>
      <c r="D9096" s="7">
        <v>20807363.022357851</v>
      </c>
      <c r="E9096" s="7">
        <v>41076490.26217629</v>
      </c>
      <c r="F9096" s="7">
        <v>131286025.9119752</v>
      </c>
      <c r="G9096" s="7">
        <v>289385322.84198874</v>
      </c>
      <c r="H9096" s="7">
        <v>489170870.84628421</v>
      </c>
    </row>
    <row r="9097" spans="1:8" x14ac:dyDescent="0.2">
      <c r="A9097" s="10">
        <v>9091</v>
      </c>
      <c r="B9097" s="7">
        <v>3850000</v>
      </c>
      <c r="C9097" s="7">
        <v>11381081.499357646</v>
      </c>
      <c r="D9097" s="7">
        <v>21096546.271581724</v>
      </c>
      <c r="E9097" s="7">
        <v>51090005.65316993</v>
      </c>
      <c r="F9097" s="7">
        <v>120267002.38164333</v>
      </c>
      <c r="G9097" s="7">
        <v>253842776.94289845</v>
      </c>
      <c r="H9097" s="7">
        <v>273423590.63818657</v>
      </c>
    </row>
    <row r="9098" spans="1:8" x14ac:dyDescent="0.2">
      <c r="A9098" s="10">
        <v>9092</v>
      </c>
      <c r="B9098" s="7">
        <v>3850000</v>
      </c>
      <c r="C9098" s="7">
        <v>10673527.610706273</v>
      </c>
      <c r="D9098" s="7">
        <v>18301064.549042597</v>
      </c>
      <c r="E9098" s="7">
        <v>42394909.620207936</v>
      </c>
      <c r="F9098" s="7">
        <v>103326077.05539709</v>
      </c>
      <c r="G9098" s="7">
        <v>251485783.40261292</v>
      </c>
      <c r="H9098" s="7">
        <v>339017604.44387943</v>
      </c>
    </row>
    <row r="9099" spans="1:8" x14ac:dyDescent="0.2">
      <c r="A9099" s="10">
        <v>9093</v>
      </c>
      <c r="B9099" s="7">
        <v>3850000</v>
      </c>
      <c r="C9099" s="7">
        <v>12305471.092827016</v>
      </c>
      <c r="D9099" s="7">
        <v>38611487.055221044</v>
      </c>
      <c r="E9099" s="7">
        <v>79136085.795179725</v>
      </c>
      <c r="F9099" s="7">
        <v>199935949.40781134</v>
      </c>
      <c r="G9099" s="7">
        <v>423763956.63802677</v>
      </c>
      <c r="H9099" s="7">
        <v>558979039.18022752</v>
      </c>
    </row>
    <row r="9100" spans="1:8" x14ac:dyDescent="0.2">
      <c r="A9100" s="10">
        <v>9094</v>
      </c>
      <c r="B9100" s="7">
        <v>3850000</v>
      </c>
      <c r="C9100" s="7">
        <v>8807893.0273456853</v>
      </c>
      <c r="D9100" s="7">
        <v>11056523.494844258</v>
      </c>
      <c r="E9100" s="7">
        <v>17236108.578656003</v>
      </c>
      <c r="F9100" s="7">
        <v>25797956.011340879</v>
      </c>
      <c r="G9100" s="7">
        <v>40632882.369207397</v>
      </c>
      <c r="H9100" s="7">
        <v>46424262.153540984</v>
      </c>
    </row>
    <row r="9101" spans="1:8" x14ac:dyDescent="0.2">
      <c r="A9101" s="10">
        <v>9095</v>
      </c>
      <c r="B9101" s="7">
        <v>3850000</v>
      </c>
      <c r="C9101" s="7">
        <v>12591440.642314356</v>
      </c>
      <c r="D9101" s="7">
        <v>17755852.649783842</v>
      </c>
      <c r="E9101" s="7">
        <v>18561122.117767762</v>
      </c>
      <c r="F9101" s="7">
        <v>19384610.733763754</v>
      </c>
      <c r="G9101" s="7">
        <v>35480228.532605253</v>
      </c>
      <c r="H9101" s="7">
        <v>47277446.070158042</v>
      </c>
    </row>
    <row r="9102" spans="1:8" x14ac:dyDescent="0.2">
      <c r="A9102" s="10">
        <v>9096</v>
      </c>
      <c r="B9102" s="7">
        <v>3850000</v>
      </c>
      <c r="C9102" s="7">
        <v>8700865.1672076099</v>
      </c>
      <c r="D9102" s="7">
        <v>19228893.158049457</v>
      </c>
      <c r="E9102" s="7">
        <v>37653378.655236259</v>
      </c>
      <c r="F9102" s="7">
        <v>93324098.15316917</v>
      </c>
      <c r="G9102" s="7">
        <v>220840855.27038282</v>
      </c>
      <c r="H9102" s="7">
        <v>327181203.73216569</v>
      </c>
    </row>
    <row r="9103" spans="1:8" x14ac:dyDescent="0.2">
      <c r="A9103" s="10">
        <v>9097</v>
      </c>
      <c r="B9103" s="7">
        <v>3850000</v>
      </c>
      <c r="C9103" s="7">
        <v>10591092.1139859</v>
      </c>
      <c r="D9103" s="7">
        <v>16944335.002239849</v>
      </c>
      <c r="E9103" s="7">
        <v>35493083.170818456</v>
      </c>
      <c r="F9103" s="7">
        <v>77760006.398676842</v>
      </c>
      <c r="G9103" s="7">
        <v>221433541.49364975</v>
      </c>
      <c r="H9103" s="7">
        <v>326263817.64409208</v>
      </c>
    </row>
    <row r="9104" spans="1:8" x14ac:dyDescent="0.2">
      <c r="A9104" s="10">
        <v>9098</v>
      </c>
      <c r="B9104" s="7">
        <v>3850000</v>
      </c>
      <c r="C9104" s="7">
        <v>11236069.960490875</v>
      </c>
      <c r="D9104" s="7">
        <v>24048328.991188988</v>
      </c>
      <c r="E9104" s="7">
        <v>29055015.090120915</v>
      </c>
      <c r="F9104" s="7">
        <v>55049350.386293977</v>
      </c>
      <c r="G9104" s="7">
        <v>132912079.71115574</v>
      </c>
      <c r="H9104" s="7">
        <v>181465861.24747831</v>
      </c>
    </row>
    <row r="9105" spans="1:8" x14ac:dyDescent="0.2">
      <c r="A9105" s="10">
        <v>9099</v>
      </c>
      <c r="B9105" s="7">
        <v>3850000</v>
      </c>
      <c r="C9105" s="7">
        <v>11543088.360132556</v>
      </c>
      <c r="D9105" s="7">
        <v>28852017.13324533</v>
      </c>
      <c r="E9105" s="7">
        <v>46831494.545799375</v>
      </c>
      <c r="F9105" s="7">
        <v>57654949.106342673</v>
      </c>
      <c r="G9105" s="7">
        <v>126965754.48350583</v>
      </c>
      <c r="H9105" s="7">
        <v>173395413.36988023</v>
      </c>
    </row>
    <row r="9106" spans="1:8" x14ac:dyDescent="0.2">
      <c r="A9106" s="10">
        <v>9100</v>
      </c>
      <c r="B9106" s="7">
        <v>3850000</v>
      </c>
      <c r="C9106" s="7">
        <v>9614169.4643717352</v>
      </c>
      <c r="D9106" s="7">
        <v>10357901.785234561</v>
      </c>
      <c r="E9106" s="7">
        <v>9122899.422712177</v>
      </c>
      <c r="F9106" s="7">
        <v>16610704.899172045</v>
      </c>
      <c r="G9106" s="7">
        <v>22220897.877259042</v>
      </c>
      <c r="H9106" s="7">
        <v>27211876.161560077</v>
      </c>
    </row>
    <row r="9107" spans="1:8" x14ac:dyDescent="0.2">
      <c r="A9107" s="10">
        <v>9101</v>
      </c>
      <c r="B9107" s="7">
        <v>3850000</v>
      </c>
      <c r="C9107" s="7">
        <v>10140322.262021678</v>
      </c>
      <c r="D9107" s="7">
        <v>26044550.072372884</v>
      </c>
      <c r="E9107" s="7">
        <v>79321629.948997051</v>
      </c>
      <c r="F9107" s="7">
        <v>138303481.44566154</v>
      </c>
      <c r="G9107" s="7">
        <v>466498384.83591551</v>
      </c>
      <c r="H9107" s="7">
        <v>671839664.63315797</v>
      </c>
    </row>
    <row r="9108" spans="1:8" x14ac:dyDescent="0.2">
      <c r="A9108" s="10">
        <v>9102</v>
      </c>
      <c r="B9108" s="7">
        <v>3850000</v>
      </c>
      <c r="C9108" s="7">
        <v>7451902.9658053853</v>
      </c>
      <c r="D9108" s="7">
        <v>8077322.1382530108</v>
      </c>
      <c r="E9108" s="7">
        <v>10866901.545082144</v>
      </c>
      <c r="F9108" s="7">
        <v>14222647.190699771</v>
      </c>
      <c r="G9108" s="7">
        <v>22351052.552964538</v>
      </c>
      <c r="H9108" s="7">
        <v>26200281.626177438</v>
      </c>
    </row>
    <row r="9109" spans="1:8" x14ac:dyDescent="0.2">
      <c r="A9109" s="10">
        <v>9103</v>
      </c>
      <c r="B9109" s="7">
        <v>3850000</v>
      </c>
      <c r="C9109" s="7">
        <v>12442090.485316684</v>
      </c>
      <c r="D9109" s="7">
        <v>21243135.845154803</v>
      </c>
      <c r="E9109" s="7">
        <v>45983933.198969901</v>
      </c>
      <c r="F9109" s="7">
        <v>94603776.273732409</v>
      </c>
      <c r="G9109" s="7">
        <v>202155473.17616636</v>
      </c>
      <c r="H9109" s="7">
        <v>342643804.18652773</v>
      </c>
    </row>
    <row r="9110" spans="1:8" x14ac:dyDescent="0.2">
      <c r="A9110" s="10">
        <v>9104</v>
      </c>
      <c r="B9110" s="7">
        <v>3850000</v>
      </c>
      <c r="C9110" s="7">
        <v>7981106.491723571</v>
      </c>
      <c r="D9110" s="7">
        <v>14848025.056540232</v>
      </c>
      <c r="E9110" s="7">
        <v>28221029.3067188</v>
      </c>
      <c r="F9110" s="7">
        <v>48483097.94543726</v>
      </c>
      <c r="G9110" s="7">
        <v>117713814.81383131</v>
      </c>
      <c r="H9110" s="7">
        <v>157524065.23701862</v>
      </c>
    </row>
    <row r="9111" spans="1:8" x14ac:dyDescent="0.2">
      <c r="A9111" s="10">
        <v>9105</v>
      </c>
      <c r="B9111" s="7">
        <v>3850000</v>
      </c>
      <c r="C9111" s="7">
        <v>8682310.6119644679</v>
      </c>
      <c r="D9111" s="7">
        <v>13966603.331047542</v>
      </c>
      <c r="E9111" s="7">
        <v>26679334.573544621</v>
      </c>
      <c r="F9111" s="7">
        <v>42406530.193313465</v>
      </c>
      <c r="G9111" s="7">
        <v>93214172.004627243</v>
      </c>
      <c r="H9111" s="7">
        <v>115878707.63308424</v>
      </c>
    </row>
    <row r="9112" spans="1:8" x14ac:dyDescent="0.2">
      <c r="A9112" s="10">
        <v>9106</v>
      </c>
      <c r="B9112" s="7">
        <v>3850000</v>
      </c>
      <c r="C9112" s="7">
        <v>11694902.104399465</v>
      </c>
      <c r="D9112" s="7">
        <v>30344781.874588333</v>
      </c>
      <c r="E9112" s="7">
        <v>69641773.640951157</v>
      </c>
      <c r="F9112" s="7">
        <v>155880213.92380261</v>
      </c>
      <c r="G9112" s="7">
        <v>305609987.02765429</v>
      </c>
      <c r="H9112" s="7">
        <v>463181416.41849345</v>
      </c>
    </row>
    <row r="9113" spans="1:8" x14ac:dyDescent="0.2">
      <c r="A9113" s="10">
        <v>9107</v>
      </c>
      <c r="B9113" s="7">
        <v>3850000</v>
      </c>
      <c r="C9113" s="7">
        <v>9542716.2336916625</v>
      </c>
      <c r="D9113" s="7">
        <v>16527587.926231975</v>
      </c>
      <c r="E9113" s="7">
        <v>20017827.187128611</v>
      </c>
      <c r="F9113" s="7">
        <v>26461565.53920399</v>
      </c>
      <c r="G9113" s="7">
        <v>49324187.245228715</v>
      </c>
      <c r="H9113" s="7">
        <v>65738017.447116949</v>
      </c>
    </row>
    <row r="9114" spans="1:8" x14ac:dyDescent="0.2">
      <c r="A9114" s="10">
        <v>9108</v>
      </c>
      <c r="B9114" s="7">
        <v>3850000</v>
      </c>
      <c r="C9114" s="7">
        <v>9574261.9906410389</v>
      </c>
      <c r="D9114" s="7">
        <v>24179048.236964121</v>
      </c>
      <c r="E9114" s="7">
        <v>57496181.540280953</v>
      </c>
      <c r="F9114" s="7">
        <v>70894590.00229533</v>
      </c>
      <c r="G9114" s="7">
        <v>174290540.93866783</v>
      </c>
      <c r="H9114" s="7">
        <v>280707734.05836302</v>
      </c>
    </row>
    <row r="9115" spans="1:8" x14ac:dyDescent="0.2">
      <c r="A9115" s="10">
        <v>9109</v>
      </c>
      <c r="B9115" s="7">
        <v>3850000</v>
      </c>
      <c r="C9115" s="7">
        <v>8409463.9084646814</v>
      </c>
      <c r="D9115" s="7">
        <v>24921459.165252224</v>
      </c>
      <c r="E9115" s="7">
        <v>52817701.756765112</v>
      </c>
      <c r="F9115" s="7">
        <v>132757322.90784132</v>
      </c>
      <c r="G9115" s="7">
        <v>235344964.63369653</v>
      </c>
      <c r="H9115" s="7">
        <v>432447556.70573562</v>
      </c>
    </row>
    <row r="9116" spans="1:8" x14ac:dyDescent="0.2">
      <c r="A9116" s="10">
        <v>9110</v>
      </c>
      <c r="B9116" s="7">
        <v>3850000</v>
      </c>
      <c r="C9116" s="7">
        <v>11254365.783016369</v>
      </c>
      <c r="D9116" s="7">
        <v>32627518.206919052</v>
      </c>
      <c r="E9116" s="7">
        <v>46375245.055692658</v>
      </c>
      <c r="F9116" s="7">
        <v>113403920.55317087</v>
      </c>
      <c r="G9116" s="7">
        <v>336238117.22335863</v>
      </c>
      <c r="H9116" s="7">
        <v>396052534.46971625</v>
      </c>
    </row>
    <row r="9117" spans="1:8" x14ac:dyDescent="0.2">
      <c r="A9117" s="10">
        <v>9111</v>
      </c>
      <c r="B9117" s="7">
        <v>3850000</v>
      </c>
      <c r="C9117" s="7">
        <v>10075975.379063785</v>
      </c>
      <c r="D9117" s="7">
        <v>20825621.847319633</v>
      </c>
      <c r="E9117" s="7">
        <v>34525206.576046005</v>
      </c>
      <c r="F9117" s="7">
        <v>57760175.793323636</v>
      </c>
      <c r="G9117" s="7">
        <v>92046535.690453157</v>
      </c>
      <c r="H9117" s="7">
        <v>141372524.80530497</v>
      </c>
    </row>
    <row r="9118" spans="1:8" x14ac:dyDescent="0.2">
      <c r="A9118" s="10">
        <v>9112</v>
      </c>
      <c r="B9118" s="7">
        <v>3850000</v>
      </c>
      <c r="C9118" s="7">
        <v>11493153.257673213</v>
      </c>
      <c r="D9118" s="7">
        <v>25892543.637985494</v>
      </c>
      <c r="E9118" s="7">
        <v>57377094.324902058</v>
      </c>
      <c r="F9118" s="7">
        <v>100210727.8674677</v>
      </c>
      <c r="G9118" s="7">
        <v>216316478.86577553</v>
      </c>
      <c r="H9118" s="7">
        <v>274992442.19597936</v>
      </c>
    </row>
    <row r="9119" spans="1:8" x14ac:dyDescent="0.2">
      <c r="A9119" s="10">
        <v>9113</v>
      </c>
      <c r="B9119" s="7">
        <v>3850000</v>
      </c>
      <c r="C9119" s="7">
        <v>8637217.3822430614</v>
      </c>
      <c r="D9119" s="7">
        <v>18885327.459743697</v>
      </c>
      <c r="E9119" s="7">
        <v>35782919.289397895</v>
      </c>
      <c r="F9119" s="7">
        <v>58729923.694509268</v>
      </c>
      <c r="G9119" s="7">
        <v>170619350.74152637</v>
      </c>
      <c r="H9119" s="7">
        <v>211936482.5632351</v>
      </c>
    </row>
    <row r="9120" spans="1:8" x14ac:dyDescent="0.2">
      <c r="A9120" s="10">
        <v>9114</v>
      </c>
      <c r="B9120" s="7">
        <v>3850000</v>
      </c>
      <c r="C9120" s="7">
        <v>11137384.928271733</v>
      </c>
      <c r="D9120" s="7">
        <v>16296607.705540266</v>
      </c>
      <c r="E9120" s="7">
        <v>35615275.823655896</v>
      </c>
      <c r="F9120" s="7">
        <v>85842369.703152314</v>
      </c>
      <c r="G9120" s="7">
        <v>195501695.68121666</v>
      </c>
      <c r="H9120" s="7">
        <v>271388250.28621346</v>
      </c>
    </row>
    <row r="9121" spans="1:8" x14ac:dyDescent="0.2">
      <c r="A9121" s="10">
        <v>9115</v>
      </c>
      <c r="B9121" s="7">
        <v>3850000</v>
      </c>
      <c r="C9121" s="7">
        <v>8493876.9263101909</v>
      </c>
      <c r="D9121" s="7">
        <v>13437941.364139933</v>
      </c>
      <c r="E9121" s="7">
        <v>24721146.50717704</v>
      </c>
      <c r="F9121" s="7">
        <v>42429231.076803267</v>
      </c>
      <c r="G9121" s="7">
        <v>89983055.223513007</v>
      </c>
      <c r="H9121" s="7">
        <v>145494466.20713732</v>
      </c>
    </row>
    <row r="9122" spans="1:8" x14ac:dyDescent="0.2">
      <c r="A9122" s="10">
        <v>9116</v>
      </c>
      <c r="B9122" s="7">
        <v>3850000</v>
      </c>
      <c r="C9122" s="7">
        <v>9383508.8403342962</v>
      </c>
      <c r="D9122" s="7">
        <v>18960897.059321769</v>
      </c>
      <c r="E9122" s="7">
        <v>30765306.082557082</v>
      </c>
      <c r="F9122" s="7">
        <v>63597424.515492052</v>
      </c>
      <c r="G9122" s="7">
        <v>108539128.26891837</v>
      </c>
      <c r="H9122" s="7">
        <v>147386548.88123426</v>
      </c>
    </row>
    <row r="9123" spans="1:8" x14ac:dyDescent="0.2">
      <c r="A9123" s="10">
        <v>9117</v>
      </c>
      <c r="B9123" s="7">
        <v>3850000</v>
      </c>
      <c r="C9123" s="7">
        <v>8545444.365042083</v>
      </c>
      <c r="D9123" s="7">
        <v>12629076.244148381</v>
      </c>
      <c r="E9123" s="7">
        <v>14501618.595829889</v>
      </c>
      <c r="F9123" s="7">
        <v>13528087.30713129</v>
      </c>
      <c r="G9123" s="7">
        <v>12264516.760525603</v>
      </c>
      <c r="H9123" s="7">
        <v>8868481.1019976493</v>
      </c>
    </row>
    <row r="9124" spans="1:8" x14ac:dyDescent="0.2">
      <c r="A9124" s="10">
        <v>9118</v>
      </c>
      <c r="B9124" s="7">
        <v>3850000</v>
      </c>
      <c r="C9124" s="7">
        <v>9702214.6429092903</v>
      </c>
      <c r="D9124" s="7">
        <v>8381477.5822559474</v>
      </c>
      <c r="E9124" s="7">
        <v>8035513.6037878366</v>
      </c>
      <c r="F9124" s="7">
        <v>3777730.6479286593</v>
      </c>
      <c r="G9124" s="7">
        <v>-15635186.031567711</v>
      </c>
      <c r="H9124" s="7">
        <v>-34598579.571735792</v>
      </c>
    </row>
    <row r="9125" spans="1:8" x14ac:dyDescent="0.2">
      <c r="A9125" s="10">
        <v>9119</v>
      </c>
      <c r="B9125" s="7">
        <v>3850000</v>
      </c>
      <c r="C9125" s="7">
        <v>9086590.7193395123</v>
      </c>
      <c r="D9125" s="7">
        <v>19466804.708120123</v>
      </c>
      <c r="E9125" s="7">
        <v>41413350.123360462</v>
      </c>
      <c r="F9125" s="7">
        <v>84798984.29012543</v>
      </c>
      <c r="G9125" s="7">
        <v>197402439.07769597</v>
      </c>
      <c r="H9125" s="7">
        <v>275885016.10902101</v>
      </c>
    </row>
    <row r="9126" spans="1:8" x14ac:dyDescent="0.2">
      <c r="A9126" s="10">
        <v>9120</v>
      </c>
      <c r="B9126" s="7">
        <v>3850000</v>
      </c>
      <c r="C9126" s="7">
        <v>8571830.8348804601</v>
      </c>
      <c r="D9126" s="7">
        <v>16787929.829126343</v>
      </c>
      <c r="E9126" s="7">
        <v>22916121.496569689</v>
      </c>
      <c r="F9126" s="7">
        <v>37281799.195691615</v>
      </c>
      <c r="G9126" s="7">
        <v>69530098.910795957</v>
      </c>
      <c r="H9126" s="7">
        <v>97315643.096812934</v>
      </c>
    </row>
    <row r="9127" spans="1:8" x14ac:dyDescent="0.2">
      <c r="A9127" s="10">
        <v>9121</v>
      </c>
      <c r="B9127" s="7">
        <v>3850000</v>
      </c>
      <c r="C9127" s="7">
        <v>10635605.707727095</v>
      </c>
      <c r="D9127" s="7">
        <v>26400730.66309065</v>
      </c>
      <c r="E9127" s="7">
        <v>61424719.60551443</v>
      </c>
      <c r="F9127" s="7">
        <v>204813795.46545467</v>
      </c>
      <c r="G9127" s="7">
        <v>539757930.45742333</v>
      </c>
      <c r="H9127" s="7">
        <v>770800557.82868695</v>
      </c>
    </row>
    <row r="9128" spans="1:8" x14ac:dyDescent="0.2">
      <c r="A9128" s="10">
        <v>9122</v>
      </c>
      <c r="B9128" s="7">
        <v>3850000</v>
      </c>
      <c r="C9128" s="7">
        <v>14810885.145216199</v>
      </c>
      <c r="D9128" s="7">
        <v>27704642.216940604</v>
      </c>
      <c r="E9128" s="7">
        <v>68764207.984623387</v>
      </c>
      <c r="F9128" s="7">
        <v>190533435.56811726</v>
      </c>
      <c r="G9128" s="7">
        <v>475034933.38734239</v>
      </c>
      <c r="H9128" s="7">
        <v>778126307.82378113</v>
      </c>
    </row>
    <row r="9129" spans="1:8" x14ac:dyDescent="0.2">
      <c r="A9129" s="10">
        <v>9123</v>
      </c>
      <c r="B9129" s="7">
        <v>3850000</v>
      </c>
      <c r="C9129" s="7">
        <v>10476235.613570003</v>
      </c>
      <c r="D9129" s="7">
        <v>14104371.160132438</v>
      </c>
      <c r="E9129" s="7">
        <v>25655720.893045943</v>
      </c>
      <c r="F9129" s="7">
        <v>49913598.695875138</v>
      </c>
      <c r="G9129" s="7">
        <v>104087453.18023954</v>
      </c>
      <c r="H9129" s="7">
        <v>148663756.85320911</v>
      </c>
    </row>
    <row r="9130" spans="1:8" x14ac:dyDescent="0.2">
      <c r="A9130" s="10">
        <v>9124</v>
      </c>
      <c r="B9130" s="7">
        <v>3850000</v>
      </c>
      <c r="C9130" s="7">
        <v>9595423.0502777919</v>
      </c>
      <c r="D9130" s="7">
        <v>19015060.140274748</v>
      </c>
      <c r="E9130" s="7">
        <v>39102503.421647549</v>
      </c>
      <c r="F9130" s="7">
        <v>67976397.686364055</v>
      </c>
      <c r="G9130" s="7">
        <v>131642494.93023881</v>
      </c>
      <c r="H9130" s="7">
        <v>167265481.95256805</v>
      </c>
    </row>
    <row r="9131" spans="1:8" x14ac:dyDescent="0.2">
      <c r="A9131" s="10">
        <v>9125</v>
      </c>
      <c r="B9131" s="7">
        <v>3850000</v>
      </c>
      <c r="C9131" s="7">
        <v>10380318.755322222</v>
      </c>
      <c r="D9131" s="7">
        <v>15853236.578020411</v>
      </c>
      <c r="E9131" s="7">
        <v>19333163.970929109</v>
      </c>
      <c r="F9131" s="7">
        <v>31669492.415295448</v>
      </c>
      <c r="G9131" s="7">
        <v>43827693.848675624</v>
      </c>
      <c r="H9131" s="7">
        <v>86801293.458327159</v>
      </c>
    </row>
    <row r="9132" spans="1:8" x14ac:dyDescent="0.2">
      <c r="A9132" s="10">
        <v>9126</v>
      </c>
      <c r="B9132" s="7">
        <v>3850000</v>
      </c>
      <c r="C9132" s="7">
        <v>10550766.749295332</v>
      </c>
      <c r="D9132" s="7">
        <v>15752380.966443907</v>
      </c>
      <c r="E9132" s="7">
        <v>26882022.933297172</v>
      </c>
      <c r="F9132" s="7">
        <v>48535178.790262401</v>
      </c>
      <c r="G9132" s="7">
        <v>80137116.716944233</v>
      </c>
      <c r="H9132" s="7">
        <v>106548361.25834388</v>
      </c>
    </row>
    <row r="9133" spans="1:8" x14ac:dyDescent="0.2">
      <c r="A9133" s="10">
        <v>9127</v>
      </c>
      <c r="B9133" s="7">
        <v>3850000</v>
      </c>
      <c r="C9133" s="7">
        <v>11236030.368196111</v>
      </c>
      <c r="D9133" s="7">
        <v>23807796.260596324</v>
      </c>
      <c r="E9133" s="7">
        <v>21338167.694104932</v>
      </c>
      <c r="F9133" s="7">
        <v>17595558.663228024</v>
      </c>
      <c r="G9133" s="7">
        <v>26346540.95090184</v>
      </c>
      <c r="H9133" s="7">
        <v>26105490.60563422</v>
      </c>
    </row>
    <row r="9134" spans="1:8" x14ac:dyDescent="0.2">
      <c r="A9134" s="10">
        <v>9128</v>
      </c>
      <c r="B9134" s="7">
        <v>3850000</v>
      </c>
      <c r="C9134" s="7">
        <v>13524653.259196518</v>
      </c>
      <c r="D9134" s="7">
        <v>35114725.606228188</v>
      </c>
      <c r="E9134" s="7">
        <v>82254913.725090802</v>
      </c>
      <c r="F9134" s="7">
        <v>136773359.67362538</v>
      </c>
      <c r="G9134" s="7">
        <v>322564171.41251409</v>
      </c>
      <c r="H9134" s="7">
        <v>526351440.0029701</v>
      </c>
    </row>
    <row r="9135" spans="1:8" x14ac:dyDescent="0.2">
      <c r="A9135" s="10">
        <v>9129</v>
      </c>
      <c r="B9135" s="7">
        <v>3850000</v>
      </c>
      <c r="C9135" s="7">
        <v>11020951.2583814</v>
      </c>
      <c r="D9135" s="7">
        <v>22285383.546725649</v>
      </c>
      <c r="E9135" s="7">
        <v>34335046.418656677</v>
      </c>
      <c r="F9135" s="7">
        <v>37093361.026963226</v>
      </c>
      <c r="G9135" s="7">
        <v>71374193.63578999</v>
      </c>
      <c r="H9135" s="7">
        <v>115090734.8294024</v>
      </c>
    </row>
    <row r="9136" spans="1:8" x14ac:dyDescent="0.2">
      <c r="A9136" s="10">
        <v>9130</v>
      </c>
      <c r="B9136" s="7">
        <v>3850000</v>
      </c>
      <c r="C9136" s="7">
        <v>12158617.333749192</v>
      </c>
      <c r="D9136" s="7">
        <v>21397111.6648219</v>
      </c>
      <c r="E9136" s="7">
        <v>36145363.684253067</v>
      </c>
      <c r="F9136" s="7">
        <v>59875869.593722895</v>
      </c>
      <c r="G9136" s="7">
        <v>103229385.72959933</v>
      </c>
      <c r="H9136" s="7">
        <v>131868894.54956004</v>
      </c>
    </row>
    <row r="9137" spans="1:8" x14ac:dyDescent="0.2">
      <c r="A9137" s="10">
        <v>9131</v>
      </c>
      <c r="B9137" s="7">
        <v>3850000</v>
      </c>
      <c r="C9137" s="7">
        <v>11871628.971184909</v>
      </c>
      <c r="D9137" s="7">
        <v>29739287.456208453</v>
      </c>
      <c r="E9137" s="7">
        <v>60526566.483444452</v>
      </c>
      <c r="F9137" s="7">
        <v>118828094.13960865</v>
      </c>
      <c r="G9137" s="7">
        <v>229394521.66497359</v>
      </c>
      <c r="H9137" s="7">
        <v>355763008.01351345</v>
      </c>
    </row>
    <row r="9138" spans="1:8" x14ac:dyDescent="0.2">
      <c r="A9138" s="10">
        <v>9132</v>
      </c>
      <c r="B9138" s="7">
        <v>3850000</v>
      </c>
      <c r="C9138" s="7">
        <v>17884752.215010714</v>
      </c>
      <c r="D9138" s="7">
        <v>39981898.031319767</v>
      </c>
      <c r="E9138" s="7">
        <v>90795462.897014752</v>
      </c>
      <c r="F9138" s="7">
        <v>147780659.72233084</v>
      </c>
      <c r="G9138" s="7">
        <v>346603179.62560582</v>
      </c>
      <c r="H9138" s="7">
        <v>514611963.20056587</v>
      </c>
    </row>
    <row r="9139" spans="1:8" x14ac:dyDescent="0.2">
      <c r="A9139" s="10">
        <v>9133</v>
      </c>
      <c r="B9139" s="7">
        <v>3850000</v>
      </c>
      <c r="C9139" s="7">
        <v>12584293.190044591</v>
      </c>
      <c r="D9139" s="7">
        <v>30555240.614764366</v>
      </c>
      <c r="E9139" s="7">
        <v>50660868.882160865</v>
      </c>
      <c r="F9139" s="7">
        <v>126320644.45970374</v>
      </c>
      <c r="G9139" s="7">
        <v>412410278.99615467</v>
      </c>
      <c r="H9139" s="7">
        <v>674290805.66951537</v>
      </c>
    </row>
    <row r="9140" spans="1:8" x14ac:dyDescent="0.2">
      <c r="A9140" s="10">
        <v>9134</v>
      </c>
      <c r="B9140" s="7">
        <v>3850000</v>
      </c>
      <c r="C9140" s="7">
        <v>10748240.65074487</v>
      </c>
      <c r="D9140" s="7">
        <v>24008961.271482561</v>
      </c>
      <c r="E9140" s="7">
        <v>65892155.190908931</v>
      </c>
      <c r="F9140" s="7">
        <v>111773270.97231966</v>
      </c>
      <c r="G9140" s="7">
        <v>270630769.76946723</v>
      </c>
      <c r="H9140" s="7">
        <v>311274095.95335913</v>
      </c>
    </row>
    <row r="9141" spans="1:8" x14ac:dyDescent="0.2">
      <c r="A9141" s="10">
        <v>9135</v>
      </c>
      <c r="B9141" s="7">
        <v>3850000</v>
      </c>
      <c r="C9141" s="7">
        <v>7716818.2009739615</v>
      </c>
      <c r="D9141" s="7">
        <v>15240310.246298879</v>
      </c>
      <c r="E9141" s="7">
        <v>38925667.98645705</v>
      </c>
      <c r="F9141" s="7">
        <v>73385419.225972354</v>
      </c>
      <c r="G9141" s="7">
        <v>143122117.82588404</v>
      </c>
      <c r="H9141" s="7">
        <v>204451724.27335986</v>
      </c>
    </row>
    <row r="9142" spans="1:8" x14ac:dyDescent="0.2">
      <c r="A9142" s="10">
        <v>9136</v>
      </c>
      <c r="B9142" s="7">
        <v>3850000</v>
      </c>
      <c r="C9142" s="7">
        <v>10056184.461168017</v>
      </c>
      <c r="D9142" s="7">
        <v>17407592.086768467</v>
      </c>
      <c r="E9142" s="7">
        <v>24183865.651936639</v>
      </c>
      <c r="F9142" s="7">
        <v>32390331.143398181</v>
      </c>
      <c r="G9142" s="7">
        <v>58512152.381214604</v>
      </c>
      <c r="H9142" s="7">
        <v>91024703.177271023</v>
      </c>
    </row>
    <row r="9143" spans="1:8" x14ac:dyDescent="0.2">
      <c r="A9143" s="10">
        <v>9137</v>
      </c>
      <c r="B9143" s="7">
        <v>3850000</v>
      </c>
      <c r="C9143" s="7">
        <v>12007561.160021402</v>
      </c>
      <c r="D9143" s="7">
        <v>22264289.175914969</v>
      </c>
      <c r="E9143" s="7">
        <v>46649275.145157486</v>
      </c>
      <c r="F9143" s="7">
        <v>127622764.04226035</v>
      </c>
      <c r="G9143" s="7">
        <v>301483561.19255298</v>
      </c>
      <c r="H9143" s="7">
        <v>569459333.01604033</v>
      </c>
    </row>
    <row r="9144" spans="1:8" x14ac:dyDescent="0.2">
      <c r="A9144" s="10">
        <v>9138</v>
      </c>
      <c r="B9144" s="7">
        <v>3850000</v>
      </c>
      <c r="C9144" s="7">
        <v>13686664.454566225</v>
      </c>
      <c r="D9144" s="7">
        <v>33592796.102587059</v>
      </c>
      <c r="E9144" s="7">
        <v>59888053.189651832</v>
      </c>
      <c r="F9144" s="7">
        <v>116059244.66806743</v>
      </c>
      <c r="G9144" s="7">
        <v>236706524.87044656</v>
      </c>
      <c r="H9144" s="7">
        <v>370320267.62767774</v>
      </c>
    </row>
    <row r="9145" spans="1:8" x14ac:dyDescent="0.2">
      <c r="A9145" s="10">
        <v>9139</v>
      </c>
      <c r="B9145" s="7">
        <v>3850000</v>
      </c>
      <c r="C9145" s="7">
        <v>12422788.557551851</v>
      </c>
      <c r="D9145" s="7">
        <v>29373128.518518738</v>
      </c>
      <c r="E9145" s="7">
        <v>64726551.079072341</v>
      </c>
      <c r="F9145" s="7">
        <v>188101130.96363699</v>
      </c>
      <c r="G9145" s="7">
        <v>356303717.50217974</v>
      </c>
      <c r="H9145" s="7">
        <v>560587744.75608051</v>
      </c>
    </row>
    <row r="9146" spans="1:8" x14ac:dyDescent="0.2">
      <c r="A9146" s="10">
        <v>9140</v>
      </c>
      <c r="B9146" s="7">
        <v>3850000</v>
      </c>
      <c r="C9146" s="7">
        <v>10683691.808275299</v>
      </c>
      <c r="D9146" s="7">
        <v>22796042.406359382</v>
      </c>
      <c r="E9146" s="7">
        <v>51154930.629193708</v>
      </c>
      <c r="F9146" s="7">
        <v>118233815.56347305</v>
      </c>
      <c r="G9146" s="7">
        <v>248176289.41467476</v>
      </c>
      <c r="H9146" s="7">
        <v>361820807.94559276</v>
      </c>
    </row>
    <row r="9147" spans="1:8" x14ac:dyDescent="0.2">
      <c r="A9147" s="10">
        <v>9141</v>
      </c>
      <c r="B9147" s="7">
        <v>3850000</v>
      </c>
      <c r="C9147" s="7">
        <v>13357418.153380325</v>
      </c>
      <c r="D9147" s="7">
        <v>24807869.109576434</v>
      </c>
      <c r="E9147" s="7">
        <v>56167993.577563405</v>
      </c>
      <c r="F9147" s="7">
        <v>98970057.92905888</v>
      </c>
      <c r="G9147" s="7">
        <v>251465797.69673148</v>
      </c>
      <c r="H9147" s="7">
        <v>412284751.68833619</v>
      </c>
    </row>
    <row r="9148" spans="1:8" x14ac:dyDescent="0.2">
      <c r="A9148" s="10">
        <v>9142</v>
      </c>
      <c r="B9148" s="7">
        <v>3850000</v>
      </c>
      <c r="C9148" s="7">
        <v>11758052.301784273</v>
      </c>
      <c r="D9148" s="7">
        <v>23991971.650788307</v>
      </c>
      <c r="E9148" s="7">
        <v>40117818.021843806</v>
      </c>
      <c r="F9148" s="7">
        <v>56131644.608906627</v>
      </c>
      <c r="G9148" s="7">
        <v>117587397.62092081</v>
      </c>
      <c r="H9148" s="7">
        <v>166337217.72528946</v>
      </c>
    </row>
    <row r="9149" spans="1:8" x14ac:dyDescent="0.2">
      <c r="A9149" s="10">
        <v>9143</v>
      </c>
      <c r="B9149" s="7">
        <v>3850000</v>
      </c>
      <c r="C9149" s="7">
        <v>8443167.757546287</v>
      </c>
      <c r="D9149" s="7">
        <v>7770918.9928063797</v>
      </c>
      <c r="E9149" s="7">
        <v>8059166.8651077477</v>
      </c>
      <c r="F9149" s="7">
        <v>7938774.5317481514</v>
      </c>
      <c r="G9149" s="7">
        <v>10285711.997163501</v>
      </c>
      <c r="H9149" s="7">
        <v>9868143.119187681</v>
      </c>
    </row>
    <row r="9150" spans="1:8" x14ac:dyDescent="0.2">
      <c r="A9150" s="10">
        <v>9144</v>
      </c>
      <c r="B9150" s="7">
        <v>3850000</v>
      </c>
      <c r="C9150" s="7">
        <v>10085227.328036008</v>
      </c>
      <c r="D9150" s="7">
        <v>28586198.690423459</v>
      </c>
      <c r="E9150" s="7">
        <v>59898556.137096241</v>
      </c>
      <c r="F9150" s="7">
        <v>132802347.9845424</v>
      </c>
      <c r="G9150" s="7">
        <v>279330969.71141499</v>
      </c>
      <c r="H9150" s="7">
        <v>331161221.79632699</v>
      </c>
    </row>
    <row r="9151" spans="1:8" x14ac:dyDescent="0.2">
      <c r="A9151" s="10">
        <v>9145</v>
      </c>
      <c r="B9151" s="7">
        <v>3850000</v>
      </c>
      <c r="C9151" s="7">
        <v>11980041.68602694</v>
      </c>
      <c r="D9151" s="7">
        <v>20205466.547064818</v>
      </c>
      <c r="E9151" s="7">
        <v>51016388.880781248</v>
      </c>
      <c r="F9151" s="7">
        <v>136190677.67081398</v>
      </c>
      <c r="G9151" s="7">
        <v>284690052.58652532</v>
      </c>
      <c r="H9151" s="7">
        <v>416713674.24026132</v>
      </c>
    </row>
    <row r="9152" spans="1:8" x14ac:dyDescent="0.2">
      <c r="A9152" s="10">
        <v>9146</v>
      </c>
      <c r="B9152" s="7">
        <v>3850000</v>
      </c>
      <c r="C9152" s="7">
        <v>7926651.8132409677</v>
      </c>
      <c r="D9152" s="7">
        <v>12727570.069552979</v>
      </c>
      <c r="E9152" s="7">
        <v>31824227.888861209</v>
      </c>
      <c r="F9152" s="7">
        <v>65226932.145824082</v>
      </c>
      <c r="G9152" s="7">
        <v>89424591.298351288</v>
      </c>
      <c r="H9152" s="7">
        <v>143813541.66626108</v>
      </c>
    </row>
    <row r="9153" spans="1:8" x14ac:dyDescent="0.2">
      <c r="A9153" s="10">
        <v>9147</v>
      </c>
      <c r="B9153" s="7">
        <v>3850000</v>
      </c>
      <c r="C9153" s="7">
        <v>10037646.80740951</v>
      </c>
      <c r="D9153" s="7">
        <v>20432316.681688659</v>
      </c>
      <c r="E9153" s="7">
        <v>42042214.793782383</v>
      </c>
      <c r="F9153" s="7">
        <v>85810612.634456307</v>
      </c>
      <c r="G9153" s="7">
        <v>175938741.01679558</v>
      </c>
      <c r="H9153" s="7">
        <v>240386111.5871079</v>
      </c>
    </row>
    <row r="9154" spans="1:8" x14ac:dyDescent="0.2">
      <c r="A9154" s="10">
        <v>9148</v>
      </c>
      <c r="B9154" s="7">
        <v>3850000</v>
      </c>
      <c r="C9154" s="7">
        <v>12295146.82641965</v>
      </c>
      <c r="D9154" s="7">
        <v>23082669.171487529</v>
      </c>
      <c r="E9154" s="7">
        <v>32598235.272026576</v>
      </c>
      <c r="F9154" s="7">
        <v>62661344.217004828</v>
      </c>
      <c r="G9154" s="7">
        <v>84295141.844899595</v>
      </c>
      <c r="H9154" s="7">
        <v>120786022.06770098</v>
      </c>
    </row>
    <row r="9155" spans="1:8" x14ac:dyDescent="0.2">
      <c r="A9155" s="10">
        <v>9149</v>
      </c>
      <c r="B9155" s="7">
        <v>3850000</v>
      </c>
      <c r="C9155" s="7">
        <v>10681045.873275001</v>
      </c>
      <c r="D9155" s="7">
        <v>31798825.817959297</v>
      </c>
      <c r="E9155" s="7">
        <v>70095672.327106595</v>
      </c>
      <c r="F9155" s="7">
        <v>157549973.6489343</v>
      </c>
      <c r="G9155" s="7">
        <v>346252748.04516649</v>
      </c>
      <c r="H9155" s="7">
        <v>534859636.38775563</v>
      </c>
    </row>
    <row r="9156" spans="1:8" x14ac:dyDescent="0.2">
      <c r="A9156" s="10">
        <v>9150</v>
      </c>
      <c r="B9156" s="7">
        <v>3850000</v>
      </c>
      <c r="C9156" s="7">
        <v>10792688.751066066</v>
      </c>
      <c r="D9156" s="7">
        <v>25244315.877255514</v>
      </c>
      <c r="E9156" s="7">
        <v>38503099.286600605</v>
      </c>
      <c r="F9156" s="7">
        <v>49260906.694270536</v>
      </c>
      <c r="G9156" s="7">
        <v>76084790.04678686</v>
      </c>
      <c r="H9156" s="7">
        <v>87714817.623568177</v>
      </c>
    </row>
    <row r="9157" spans="1:8" x14ac:dyDescent="0.2">
      <c r="A9157" s="10">
        <v>9151</v>
      </c>
      <c r="B9157" s="7">
        <v>3850000</v>
      </c>
      <c r="C9157" s="7">
        <v>11076347.244239096</v>
      </c>
      <c r="D9157" s="7">
        <v>19181013.083738245</v>
      </c>
      <c r="E9157" s="7">
        <v>38051142.379276559</v>
      </c>
      <c r="F9157" s="7">
        <v>63104497.725147158</v>
      </c>
      <c r="G9157" s="7">
        <v>133379490.96853361</v>
      </c>
      <c r="H9157" s="7">
        <v>196550476.92485249</v>
      </c>
    </row>
    <row r="9158" spans="1:8" x14ac:dyDescent="0.2">
      <c r="A9158" s="10">
        <v>9152</v>
      </c>
      <c r="B9158" s="7">
        <v>3850000</v>
      </c>
      <c r="C9158" s="7">
        <v>7075949.1063369783</v>
      </c>
      <c r="D9158" s="7">
        <v>10690137.327727489</v>
      </c>
      <c r="E9158" s="7">
        <v>14583147.357075799</v>
      </c>
      <c r="F9158" s="7">
        <v>15512996.932526108</v>
      </c>
      <c r="G9158" s="7">
        <v>18595770.107696563</v>
      </c>
      <c r="H9158" s="7">
        <v>23455746.235563714</v>
      </c>
    </row>
    <row r="9159" spans="1:8" x14ac:dyDescent="0.2">
      <c r="A9159" s="10">
        <v>9153</v>
      </c>
      <c r="B9159" s="7">
        <v>3850000</v>
      </c>
      <c r="C9159" s="7">
        <v>13040543.483176151</v>
      </c>
      <c r="D9159" s="7">
        <v>27513316.973738603</v>
      </c>
      <c r="E9159" s="7">
        <v>90066880.329764634</v>
      </c>
      <c r="F9159" s="7">
        <v>175365223.81123862</v>
      </c>
      <c r="G9159" s="7">
        <v>329410765.19643539</v>
      </c>
      <c r="H9159" s="7">
        <v>513755572.87307042</v>
      </c>
    </row>
    <row r="9160" spans="1:8" x14ac:dyDescent="0.2">
      <c r="A9160" s="10">
        <v>9154</v>
      </c>
      <c r="B9160" s="7">
        <v>3850000</v>
      </c>
      <c r="C9160" s="7">
        <v>10915110.556416884</v>
      </c>
      <c r="D9160" s="7">
        <v>31202192.410717428</v>
      </c>
      <c r="E9160" s="7">
        <v>69303489.401483148</v>
      </c>
      <c r="F9160" s="7">
        <v>121962171.25926028</v>
      </c>
      <c r="G9160" s="7">
        <v>260197361.10137674</v>
      </c>
      <c r="H9160" s="7">
        <v>352038770.06980467</v>
      </c>
    </row>
    <row r="9161" spans="1:8" x14ac:dyDescent="0.2">
      <c r="A9161" s="10">
        <v>9155</v>
      </c>
      <c r="B9161" s="7">
        <v>3850000</v>
      </c>
      <c r="C9161" s="7">
        <v>12199446.381550269</v>
      </c>
      <c r="D9161" s="7">
        <v>30640890.078078613</v>
      </c>
      <c r="E9161" s="7">
        <v>71744398.921624571</v>
      </c>
      <c r="F9161" s="7">
        <v>167798215.96123433</v>
      </c>
      <c r="G9161" s="7">
        <v>406164869.0185262</v>
      </c>
      <c r="H9161" s="7">
        <v>555442133.32710445</v>
      </c>
    </row>
    <row r="9162" spans="1:8" x14ac:dyDescent="0.2">
      <c r="A9162" s="10">
        <v>9156</v>
      </c>
      <c r="B9162" s="7">
        <v>3850000</v>
      </c>
      <c r="C9162" s="7">
        <v>7909206.9036396667</v>
      </c>
      <c r="D9162" s="7">
        <v>19787480.572497211</v>
      </c>
      <c r="E9162" s="7">
        <v>28504950.377804153</v>
      </c>
      <c r="F9162" s="7">
        <v>59797205.671154395</v>
      </c>
      <c r="G9162" s="7">
        <v>112613298.81356461</v>
      </c>
      <c r="H9162" s="7">
        <v>161715046.07033592</v>
      </c>
    </row>
    <row r="9163" spans="1:8" x14ac:dyDescent="0.2">
      <c r="A9163" s="10">
        <v>9157</v>
      </c>
      <c r="B9163" s="7">
        <v>3850000</v>
      </c>
      <c r="C9163" s="7">
        <v>13975680.342509098</v>
      </c>
      <c r="D9163" s="7">
        <v>21235588.330713261</v>
      </c>
      <c r="E9163" s="7">
        <v>35744765.741657555</v>
      </c>
      <c r="F9163" s="7">
        <v>43040615.682688817</v>
      </c>
      <c r="G9163" s="7">
        <v>77481737.808226183</v>
      </c>
      <c r="H9163" s="7">
        <v>92795781.572947815</v>
      </c>
    </row>
    <row r="9164" spans="1:8" x14ac:dyDescent="0.2">
      <c r="A9164" s="10">
        <v>9158</v>
      </c>
      <c r="B9164" s="7">
        <v>3850000</v>
      </c>
      <c r="C9164" s="7">
        <v>9395922.0460486691</v>
      </c>
      <c r="D9164" s="7">
        <v>22629381.308820896</v>
      </c>
      <c r="E9164" s="7">
        <v>66057637.49678386</v>
      </c>
      <c r="F9164" s="7">
        <v>129305015.27202582</v>
      </c>
      <c r="G9164" s="7">
        <v>285854608.80716598</v>
      </c>
      <c r="H9164" s="7">
        <v>498435119.11199868</v>
      </c>
    </row>
    <row r="9165" spans="1:8" x14ac:dyDescent="0.2">
      <c r="A9165" s="10">
        <v>9159</v>
      </c>
      <c r="B9165" s="7">
        <v>3850000</v>
      </c>
      <c r="C9165" s="7">
        <v>9632642.6334047541</v>
      </c>
      <c r="D9165" s="7">
        <v>22339854.253499173</v>
      </c>
      <c r="E9165" s="7">
        <v>31526360.83137444</v>
      </c>
      <c r="F9165" s="7">
        <v>47777682.546862543</v>
      </c>
      <c r="G9165" s="7">
        <v>70440949.510819718</v>
      </c>
      <c r="H9165" s="7">
        <v>97578540.123534963</v>
      </c>
    </row>
    <row r="9166" spans="1:8" x14ac:dyDescent="0.2">
      <c r="A9166" s="10">
        <v>9160</v>
      </c>
      <c r="B9166" s="7">
        <v>3850000</v>
      </c>
      <c r="C9166" s="7">
        <v>13140026.627325572</v>
      </c>
      <c r="D9166" s="7">
        <v>24326770.375118829</v>
      </c>
      <c r="E9166" s="7">
        <v>51864363.603397727</v>
      </c>
      <c r="F9166" s="7">
        <v>93161487.474025473</v>
      </c>
      <c r="G9166" s="7">
        <v>225749022.52278906</v>
      </c>
      <c r="H9166" s="7">
        <v>373885682.0496667</v>
      </c>
    </row>
    <row r="9167" spans="1:8" x14ac:dyDescent="0.2">
      <c r="A9167" s="10">
        <v>9161</v>
      </c>
      <c r="B9167" s="7">
        <v>3850000</v>
      </c>
      <c r="C9167" s="7">
        <v>9847925.728184225</v>
      </c>
      <c r="D9167" s="7">
        <v>8381171.3635349143</v>
      </c>
      <c r="E9167" s="7">
        <v>7607611.6972148363</v>
      </c>
      <c r="F9167" s="7">
        <v>8101345.8644484105</v>
      </c>
      <c r="G9167" s="7">
        <v>-1974920.8963043576</v>
      </c>
      <c r="H9167" s="7">
        <v>-12329425.247156031</v>
      </c>
    </row>
    <row r="9168" spans="1:8" x14ac:dyDescent="0.2">
      <c r="A9168" s="10">
        <v>9162</v>
      </c>
      <c r="B9168" s="7">
        <v>3850000</v>
      </c>
      <c r="C9168" s="7">
        <v>15933501.133730382</v>
      </c>
      <c r="D9168" s="7">
        <v>31209605.311711349</v>
      </c>
      <c r="E9168" s="7">
        <v>60865341.004310109</v>
      </c>
      <c r="F9168" s="7">
        <v>76918263.258744836</v>
      </c>
      <c r="G9168" s="7">
        <v>129586509.44994758</v>
      </c>
      <c r="H9168" s="7">
        <v>218310348.59904093</v>
      </c>
    </row>
    <row r="9169" spans="1:8" x14ac:dyDescent="0.2">
      <c r="A9169" s="10">
        <v>9163</v>
      </c>
      <c r="B9169" s="7">
        <v>3850000</v>
      </c>
      <c r="C9169" s="7">
        <v>10789443.301415619</v>
      </c>
      <c r="D9169" s="7">
        <v>22766630.889491402</v>
      </c>
      <c r="E9169" s="7">
        <v>68364050.191881955</v>
      </c>
      <c r="F9169" s="7">
        <v>131645963.41258514</v>
      </c>
      <c r="G9169" s="7">
        <v>362297046.73741376</v>
      </c>
      <c r="H9169" s="7">
        <v>578935220.04783535</v>
      </c>
    </row>
    <row r="9170" spans="1:8" x14ac:dyDescent="0.2">
      <c r="A9170" s="10">
        <v>9164</v>
      </c>
      <c r="B9170" s="7">
        <v>3850000</v>
      </c>
      <c r="C9170" s="7">
        <v>10273317.870154126</v>
      </c>
      <c r="D9170" s="7">
        <v>22398678.023440026</v>
      </c>
      <c r="E9170" s="7">
        <v>29967356.176422693</v>
      </c>
      <c r="F9170" s="7">
        <v>48974334.105002269</v>
      </c>
      <c r="G9170" s="7">
        <v>93980491.877382621</v>
      </c>
      <c r="H9170" s="7">
        <v>127127078.44245607</v>
      </c>
    </row>
    <row r="9171" spans="1:8" x14ac:dyDescent="0.2">
      <c r="A9171" s="10">
        <v>9165</v>
      </c>
      <c r="B9171" s="7">
        <v>3850000</v>
      </c>
      <c r="C9171" s="7">
        <v>9735328.6161165331</v>
      </c>
      <c r="D9171" s="7">
        <v>13849869.311132962</v>
      </c>
      <c r="E9171" s="7">
        <v>16710048.145477939</v>
      </c>
      <c r="F9171" s="7">
        <v>23281469.180953249</v>
      </c>
      <c r="G9171" s="7">
        <v>33485554.140075717</v>
      </c>
      <c r="H9171" s="7">
        <v>39983199.410913721</v>
      </c>
    </row>
    <row r="9172" spans="1:8" x14ac:dyDescent="0.2">
      <c r="A9172" s="10">
        <v>9166</v>
      </c>
      <c r="B9172" s="7">
        <v>3850000</v>
      </c>
      <c r="C9172" s="7">
        <v>11144050.27505411</v>
      </c>
      <c r="D9172" s="7">
        <v>21755929.589488607</v>
      </c>
      <c r="E9172" s="7">
        <v>36898239.875523478</v>
      </c>
      <c r="F9172" s="7">
        <v>59561170.719718292</v>
      </c>
      <c r="G9172" s="7">
        <v>128142647.94603923</v>
      </c>
      <c r="H9172" s="7">
        <v>165107043.63883957</v>
      </c>
    </row>
    <row r="9173" spans="1:8" x14ac:dyDescent="0.2">
      <c r="A9173" s="10">
        <v>9167</v>
      </c>
      <c r="B9173" s="7">
        <v>3850000</v>
      </c>
      <c r="C9173" s="7">
        <v>10179467.350398974</v>
      </c>
      <c r="D9173" s="7">
        <v>29960163.220732436</v>
      </c>
      <c r="E9173" s="7">
        <v>58529764.83305975</v>
      </c>
      <c r="F9173" s="7">
        <v>133834738.30303353</v>
      </c>
      <c r="G9173" s="7">
        <v>328608827.58743298</v>
      </c>
      <c r="H9173" s="7">
        <v>578398213.42811</v>
      </c>
    </row>
    <row r="9174" spans="1:8" x14ac:dyDescent="0.2">
      <c r="A9174" s="10">
        <v>9168</v>
      </c>
      <c r="B9174" s="7">
        <v>3850000</v>
      </c>
      <c r="C9174" s="7">
        <v>10916730.681863748</v>
      </c>
      <c r="D9174" s="7">
        <v>31725044.594664931</v>
      </c>
      <c r="E9174" s="7">
        <v>53221000.35547477</v>
      </c>
      <c r="F9174" s="7">
        <v>94309956.766291022</v>
      </c>
      <c r="G9174" s="7">
        <v>156833066.49254152</v>
      </c>
      <c r="H9174" s="7">
        <v>211069929.42066744</v>
      </c>
    </row>
    <row r="9175" spans="1:8" x14ac:dyDescent="0.2">
      <c r="A9175" s="10">
        <v>9169</v>
      </c>
      <c r="B9175" s="7">
        <v>3850000</v>
      </c>
      <c r="C9175" s="7">
        <v>10352170.700158902</v>
      </c>
      <c r="D9175" s="7">
        <v>16856105.584122051</v>
      </c>
      <c r="E9175" s="7">
        <v>36932368.002468385</v>
      </c>
      <c r="F9175" s="7">
        <v>59457671.57193552</v>
      </c>
      <c r="G9175" s="7">
        <v>103268613.61471052</v>
      </c>
      <c r="H9175" s="7">
        <v>149467462.74896619</v>
      </c>
    </row>
    <row r="9176" spans="1:8" x14ac:dyDescent="0.2">
      <c r="A9176" s="10">
        <v>9170</v>
      </c>
      <c r="B9176" s="7">
        <v>3850000</v>
      </c>
      <c r="C9176" s="7">
        <v>8475634.0371960215</v>
      </c>
      <c r="D9176" s="7">
        <v>19658648.40745724</v>
      </c>
      <c r="E9176" s="7">
        <v>31067688.727237023</v>
      </c>
      <c r="F9176" s="7">
        <v>47242115.380440012</v>
      </c>
      <c r="G9176" s="7">
        <v>101222206.2385864</v>
      </c>
      <c r="H9176" s="7">
        <v>114448696.28278893</v>
      </c>
    </row>
    <row r="9177" spans="1:8" x14ac:dyDescent="0.2">
      <c r="A9177" s="10">
        <v>9171</v>
      </c>
      <c r="B9177" s="7">
        <v>3850000</v>
      </c>
      <c r="C9177" s="7">
        <v>9091463.0349056553</v>
      </c>
      <c r="D9177" s="7">
        <v>17801612.163528278</v>
      </c>
      <c r="E9177" s="7">
        <v>36184348.776289359</v>
      </c>
      <c r="F9177" s="7">
        <v>52006368.09367051</v>
      </c>
      <c r="G9177" s="7">
        <v>82874715.183370113</v>
      </c>
      <c r="H9177" s="7">
        <v>99396111.921680167</v>
      </c>
    </row>
    <row r="9178" spans="1:8" x14ac:dyDescent="0.2">
      <c r="A9178" s="10">
        <v>9172</v>
      </c>
      <c r="B9178" s="7">
        <v>3850000</v>
      </c>
      <c r="C9178" s="7">
        <v>7257125.4900580831</v>
      </c>
      <c r="D9178" s="7">
        <v>17272201.938027993</v>
      </c>
      <c r="E9178" s="7">
        <v>32413684.565478634</v>
      </c>
      <c r="F9178" s="7">
        <v>89635021.997157961</v>
      </c>
      <c r="G9178" s="7">
        <v>213009517.58154094</v>
      </c>
      <c r="H9178" s="7">
        <v>372357013.48105025</v>
      </c>
    </row>
    <row r="9179" spans="1:8" x14ac:dyDescent="0.2">
      <c r="A9179" s="10">
        <v>9173</v>
      </c>
      <c r="B9179" s="7">
        <v>3850000</v>
      </c>
      <c r="C9179" s="7">
        <v>10123927.193827689</v>
      </c>
      <c r="D9179" s="7">
        <v>16902275.288259372</v>
      </c>
      <c r="E9179" s="7">
        <v>17856891.933922455</v>
      </c>
      <c r="F9179" s="7">
        <v>25843792.12919781</v>
      </c>
      <c r="G9179" s="7">
        <v>42452964.952799901</v>
      </c>
      <c r="H9179" s="7">
        <v>61474110.926912136</v>
      </c>
    </row>
    <row r="9180" spans="1:8" x14ac:dyDescent="0.2">
      <c r="A9180" s="10">
        <v>9174</v>
      </c>
      <c r="B9180" s="7">
        <v>3850000</v>
      </c>
      <c r="C9180" s="7">
        <v>12023468.431864556</v>
      </c>
      <c r="D9180" s="7">
        <v>22258553.93473766</v>
      </c>
      <c r="E9180" s="7">
        <v>62660627.943752229</v>
      </c>
      <c r="F9180" s="7">
        <v>171243201.88164139</v>
      </c>
      <c r="G9180" s="7">
        <v>465035938.97428417</v>
      </c>
      <c r="H9180" s="7">
        <v>619141448.79948878</v>
      </c>
    </row>
    <row r="9181" spans="1:8" x14ac:dyDescent="0.2">
      <c r="A9181" s="10">
        <v>9175</v>
      </c>
      <c r="B9181" s="7">
        <v>3850000</v>
      </c>
      <c r="C9181" s="7">
        <v>13764291.245202096</v>
      </c>
      <c r="D9181" s="7">
        <v>24859289.343026835</v>
      </c>
      <c r="E9181" s="7">
        <v>57640615.948156573</v>
      </c>
      <c r="F9181" s="7">
        <v>118069036.08398446</v>
      </c>
      <c r="G9181" s="7">
        <v>235111787.24274829</v>
      </c>
      <c r="H9181" s="7">
        <v>293426206.3456465</v>
      </c>
    </row>
    <row r="9182" spans="1:8" x14ac:dyDescent="0.2">
      <c r="A9182" s="10">
        <v>9176</v>
      </c>
      <c r="B9182" s="7">
        <v>3850000</v>
      </c>
      <c r="C9182" s="7">
        <v>9530902.650396768</v>
      </c>
      <c r="D9182" s="7">
        <v>12526195.624858055</v>
      </c>
      <c r="E9182" s="7">
        <v>18298578.25613391</v>
      </c>
      <c r="F9182" s="7">
        <v>39884156.557826012</v>
      </c>
      <c r="G9182" s="7">
        <v>62963114.670108065</v>
      </c>
      <c r="H9182" s="7">
        <v>91091178.595335633</v>
      </c>
    </row>
    <row r="9183" spans="1:8" x14ac:dyDescent="0.2">
      <c r="A9183" s="10">
        <v>9177</v>
      </c>
      <c r="B9183" s="7">
        <v>3850000</v>
      </c>
      <c r="C9183" s="7">
        <v>10762297.377024045</v>
      </c>
      <c r="D9183" s="7">
        <v>15995578.744373918</v>
      </c>
      <c r="E9183" s="7">
        <v>27916218.0600513</v>
      </c>
      <c r="F9183" s="7">
        <v>56414855.958937913</v>
      </c>
      <c r="G9183" s="7">
        <v>114715905.02076668</v>
      </c>
      <c r="H9183" s="7">
        <v>119744485.76891337</v>
      </c>
    </row>
    <row r="9184" spans="1:8" x14ac:dyDescent="0.2">
      <c r="A9184" s="10">
        <v>9178</v>
      </c>
      <c r="B9184" s="7">
        <v>3850000</v>
      </c>
      <c r="C9184" s="7">
        <v>9764562.5234579425</v>
      </c>
      <c r="D9184" s="7">
        <v>23707661.922896925</v>
      </c>
      <c r="E9184" s="7">
        <v>37821607.340222895</v>
      </c>
      <c r="F9184" s="7">
        <v>71285651.454973757</v>
      </c>
      <c r="G9184" s="7">
        <v>129973807.49575812</v>
      </c>
      <c r="H9184" s="7">
        <v>218342923.79618001</v>
      </c>
    </row>
    <row r="9185" spans="1:8" x14ac:dyDescent="0.2">
      <c r="A9185" s="10">
        <v>9179</v>
      </c>
      <c r="B9185" s="7">
        <v>3850000</v>
      </c>
      <c r="C9185" s="7">
        <v>10276242.757882062</v>
      </c>
      <c r="D9185" s="7">
        <v>25715867.887426216</v>
      </c>
      <c r="E9185" s="7">
        <v>38535740.16143389</v>
      </c>
      <c r="F9185" s="7">
        <v>69829319.821358696</v>
      </c>
      <c r="G9185" s="7">
        <v>111193354.68899338</v>
      </c>
      <c r="H9185" s="7">
        <v>100214583.15390278</v>
      </c>
    </row>
    <row r="9186" spans="1:8" x14ac:dyDescent="0.2">
      <c r="A9186" s="10">
        <v>9180</v>
      </c>
      <c r="B9186" s="7">
        <v>3850000</v>
      </c>
      <c r="C9186" s="7">
        <v>11141083.282933675</v>
      </c>
      <c r="D9186" s="7">
        <v>21999670.560930945</v>
      </c>
      <c r="E9186" s="7">
        <v>23195823.050798416</v>
      </c>
      <c r="F9186" s="7">
        <v>32369607.792375904</v>
      </c>
      <c r="G9186" s="7">
        <v>46957963.802639239</v>
      </c>
      <c r="H9186" s="7">
        <v>59579776.594622642</v>
      </c>
    </row>
    <row r="9187" spans="1:8" x14ac:dyDescent="0.2">
      <c r="A9187" s="10">
        <v>9181</v>
      </c>
      <c r="B9187" s="7">
        <v>3850000</v>
      </c>
      <c r="C9187" s="7">
        <v>9854699.5751003288</v>
      </c>
      <c r="D9187" s="7">
        <v>23347429.154069364</v>
      </c>
      <c r="E9187" s="7">
        <v>49803273.286553197</v>
      </c>
      <c r="F9187" s="7">
        <v>115186788.24128635</v>
      </c>
      <c r="G9187" s="7">
        <v>274571636.93978286</v>
      </c>
      <c r="H9187" s="7">
        <v>404420409.44600725</v>
      </c>
    </row>
    <row r="9188" spans="1:8" x14ac:dyDescent="0.2">
      <c r="A9188" s="10">
        <v>9182</v>
      </c>
      <c r="B9188" s="7">
        <v>3850000</v>
      </c>
      <c r="C9188" s="7">
        <v>9066758.601209091</v>
      </c>
      <c r="D9188" s="7">
        <v>11932590.3792895</v>
      </c>
      <c r="E9188" s="7">
        <v>14371485.657641638</v>
      </c>
      <c r="F9188" s="7">
        <v>26626457.40482774</v>
      </c>
      <c r="G9188" s="7">
        <v>53297263.592146672</v>
      </c>
      <c r="H9188" s="7">
        <v>108137994.5215638</v>
      </c>
    </row>
    <row r="9189" spans="1:8" x14ac:dyDescent="0.2">
      <c r="A9189" s="10">
        <v>9183</v>
      </c>
      <c r="B9189" s="7">
        <v>3850000</v>
      </c>
      <c r="C9189" s="7">
        <v>17307105.607525155</v>
      </c>
      <c r="D9189" s="7">
        <v>24555886.522343062</v>
      </c>
      <c r="E9189" s="7">
        <v>52833402.320228942</v>
      </c>
      <c r="F9189" s="7">
        <v>87218112.971551329</v>
      </c>
      <c r="G9189" s="7">
        <v>136457822.28066748</v>
      </c>
      <c r="H9189" s="7">
        <v>171482869.58439326</v>
      </c>
    </row>
    <row r="9190" spans="1:8" x14ac:dyDescent="0.2">
      <c r="A9190" s="10">
        <v>9184</v>
      </c>
      <c r="B9190" s="7">
        <v>3850000</v>
      </c>
      <c r="C9190" s="7">
        <v>7884376.7056005225</v>
      </c>
      <c r="D9190" s="7">
        <v>18627036.911976676</v>
      </c>
      <c r="E9190" s="7">
        <v>24646145.764982469</v>
      </c>
      <c r="F9190" s="7">
        <v>35583165.916215412</v>
      </c>
      <c r="G9190" s="7">
        <v>73261789.080389082</v>
      </c>
      <c r="H9190" s="7">
        <v>77120019.410256237</v>
      </c>
    </row>
    <row r="9191" spans="1:8" x14ac:dyDescent="0.2">
      <c r="A9191" s="10">
        <v>9185</v>
      </c>
      <c r="B9191" s="7">
        <v>3850000</v>
      </c>
      <c r="C9191" s="7">
        <v>9927080.7714277282</v>
      </c>
      <c r="D9191" s="7">
        <v>22903964.117925506</v>
      </c>
      <c r="E9191" s="7">
        <v>37242633.697655767</v>
      </c>
      <c r="F9191" s="7">
        <v>75824188.5853585</v>
      </c>
      <c r="G9191" s="7">
        <v>146349776.38728917</v>
      </c>
      <c r="H9191" s="7">
        <v>243012643.49443895</v>
      </c>
    </row>
    <row r="9192" spans="1:8" x14ac:dyDescent="0.2">
      <c r="A9192" s="10">
        <v>9186</v>
      </c>
      <c r="B9192" s="7">
        <v>3850000</v>
      </c>
      <c r="C9192" s="7">
        <v>10014860.102830097</v>
      </c>
      <c r="D9192" s="7">
        <v>14356074.530967925</v>
      </c>
      <c r="E9192" s="7">
        <v>25369212.763939053</v>
      </c>
      <c r="F9192" s="7">
        <v>40008973.275162645</v>
      </c>
      <c r="G9192" s="7">
        <v>75832016.101255119</v>
      </c>
      <c r="H9192" s="7">
        <v>107137931.54597738</v>
      </c>
    </row>
    <row r="9193" spans="1:8" x14ac:dyDescent="0.2">
      <c r="A9193" s="10">
        <v>9187</v>
      </c>
      <c r="B9193" s="7">
        <v>3850000</v>
      </c>
      <c r="C9193" s="7">
        <v>12083190.384474387</v>
      </c>
      <c r="D9193" s="7">
        <v>27303440.903471388</v>
      </c>
      <c r="E9193" s="7">
        <v>38698919.337915435</v>
      </c>
      <c r="F9193" s="7">
        <v>71201314.826953068</v>
      </c>
      <c r="G9193" s="7">
        <v>147046444.02515221</v>
      </c>
      <c r="H9193" s="7">
        <v>249892731.13329029</v>
      </c>
    </row>
    <row r="9194" spans="1:8" x14ac:dyDescent="0.2">
      <c r="A9194" s="10">
        <v>9188</v>
      </c>
      <c r="B9194" s="7">
        <v>3850000</v>
      </c>
      <c r="C9194" s="7">
        <v>8733267.2495854236</v>
      </c>
      <c r="D9194" s="7">
        <v>16137870.486230839</v>
      </c>
      <c r="E9194" s="7">
        <v>29311297.184892867</v>
      </c>
      <c r="F9194" s="7">
        <v>60796614.061163828</v>
      </c>
      <c r="G9194" s="7">
        <v>135108175.27975786</v>
      </c>
      <c r="H9194" s="7">
        <v>176998061.98584306</v>
      </c>
    </row>
    <row r="9195" spans="1:8" x14ac:dyDescent="0.2">
      <c r="A9195" s="10">
        <v>9189</v>
      </c>
      <c r="B9195" s="7">
        <v>3850000</v>
      </c>
      <c r="C9195" s="7">
        <v>10670581.044907324</v>
      </c>
      <c r="D9195" s="7">
        <v>17013558.102121279</v>
      </c>
      <c r="E9195" s="7">
        <v>41896006.344054118</v>
      </c>
      <c r="F9195" s="7">
        <v>77948766.240706995</v>
      </c>
      <c r="G9195" s="7">
        <v>149145483.33712715</v>
      </c>
      <c r="H9195" s="7">
        <v>229081620.13999018</v>
      </c>
    </row>
    <row r="9196" spans="1:8" x14ac:dyDescent="0.2">
      <c r="A9196" s="10">
        <v>9190</v>
      </c>
      <c r="B9196" s="7">
        <v>3850000</v>
      </c>
      <c r="C9196" s="7">
        <v>10389107.072578466</v>
      </c>
      <c r="D9196" s="7">
        <v>23233926.383669641</v>
      </c>
      <c r="E9196" s="7">
        <v>55422820.074707329</v>
      </c>
      <c r="F9196" s="7">
        <v>98655588.000643775</v>
      </c>
      <c r="G9196" s="7">
        <v>286087194.3604961</v>
      </c>
      <c r="H9196" s="7">
        <v>378401344.38359606</v>
      </c>
    </row>
    <row r="9197" spans="1:8" x14ac:dyDescent="0.2">
      <c r="A9197" s="10">
        <v>9191</v>
      </c>
      <c r="B9197" s="7">
        <v>3850000</v>
      </c>
      <c r="C9197" s="7">
        <v>7405138.7505791569</v>
      </c>
      <c r="D9197" s="7">
        <v>9750232.1376418769</v>
      </c>
      <c r="E9197" s="7">
        <v>9568233.2324162573</v>
      </c>
      <c r="F9197" s="7">
        <v>11086807.862854045</v>
      </c>
      <c r="G9197" s="7">
        <v>9481912.1858662609</v>
      </c>
      <c r="H9197" s="7">
        <v>4891209.5422730902</v>
      </c>
    </row>
    <row r="9198" spans="1:8" x14ac:dyDescent="0.2">
      <c r="A9198" s="10">
        <v>9192</v>
      </c>
      <c r="B9198" s="7">
        <v>3850000</v>
      </c>
      <c r="C9198" s="7">
        <v>11773356.127527384</v>
      </c>
      <c r="D9198" s="7">
        <v>28304247.098341204</v>
      </c>
      <c r="E9198" s="7">
        <v>54475699.162357867</v>
      </c>
      <c r="F9198" s="7">
        <v>111444131.70571151</v>
      </c>
      <c r="G9198" s="7">
        <v>294128296.90029699</v>
      </c>
      <c r="H9198" s="7">
        <v>440446906.74303877</v>
      </c>
    </row>
    <row r="9199" spans="1:8" x14ac:dyDescent="0.2">
      <c r="A9199" s="10">
        <v>9193</v>
      </c>
      <c r="B9199" s="7">
        <v>3850000</v>
      </c>
      <c r="C9199" s="7">
        <v>9268021.6913113035</v>
      </c>
      <c r="D9199" s="7">
        <v>13190667.094786618</v>
      </c>
      <c r="E9199" s="7">
        <v>15851535.268369947</v>
      </c>
      <c r="F9199" s="7">
        <v>19262801.006761596</v>
      </c>
      <c r="G9199" s="7">
        <v>18709905.914690323</v>
      </c>
      <c r="H9199" s="7">
        <v>20719677.731602795</v>
      </c>
    </row>
    <row r="9200" spans="1:8" x14ac:dyDescent="0.2">
      <c r="A9200" s="10">
        <v>9194</v>
      </c>
      <c r="B9200" s="7">
        <v>3850000</v>
      </c>
      <c r="C9200" s="7">
        <v>10738774.133244853</v>
      </c>
      <c r="D9200" s="7">
        <v>16227481.57357196</v>
      </c>
      <c r="E9200" s="7">
        <v>22794624.425551049</v>
      </c>
      <c r="F9200" s="7">
        <v>48147546.373270728</v>
      </c>
      <c r="G9200" s="7">
        <v>161275806.06268287</v>
      </c>
      <c r="H9200" s="7">
        <v>302608756.47470063</v>
      </c>
    </row>
    <row r="9201" spans="1:8" x14ac:dyDescent="0.2">
      <c r="A9201" s="10">
        <v>9195</v>
      </c>
      <c r="B9201" s="7">
        <v>3850000</v>
      </c>
      <c r="C9201" s="7">
        <v>8862629.7443601359</v>
      </c>
      <c r="D9201" s="7">
        <v>13610504.235905567</v>
      </c>
      <c r="E9201" s="7">
        <v>26836227.520002298</v>
      </c>
      <c r="F9201" s="7">
        <v>55417818.945982516</v>
      </c>
      <c r="G9201" s="7">
        <v>92485736.414939955</v>
      </c>
      <c r="H9201" s="7">
        <v>140731886.50578398</v>
      </c>
    </row>
    <row r="9202" spans="1:8" x14ac:dyDescent="0.2">
      <c r="A9202" s="10">
        <v>9196</v>
      </c>
      <c r="B9202" s="7">
        <v>3850000</v>
      </c>
      <c r="C9202" s="7">
        <v>7216056.9777034316</v>
      </c>
      <c r="D9202" s="7">
        <v>8599969.0953527112</v>
      </c>
      <c r="E9202" s="7">
        <v>12966941.169407038</v>
      </c>
      <c r="F9202" s="7">
        <v>20591928.204973657</v>
      </c>
      <c r="G9202" s="7">
        <v>43150778.735494673</v>
      </c>
      <c r="H9202" s="7">
        <v>46849426.498105474</v>
      </c>
    </row>
    <row r="9203" spans="1:8" x14ac:dyDescent="0.2">
      <c r="A9203" s="10">
        <v>9197</v>
      </c>
      <c r="B9203" s="7">
        <v>3850000</v>
      </c>
      <c r="C9203" s="7">
        <v>8789735.875771286</v>
      </c>
      <c r="D9203" s="7">
        <v>14773163.524792092</v>
      </c>
      <c r="E9203" s="7">
        <v>19933230.073966295</v>
      </c>
      <c r="F9203" s="7">
        <v>20219271.009451557</v>
      </c>
      <c r="G9203" s="7">
        <v>27723214.667972744</v>
      </c>
      <c r="H9203" s="7">
        <v>34661838.109692708</v>
      </c>
    </row>
    <row r="9204" spans="1:8" x14ac:dyDescent="0.2">
      <c r="A9204" s="10">
        <v>9198</v>
      </c>
      <c r="B9204" s="7">
        <v>3850000</v>
      </c>
      <c r="C9204" s="7">
        <v>9855588.1852121335</v>
      </c>
      <c r="D9204" s="7">
        <v>18525184.009835888</v>
      </c>
      <c r="E9204" s="7">
        <v>28799671.668982789</v>
      </c>
      <c r="F9204" s="7">
        <v>46622695.235935852</v>
      </c>
      <c r="G9204" s="7">
        <v>90274973.44336389</v>
      </c>
      <c r="H9204" s="7">
        <v>117174648.27410959</v>
      </c>
    </row>
    <row r="9205" spans="1:8" x14ac:dyDescent="0.2">
      <c r="A9205" s="10">
        <v>9199</v>
      </c>
      <c r="B9205" s="7">
        <v>3850000</v>
      </c>
      <c r="C9205" s="7">
        <v>11661230.811892446</v>
      </c>
      <c r="D9205" s="7">
        <v>27665198.137704358</v>
      </c>
      <c r="E9205" s="7">
        <v>84908477.959326178</v>
      </c>
      <c r="F9205" s="7">
        <v>260465482.08055258</v>
      </c>
      <c r="G9205" s="7">
        <v>625618549.46024966</v>
      </c>
      <c r="H9205" s="7">
        <v>1053940291.608705</v>
      </c>
    </row>
    <row r="9206" spans="1:8" x14ac:dyDescent="0.2">
      <c r="A9206" s="10">
        <v>9200</v>
      </c>
      <c r="B9206" s="7">
        <v>3850000</v>
      </c>
      <c r="C9206" s="7">
        <v>10312195.347278511</v>
      </c>
      <c r="D9206" s="7">
        <v>15236222.017739873</v>
      </c>
      <c r="E9206" s="7">
        <v>24900854.890197709</v>
      </c>
      <c r="F9206" s="7">
        <v>51999833.951261789</v>
      </c>
      <c r="G9206" s="7">
        <v>112093625.70016892</v>
      </c>
      <c r="H9206" s="7">
        <v>118554950.87641205</v>
      </c>
    </row>
    <row r="9207" spans="1:8" x14ac:dyDescent="0.2">
      <c r="A9207" s="10">
        <v>9201</v>
      </c>
      <c r="B9207" s="7">
        <v>3850000</v>
      </c>
      <c r="C9207" s="7">
        <v>9820583.8033921123</v>
      </c>
      <c r="D9207" s="7">
        <v>18629312.609248143</v>
      </c>
      <c r="E9207" s="7">
        <v>34816566.208614931</v>
      </c>
      <c r="F9207" s="7">
        <v>72816963.373942584</v>
      </c>
      <c r="G9207" s="7">
        <v>133668674.71758622</v>
      </c>
      <c r="H9207" s="7">
        <v>178777069.90098408</v>
      </c>
    </row>
    <row r="9208" spans="1:8" x14ac:dyDescent="0.2">
      <c r="A9208" s="10">
        <v>9202</v>
      </c>
      <c r="B9208" s="7">
        <v>3850000</v>
      </c>
      <c r="C9208" s="7">
        <v>10586905.886052312</v>
      </c>
      <c r="D9208" s="7">
        <v>35491513.432092145</v>
      </c>
      <c r="E9208" s="7">
        <v>102909218.22804186</v>
      </c>
      <c r="F9208" s="7">
        <v>165344206.38351911</v>
      </c>
      <c r="G9208" s="7">
        <v>394821607.70228374</v>
      </c>
      <c r="H9208" s="7">
        <v>693738573.9232831</v>
      </c>
    </row>
    <row r="9209" spans="1:8" x14ac:dyDescent="0.2">
      <c r="A9209" s="10">
        <v>9203</v>
      </c>
      <c r="B9209" s="7">
        <v>3850000</v>
      </c>
      <c r="C9209" s="7">
        <v>9850895.1747865006</v>
      </c>
      <c r="D9209" s="7">
        <v>25947254.989218123</v>
      </c>
      <c r="E9209" s="7">
        <v>49893614.488587871</v>
      </c>
      <c r="F9209" s="7">
        <v>88066905.745492905</v>
      </c>
      <c r="G9209" s="7">
        <v>173611177.95998472</v>
      </c>
      <c r="H9209" s="7">
        <v>253045104.61250132</v>
      </c>
    </row>
    <row r="9210" spans="1:8" x14ac:dyDescent="0.2">
      <c r="A9210" s="10">
        <v>9204</v>
      </c>
      <c r="B9210" s="7">
        <v>3850000</v>
      </c>
      <c r="C9210" s="7">
        <v>9588218.0879199617</v>
      </c>
      <c r="D9210" s="7">
        <v>13509467.739111423</v>
      </c>
      <c r="E9210" s="7">
        <v>13217644.824874129</v>
      </c>
      <c r="F9210" s="7">
        <v>19399546.371553294</v>
      </c>
      <c r="G9210" s="7">
        <v>18796492.909413204</v>
      </c>
      <c r="H9210" s="7">
        <v>25537723.297727719</v>
      </c>
    </row>
    <row r="9211" spans="1:8" x14ac:dyDescent="0.2">
      <c r="A9211" s="10">
        <v>9205</v>
      </c>
      <c r="B9211" s="7">
        <v>3850000</v>
      </c>
      <c r="C9211" s="7">
        <v>6811305.5958864549</v>
      </c>
      <c r="D9211" s="7">
        <v>12224617.002444513</v>
      </c>
      <c r="E9211" s="7">
        <v>20405642.707180291</v>
      </c>
      <c r="F9211" s="7">
        <v>37324003.349602774</v>
      </c>
      <c r="G9211" s="7">
        <v>85488111.599017918</v>
      </c>
      <c r="H9211" s="7">
        <v>151698900.81559557</v>
      </c>
    </row>
    <row r="9212" spans="1:8" x14ac:dyDescent="0.2">
      <c r="A9212" s="10">
        <v>9206</v>
      </c>
      <c r="B9212" s="7">
        <v>3850000</v>
      </c>
      <c r="C9212" s="7">
        <v>9041675.4552669562</v>
      </c>
      <c r="D9212" s="7">
        <v>15145655.490806228</v>
      </c>
      <c r="E9212" s="7">
        <v>11053031.025379337</v>
      </c>
      <c r="F9212" s="7">
        <v>9446310.2880422287</v>
      </c>
      <c r="G9212" s="7">
        <v>6991069.6352624763</v>
      </c>
      <c r="H9212" s="7">
        <v>1987160.8345822007</v>
      </c>
    </row>
    <row r="9213" spans="1:8" x14ac:dyDescent="0.2">
      <c r="A9213" s="10">
        <v>9207</v>
      </c>
      <c r="B9213" s="7">
        <v>3850000</v>
      </c>
      <c r="C9213" s="7">
        <v>9636499.0618619639</v>
      </c>
      <c r="D9213" s="7">
        <v>24776011.744512055</v>
      </c>
      <c r="E9213" s="7">
        <v>49450816.646891505</v>
      </c>
      <c r="F9213" s="7">
        <v>144979682.96613538</v>
      </c>
      <c r="G9213" s="7">
        <v>345241912.16102242</v>
      </c>
      <c r="H9213" s="7">
        <v>511118183.2007395</v>
      </c>
    </row>
    <row r="9214" spans="1:8" x14ac:dyDescent="0.2">
      <c r="A9214" s="10">
        <v>9208</v>
      </c>
      <c r="B9214" s="7">
        <v>3850000</v>
      </c>
      <c r="C9214" s="7">
        <v>12113622.581040008</v>
      </c>
      <c r="D9214" s="7">
        <v>29561111.868135877</v>
      </c>
      <c r="E9214" s="7">
        <v>76367070.780567169</v>
      </c>
      <c r="F9214" s="7">
        <v>167416814.28293577</v>
      </c>
      <c r="G9214" s="7">
        <v>499611619.89883125</v>
      </c>
      <c r="H9214" s="7">
        <v>920851574.17857969</v>
      </c>
    </row>
    <row r="9215" spans="1:8" x14ac:dyDescent="0.2">
      <c r="A9215" s="10">
        <v>9209</v>
      </c>
      <c r="B9215" s="7">
        <v>3850000</v>
      </c>
      <c r="C9215" s="7">
        <v>11199902.706071131</v>
      </c>
      <c r="D9215" s="7">
        <v>30703898.07085105</v>
      </c>
      <c r="E9215" s="7">
        <v>83506306.829673886</v>
      </c>
      <c r="F9215" s="7">
        <v>224966841.09385526</v>
      </c>
      <c r="G9215" s="7">
        <v>394714148.25505191</v>
      </c>
      <c r="H9215" s="7">
        <v>608348954.40463769</v>
      </c>
    </row>
    <row r="9216" spans="1:8" x14ac:dyDescent="0.2">
      <c r="A9216" s="10">
        <v>9210</v>
      </c>
      <c r="B9216" s="7">
        <v>3850000</v>
      </c>
      <c r="C9216" s="7">
        <v>8440822.1041023098</v>
      </c>
      <c r="D9216" s="7">
        <v>15135006.451071292</v>
      </c>
      <c r="E9216" s="7">
        <v>25248473.234260187</v>
      </c>
      <c r="F9216" s="7">
        <v>54390180.546427436</v>
      </c>
      <c r="G9216" s="7">
        <v>86698102.908165485</v>
      </c>
      <c r="H9216" s="7">
        <v>134963443.23633984</v>
      </c>
    </row>
    <row r="9217" spans="1:8" x14ac:dyDescent="0.2">
      <c r="A9217" s="10">
        <v>9211</v>
      </c>
      <c r="B9217" s="7">
        <v>3850000</v>
      </c>
      <c r="C9217" s="7">
        <v>12338792.094640924</v>
      </c>
      <c r="D9217" s="7">
        <v>26456492.905029885</v>
      </c>
      <c r="E9217" s="7">
        <v>53958921.091177151</v>
      </c>
      <c r="F9217" s="7">
        <v>126337840.68267061</v>
      </c>
      <c r="G9217" s="7">
        <v>217782223.42151195</v>
      </c>
      <c r="H9217" s="7">
        <v>380432655.39571208</v>
      </c>
    </row>
    <row r="9218" spans="1:8" x14ac:dyDescent="0.2">
      <c r="A9218" s="10">
        <v>9212</v>
      </c>
      <c r="B9218" s="7">
        <v>3850000</v>
      </c>
      <c r="C9218" s="7">
        <v>10349143.455349062</v>
      </c>
      <c r="D9218" s="7">
        <v>22413847.353778325</v>
      </c>
      <c r="E9218" s="7">
        <v>55391652.486360192</v>
      </c>
      <c r="F9218" s="7">
        <v>107903858.17354347</v>
      </c>
      <c r="G9218" s="7">
        <v>226466416.84145588</v>
      </c>
      <c r="H9218" s="7">
        <v>332063827.51129937</v>
      </c>
    </row>
    <row r="9219" spans="1:8" x14ac:dyDescent="0.2">
      <c r="A9219" s="10">
        <v>9213</v>
      </c>
      <c r="B9219" s="7">
        <v>3850000</v>
      </c>
      <c r="C9219" s="7">
        <v>10664026.751304146</v>
      </c>
      <c r="D9219" s="7">
        <v>14015386.746148877</v>
      </c>
      <c r="E9219" s="7">
        <v>23885326.511385843</v>
      </c>
      <c r="F9219" s="7">
        <v>29186939.210509501</v>
      </c>
      <c r="G9219" s="7">
        <v>40145864.242726676</v>
      </c>
      <c r="H9219" s="7">
        <v>52037936.052029841</v>
      </c>
    </row>
    <row r="9220" spans="1:8" x14ac:dyDescent="0.2">
      <c r="A9220" s="10">
        <v>9214</v>
      </c>
      <c r="B9220" s="7">
        <v>3850000</v>
      </c>
      <c r="C9220" s="7">
        <v>10073901.369490134</v>
      </c>
      <c r="D9220" s="7">
        <v>20479814.78925921</v>
      </c>
      <c r="E9220" s="7">
        <v>25426211.709845223</v>
      </c>
      <c r="F9220" s="7">
        <v>40788550.830295011</v>
      </c>
      <c r="G9220" s="7">
        <v>55222242.912564315</v>
      </c>
      <c r="H9220" s="7">
        <v>89525904.258444563</v>
      </c>
    </row>
    <row r="9221" spans="1:8" x14ac:dyDescent="0.2">
      <c r="A9221" s="10">
        <v>9215</v>
      </c>
      <c r="B9221" s="7">
        <v>3850000</v>
      </c>
      <c r="C9221" s="7">
        <v>6290656.2848882377</v>
      </c>
      <c r="D9221" s="7">
        <v>8065440.1661958396</v>
      </c>
      <c r="E9221" s="7">
        <v>6835396.9149208367</v>
      </c>
      <c r="F9221" s="7">
        <v>5686183.8129080264</v>
      </c>
      <c r="G9221" s="7">
        <v>2779770.031388185</v>
      </c>
      <c r="H9221" s="7">
        <v>-2529287.5016907398</v>
      </c>
    </row>
    <row r="9222" spans="1:8" x14ac:dyDescent="0.2">
      <c r="A9222" s="10">
        <v>9216</v>
      </c>
      <c r="B9222" s="7">
        <v>3850000</v>
      </c>
      <c r="C9222" s="7">
        <v>10438841.684849534</v>
      </c>
      <c r="D9222" s="7">
        <v>20432038.967041992</v>
      </c>
      <c r="E9222" s="7">
        <v>21208759.719810944</v>
      </c>
      <c r="F9222" s="7">
        <v>37100590.834553957</v>
      </c>
      <c r="G9222" s="7">
        <v>80780693.494341865</v>
      </c>
      <c r="H9222" s="7">
        <v>157130561.54851714</v>
      </c>
    </row>
    <row r="9223" spans="1:8" x14ac:dyDescent="0.2">
      <c r="A9223" s="10">
        <v>9217</v>
      </c>
      <c r="B9223" s="7">
        <v>3850000</v>
      </c>
      <c r="C9223" s="7">
        <v>9101102.6494223997</v>
      </c>
      <c r="D9223" s="7">
        <v>16851960.412522547</v>
      </c>
      <c r="E9223" s="7">
        <v>22955778.059654355</v>
      </c>
      <c r="F9223" s="7">
        <v>32035756.141396292</v>
      </c>
      <c r="G9223" s="7">
        <v>35030847.938771792</v>
      </c>
      <c r="H9223" s="7">
        <v>54948775.463363133</v>
      </c>
    </row>
    <row r="9224" spans="1:8" x14ac:dyDescent="0.2">
      <c r="A9224" s="10">
        <v>9218</v>
      </c>
      <c r="B9224" s="7">
        <v>3850000</v>
      </c>
      <c r="C9224" s="7">
        <v>9968475.2425908763</v>
      </c>
      <c r="D9224" s="7">
        <v>13982686.117099315</v>
      </c>
      <c r="E9224" s="7">
        <v>12190921.785379052</v>
      </c>
      <c r="F9224" s="7">
        <v>16858271.162327226</v>
      </c>
      <c r="G9224" s="7">
        <v>22659462.318321884</v>
      </c>
      <c r="H9224" s="7">
        <v>17185961.928647991</v>
      </c>
    </row>
    <row r="9225" spans="1:8" x14ac:dyDescent="0.2">
      <c r="A9225" s="10">
        <v>9219</v>
      </c>
      <c r="B9225" s="7">
        <v>3850000</v>
      </c>
      <c r="C9225" s="7">
        <v>13806299.558131117</v>
      </c>
      <c r="D9225" s="7">
        <v>31543878.435465559</v>
      </c>
      <c r="E9225" s="7">
        <v>81045752.359847337</v>
      </c>
      <c r="F9225" s="7">
        <v>215592415.8802352</v>
      </c>
      <c r="G9225" s="7">
        <v>530948981.56911838</v>
      </c>
      <c r="H9225" s="7">
        <v>796735408.73390555</v>
      </c>
    </row>
    <row r="9226" spans="1:8" x14ac:dyDescent="0.2">
      <c r="A9226" s="10">
        <v>9220</v>
      </c>
      <c r="B9226" s="7">
        <v>3850000</v>
      </c>
      <c r="C9226" s="7">
        <v>10260270.998219656</v>
      </c>
      <c r="D9226" s="7">
        <v>13804158.379383517</v>
      </c>
      <c r="E9226" s="7">
        <v>17634076.258986756</v>
      </c>
      <c r="F9226" s="7">
        <v>24324191.255236693</v>
      </c>
      <c r="G9226" s="7">
        <v>43425506.402308181</v>
      </c>
      <c r="H9226" s="7">
        <v>71719348.689157993</v>
      </c>
    </row>
    <row r="9227" spans="1:8" x14ac:dyDescent="0.2">
      <c r="A9227" s="10">
        <v>9221</v>
      </c>
      <c r="B9227" s="7">
        <v>3850000</v>
      </c>
      <c r="C9227" s="7">
        <v>10217250.625487547</v>
      </c>
      <c r="D9227" s="7">
        <v>19357904.611412995</v>
      </c>
      <c r="E9227" s="7">
        <v>28690631.546425115</v>
      </c>
      <c r="F9227" s="7">
        <v>78676077.139484376</v>
      </c>
      <c r="G9227" s="7">
        <v>173272549.6923137</v>
      </c>
      <c r="H9227" s="7">
        <v>190445309.43617797</v>
      </c>
    </row>
    <row r="9228" spans="1:8" x14ac:dyDescent="0.2">
      <c r="A9228" s="10">
        <v>9222</v>
      </c>
      <c r="B9228" s="7">
        <v>3850000</v>
      </c>
      <c r="C9228" s="7">
        <v>10780822.298980307</v>
      </c>
      <c r="D9228" s="7">
        <v>22142665.578369308</v>
      </c>
      <c r="E9228" s="7">
        <v>46612869.745451406</v>
      </c>
      <c r="F9228" s="7">
        <v>73801070.287299782</v>
      </c>
      <c r="G9228" s="7">
        <v>136514857.08272767</v>
      </c>
      <c r="H9228" s="7">
        <v>170101867.48497054</v>
      </c>
    </row>
    <row r="9229" spans="1:8" x14ac:dyDescent="0.2">
      <c r="A9229" s="10">
        <v>9223</v>
      </c>
      <c r="B9229" s="7">
        <v>3850000</v>
      </c>
      <c r="C9229" s="7">
        <v>9792869.6872406267</v>
      </c>
      <c r="D9229" s="7">
        <v>20208031.259250268</v>
      </c>
      <c r="E9229" s="7">
        <v>45769389.089374952</v>
      </c>
      <c r="F9229" s="7">
        <v>102742961.47397029</v>
      </c>
      <c r="G9229" s="7">
        <v>248812259.75379664</v>
      </c>
      <c r="H9229" s="7">
        <v>416790393.54313028</v>
      </c>
    </row>
    <row r="9230" spans="1:8" x14ac:dyDescent="0.2">
      <c r="A9230" s="10">
        <v>9224</v>
      </c>
      <c r="B9230" s="7">
        <v>3850000</v>
      </c>
      <c r="C9230" s="7">
        <v>12510340.127938246</v>
      </c>
      <c r="D9230" s="7">
        <v>26353518.896616668</v>
      </c>
      <c r="E9230" s="7">
        <v>45557042.442347065</v>
      </c>
      <c r="F9230" s="7">
        <v>88318231.468902349</v>
      </c>
      <c r="G9230" s="7">
        <v>137013904.56161723</v>
      </c>
      <c r="H9230" s="7">
        <v>206592650.91323698</v>
      </c>
    </row>
    <row r="9231" spans="1:8" x14ac:dyDescent="0.2">
      <c r="A9231" s="10">
        <v>9225</v>
      </c>
      <c r="B9231" s="7">
        <v>3850000</v>
      </c>
      <c r="C9231" s="7">
        <v>8628472.6306975409</v>
      </c>
      <c r="D9231" s="7">
        <v>28095422.667719632</v>
      </c>
      <c r="E9231" s="7">
        <v>42623230.121459037</v>
      </c>
      <c r="F9231" s="7">
        <v>79160356.999714702</v>
      </c>
      <c r="G9231" s="7">
        <v>130474786.44919243</v>
      </c>
      <c r="H9231" s="7">
        <v>182723156.95849043</v>
      </c>
    </row>
    <row r="9232" spans="1:8" x14ac:dyDescent="0.2">
      <c r="A9232" s="10">
        <v>9226</v>
      </c>
      <c r="B9232" s="7">
        <v>3850000</v>
      </c>
      <c r="C9232" s="7">
        <v>15087783.005444556</v>
      </c>
      <c r="D9232" s="7">
        <v>23881001.620790508</v>
      </c>
      <c r="E9232" s="7">
        <v>36579104.228862956</v>
      </c>
      <c r="F9232" s="7">
        <v>69101588.832265973</v>
      </c>
      <c r="G9232" s="7">
        <v>111646393.09705833</v>
      </c>
      <c r="H9232" s="7">
        <v>197546020.56291974</v>
      </c>
    </row>
    <row r="9233" spans="1:8" x14ac:dyDescent="0.2">
      <c r="A9233" s="10">
        <v>9227</v>
      </c>
      <c r="B9233" s="7">
        <v>3850000</v>
      </c>
      <c r="C9233" s="7">
        <v>10212223.000050522</v>
      </c>
      <c r="D9233" s="7">
        <v>17017299.594498657</v>
      </c>
      <c r="E9233" s="7">
        <v>42069579.196413383</v>
      </c>
      <c r="F9233" s="7">
        <v>86353658.473703623</v>
      </c>
      <c r="G9233" s="7">
        <v>172166053.42293742</v>
      </c>
      <c r="H9233" s="7">
        <v>219162709.15321445</v>
      </c>
    </row>
    <row r="9234" spans="1:8" x14ac:dyDescent="0.2">
      <c r="A9234" s="10">
        <v>9228</v>
      </c>
      <c r="B9234" s="7">
        <v>3850000</v>
      </c>
      <c r="C9234" s="7">
        <v>10446105.05410013</v>
      </c>
      <c r="D9234" s="7">
        <v>18228829.963923208</v>
      </c>
      <c r="E9234" s="7">
        <v>45760945.161908358</v>
      </c>
      <c r="F9234" s="7">
        <v>79204010.235749856</v>
      </c>
      <c r="G9234" s="7">
        <v>168333379.97862995</v>
      </c>
      <c r="H9234" s="7">
        <v>248827269.86324668</v>
      </c>
    </row>
    <row r="9235" spans="1:8" x14ac:dyDescent="0.2">
      <c r="A9235" s="10">
        <v>9229</v>
      </c>
      <c r="B9235" s="7">
        <v>3850000</v>
      </c>
      <c r="C9235" s="7">
        <v>10100979.868624125</v>
      </c>
      <c r="D9235" s="7">
        <v>22105717.087228164</v>
      </c>
      <c r="E9235" s="7">
        <v>72130525.674658433</v>
      </c>
      <c r="F9235" s="7">
        <v>209522375.0838044</v>
      </c>
      <c r="G9235" s="7">
        <v>519489818.59075576</v>
      </c>
      <c r="H9235" s="7">
        <v>635268648.6510483</v>
      </c>
    </row>
    <row r="9236" spans="1:8" x14ac:dyDescent="0.2">
      <c r="A9236" s="10">
        <v>9230</v>
      </c>
      <c r="B9236" s="7">
        <v>3850000</v>
      </c>
      <c r="C9236" s="7">
        <v>13695328.655927246</v>
      </c>
      <c r="D9236" s="7">
        <v>24957232.156177711</v>
      </c>
      <c r="E9236" s="7">
        <v>48509238.46100466</v>
      </c>
      <c r="F9236" s="7">
        <v>75772420.050213128</v>
      </c>
      <c r="G9236" s="7">
        <v>119686409.85615858</v>
      </c>
      <c r="H9236" s="7">
        <v>173765738.5351539</v>
      </c>
    </row>
    <row r="9237" spans="1:8" x14ac:dyDescent="0.2">
      <c r="A9237" s="10">
        <v>9231</v>
      </c>
      <c r="B9237" s="7">
        <v>3850000</v>
      </c>
      <c r="C9237" s="7">
        <v>10801688.138765894</v>
      </c>
      <c r="D9237" s="7">
        <v>29739177.696310945</v>
      </c>
      <c r="E9237" s="7">
        <v>79968580.689711094</v>
      </c>
      <c r="F9237" s="7">
        <v>153745240.3815656</v>
      </c>
      <c r="G9237" s="7">
        <v>337820653.50674319</v>
      </c>
      <c r="H9237" s="7">
        <v>544138249.43999314</v>
      </c>
    </row>
    <row r="9238" spans="1:8" x14ac:dyDescent="0.2">
      <c r="A9238" s="10">
        <v>9232</v>
      </c>
      <c r="B9238" s="7">
        <v>3850000</v>
      </c>
      <c r="C9238" s="7">
        <v>12768740.408019574</v>
      </c>
      <c r="D9238" s="7">
        <v>23525312.613850892</v>
      </c>
      <c r="E9238" s="7">
        <v>36968862.960410565</v>
      </c>
      <c r="F9238" s="7">
        <v>85934692.00223577</v>
      </c>
      <c r="G9238" s="7">
        <v>106232632.93423665</v>
      </c>
      <c r="H9238" s="7">
        <v>154119581.06050575</v>
      </c>
    </row>
    <row r="9239" spans="1:8" x14ac:dyDescent="0.2">
      <c r="A9239" s="10">
        <v>9233</v>
      </c>
      <c r="B9239" s="7">
        <v>3850000</v>
      </c>
      <c r="C9239" s="7">
        <v>9399840.9431113563</v>
      </c>
      <c r="D9239" s="7">
        <v>13149780.014002867</v>
      </c>
      <c r="E9239" s="7">
        <v>29446266.260625064</v>
      </c>
      <c r="F9239" s="7">
        <v>44477917.519048899</v>
      </c>
      <c r="G9239" s="7">
        <v>68590023.001004592</v>
      </c>
      <c r="H9239" s="7">
        <v>93681709.095506027</v>
      </c>
    </row>
    <row r="9240" spans="1:8" x14ac:dyDescent="0.2">
      <c r="A9240" s="10">
        <v>9234</v>
      </c>
      <c r="B9240" s="7">
        <v>3850000</v>
      </c>
      <c r="C9240" s="7">
        <v>10271972.916708563</v>
      </c>
      <c r="D9240" s="7">
        <v>20078203.603162084</v>
      </c>
      <c r="E9240" s="7">
        <v>42841584.248417914</v>
      </c>
      <c r="F9240" s="7">
        <v>57393802.708354264</v>
      </c>
      <c r="G9240" s="7">
        <v>110940490.26542941</v>
      </c>
      <c r="H9240" s="7">
        <v>156777858.35750026</v>
      </c>
    </row>
    <row r="9241" spans="1:8" x14ac:dyDescent="0.2">
      <c r="A9241" s="10">
        <v>9235</v>
      </c>
      <c r="B9241" s="7">
        <v>3850000</v>
      </c>
      <c r="C9241" s="7">
        <v>8798645.9295193609</v>
      </c>
      <c r="D9241" s="7">
        <v>15725127.166167777</v>
      </c>
      <c r="E9241" s="7">
        <v>27632446.865552634</v>
      </c>
      <c r="F9241" s="7">
        <v>31193451.214287989</v>
      </c>
      <c r="G9241" s="7">
        <v>40532346.836302854</v>
      </c>
      <c r="H9241" s="7">
        <v>56671720.356369339</v>
      </c>
    </row>
    <row r="9242" spans="1:8" x14ac:dyDescent="0.2">
      <c r="A9242" s="10">
        <v>9236</v>
      </c>
      <c r="B9242" s="7">
        <v>3850000</v>
      </c>
      <c r="C9242" s="7">
        <v>8350793.8968603872</v>
      </c>
      <c r="D9242" s="7">
        <v>15964530.299865384</v>
      </c>
      <c r="E9242" s="7">
        <v>29842810.335135415</v>
      </c>
      <c r="F9242" s="7">
        <v>74550358.801266283</v>
      </c>
      <c r="G9242" s="7">
        <v>178964451.03920001</v>
      </c>
      <c r="H9242" s="7">
        <v>310958518.0176779</v>
      </c>
    </row>
    <row r="9243" spans="1:8" x14ac:dyDescent="0.2">
      <c r="A9243" s="10">
        <v>9237</v>
      </c>
      <c r="B9243" s="7">
        <v>3850000</v>
      </c>
      <c r="C9243" s="7">
        <v>10482478.367949732</v>
      </c>
      <c r="D9243" s="7">
        <v>21425854.455366164</v>
      </c>
      <c r="E9243" s="7">
        <v>44241651.385984398</v>
      </c>
      <c r="F9243" s="7">
        <v>80045845.28650859</v>
      </c>
      <c r="G9243" s="7">
        <v>209238686.90922338</v>
      </c>
      <c r="H9243" s="7">
        <v>236913833.12354413</v>
      </c>
    </row>
    <row r="9244" spans="1:8" x14ac:dyDescent="0.2">
      <c r="A9244" s="10">
        <v>9238</v>
      </c>
      <c r="B9244" s="7">
        <v>3850000</v>
      </c>
      <c r="C9244" s="7">
        <v>11910423.20715452</v>
      </c>
      <c r="D9244" s="7">
        <v>24429253.565760292</v>
      </c>
      <c r="E9244" s="7">
        <v>52480694.310015939</v>
      </c>
      <c r="F9244" s="7">
        <v>127935753.049793</v>
      </c>
      <c r="G9244" s="7">
        <v>235589593.23160285</v>
      </c>
      <c r="H9244" s="7">
        <v>383422758.48368877</v>
      </c>
    </row>
    <row r="9245" spans="1:8" x14ac:dyDescent="0.2">
      <c r="A9245" s="10">
        <v>9239</v>
      </c>
      <c r="B9245" s="7">
        <v>3850000</v>
      </c>
      <c r="C9245" s="7">
        <v>11458217.532642514</v>
      </c>
      <c r="D9245" s="7">
        <v>25052475.934486195</v>
      </c>
      <c r="E9245" s="7">
        <v>33828366.292866439</v>
      </c>
      <c r="F9245" s="7">
        <v>48064013.01713486</v>
      </c>
      <c r="G9245" s="7">
        <v>103925601.94642165</v>
      </c>
      <c r="H9245" s="7">
        <v>162354939.71605888</v>
      </c>
    </row>
    <row r="9246" spans="1:8" x14ac:dyDescent="0.2">
      <c r="A9246" s="10">
        <v>9240</v>
      </c>
      <c r="B9246" s="7">
        <v>3850000</v>
      </c>
      <c r="C9246" s="7">
        <v>8454623.7259734683</v>
      </c>
      <c r="D9246" s="7">
        <v>26248151.084887803</v>
      </c>
      <c r="E9246" s="7">
        <v>68545493.371666029</v>
      </c>
      <c r="F9246" s="7">
        <v>124498677.16930588</v>
      </c>
      <c r="G9246" s="7">
        <v>219812276.1187917</v>
      </c>
      <c r="H9246" s="7">
        <v>330860395.73466218</v>
      </c>
    </row>
    <row r="9247" spans="1:8" x14ac:dyDescent="0.2">
      <c r="A9247" s="10">
        <v>9241</v>
      </c>
      <c r="B9247" s="7">
        <v>3850000</v>
      </c>
      <c r="C9247" s="7">
        <v>8923080.2696598619</v>
      </c>
      <c r="D9247" s="7">
        <v>12486754.409931889</v>
      </c>
      <c r="E9247" s="7">
        <v>22298102.68451649</v>
      </c>
      <c r="F9247" s="7">
        <v>32935928.487999927</v>
      </c>
      <c r="G9247" s="7">
        <v>60403883.438707203</v>
      </c>
      <c r="H9247" s="7">
        <v>83646187.346684963</v>
      </c>
    </row>
    <row r="9248" spans="1:8" x14ac:dyDescent="0.2">
      <c r="A9248" s="10">
        <v>9242</v>
      </c>
      <c r="B9248" s="7">
        <v>3850000</v>
      </c>
      <c r="C9248" s="7">
        <v>9921867.300813837</v>
      </c>
      <c r="D9248" s="7">
        <v>16622912.106057737</v>
      </c>
      <c r="E9248" s="7">
        <v>27198216.346748736</v>
      </c>
      <c r="F9248" s="7">
        <v>30763159.765424661</v>
      </c>
      <c r="G9248" s="7">
        <v>38009362.972477905</v>
      </c>
      <c r="H9248" s="7">
        <v>51490357.302746236</v>
      </c>
    </row>
    <row r="9249" spans="1:8" x14ac:dyDescent="0.2">
      <c r="A9249" s="10">
        <v>9243</v>
      </c>
      <c r="B9249" s="7">
        <v>3850000</v>
      </c>
      <c r="C9249" s="7">
        <v>8285688.6523281913</v>
      </c>
      <c r="D9249" s="7">
        <v>21951368.030946642</v>
      </c>
      <c r="E9249" s="7">
        <v>47227569.257616878</v>
      </c>
      <c r="F9249" s="7">
        <v>109250080.84724331</v>
      </c>
      <c r="G9249" s="7">
        <v>226347362.22315192</v>
      </c>
      <c r="H9249" s="7">
        <v>321687955.25026107</v>
      </c>
    </row>
    <row r="9250" spans="1:8" x14ac:dyDescent="0.2">
      <c r="A9250" s="10">
        <v>9244</v>
      </c>
      <c r="B9250" s="7">
        <v>3850000</v>
      </c>
      <c r="C9250" s="7">
        <v>9959836.6256247219</v>
      </c>
      <c r="D9250" s="7">
        <v>20580234.29677495</v>
      </c>
      <c r="E9250" s="7">
        <v>22666889.02857881</v>
      </c>
      <c r="F9250" s="7">
        <v>40617199.975601569</v>
      </c>
      <c r="G9250" s="7">
        <v>61150782.965709858</v>
      </c>
      <c r="H9250" s="7">
        <v>81372320.523756683</v>
      </c>
    </row>
    <row r="9251" spans="1:8" x14ac:dyDescent="0.2">
      <c r="A9251" s="10">
        <v>9245</v>
      </c>
      <c r="B9251" s="7">
        <v>3850000</v>
      </c>
      <c r="C9251" s="7">
        <v>9768134.9810550492</v>
      </c>
      <c r="D9251" s="7">
        <v>12027066.001830766</v>
      </c>
      <c r="E9251" s="7">
        <v>20362101.331683606</v>
      </c>
      <c r="F9251" s="7">
        <v>37686822.641599</v>
      </c>
      <c r="G9251" s="7">
        <v>106689557.4054123</v>
      </c>
      <c r="H9251" s="7">
        <v>151448701.58580735</v>
      </c>
    </row>
    <row r="9252" spans="1:8" x14ac:dyDescent="0.2">
      <c r="A9252" s="10">
        <v>9246</v>
      </c>
      <c r="B9252" s="7">
        <v>3850000</v>
      </c>
      <c r="C9252" s="7">
        <v>12103373.322717458</v>
      </c>
      <c r="D9252" s="7">
        <v>20068119.417035453</v>
      </c>
      <c r="E9252" s="7">
        <v>34428745.065529563</v>
      </c>
      <c r="F9252" s="7">
        <v>97177200.523996517</v>
      </c>
      <c r="G9252" s="7">
        <v>229984714.07089615</v>
      </c>
      <c r="H9252" s="7">
        <v>344917200.31653249</v>
      </c>
    </row>
    <row r="9253" spans="1:8" x14ac:dyDescent="0.2">
      <c r="A9253" s="10">
        <v>9247</v>
      </c>
      <c r="B9253" s="7">
        <v>3850000</v>
      </c>
      <c r="C9253" s="7">
        <v>8183657.627310859</v>
      </c>
      <c r="D9253" s="7">
        <v>13795921.276479617</v>
      </c>
      <c r="E9253" s="7">
        <v>14840775.359107435</v>
      </c>
      <c r="F9253" s="7">
        <v>20307140.51113423</v>
      </c>
      <c r="G9253" s="7">
        <v>27140034.966535658</v>
      </c>
      <c r="H9253" s="7">
        <v>28465779.898576133</v>
      </c>
    </row>
    <row r="9254" spans="1:8" x14ac:dyDescent="0.2">
      <c r="A9254" s="10">
        <v>9248</v>
      </c>
      <c r="B9254" s="7">
        <v>3850000</v>
      </c>
      <c r="C9254" s="7">
        <v>8462163.2980476394</v>
      </c>
      <c r="D9254" s="7">
        <v>17822766.961413734</v>
      </c>
      <c r="E9254" s="7">
        <v>35070970.819658838</v>
      </c>
      <c r="F9254" s="7">
        <v>64069061.155255601</v>
      </c>
      <c r="G9254" s="7">
        <v>122857268.91562995</v>
      </c>
      <c r="H9254" s="7">
        <v>162322448.78532425</v>
      </c>
    </row>
    <row r="9255" spans="1:8" x14ac:dyDescent="0.2">
      <c r="A9255" s="10">
        <v>9249</v>
      </c>
      <c r="B9255" s="7">
        <v>3850000</v>
      </c>
      <c r="C9255" s="7">
        <v>11435495.884991949</v>
      </c>
      <c r="D9255" s="7">
        <v>27657072.390496727</v>
      </c>
      <c r="E9255" s="7">
        <v>31595180.784910783</v>
      </c>
      <c r="F9255" s="7">
        <v>71321608.579507947</v>
      </c>
      <c r="G9255" s="7">
        <v>208671271.6223343</v>
      </c>
      <c r="H9255" s="7">
        <v>315292136.08669078</v>
      </c>
    </row>
    <row r="9256" spans="1:8" x14ac:dyDescent="0.2">
      <c r="A9256" s="10">
        <v>9250</v>
      </c>
      <c r="B9256" s="7">
        <v>3850000</v>
      </c>
      <c r="C9256" s="7">
        <v>10182093.183442913</v>
      </c>
      <c r="D9256" s="7">
        <v>16854989.640543461</v>
      </c>
      <c r="E9256" s="7">
        <v>32936882.854550779</v>
      </c>
      <c r="F9256" s="7">
        <v>58115319.688671738</v>
      </c>
      <c r="G9256" s="7">
        <v>108402618.21023747</v>
      </c>
      <c r="H9256" s="7">
        <v>144465705.13213181</v>
      </c>
    </row>
    <row r="9257" spans="1:8" x14ac:dyDescent="0.2">
      <c r="A9257" s="10">
        <v>9251</v>
      </c>
      <c r="B9257" s="7">
        <v>3850000</v>
      </c>
      <c r="C9257" s="7">
        <v>11439039.12008886</v>
      </c>
      <c r="D9257" s="7">
        <v>27376301.86119885</v>
      </c>
      <c r="E9257" s="7">
        <v>72118449.373108163</v>
      </c>
      <c r="F9257" s="7">
        <v>117313485.5965476</v>
      </c>
      <c r="G9257" s="7">
        <v>233987329.74997211</v>
      </c>
      <c r="H9257" s="7">
        <v>313980221.56732547</v>
      </c>
    </row>
    <row r="9258" spans="1:8" x14ac:dyDescent="0.2">
      <c r="A9258" s="10">
        <v>9252</v>
      </c>
      <c r="B9258" s="7">
        <v>3850000</v>
      </c>
      <c r="C9258" s="7">
        <v>12200578.99650483</v>
      </c>
      <c r="D9258" s="7">
        <v>24184912.171968892</v>
      </c>
      <c r="E9258" s="7">
        <v>27426308.254770916</v>
      </c>
      <c r="F9258" s="7">
        <v>43293878.816721961</v>
      </c>
      <c r="G9258" s="7">
        <v>96530762.050557524</v>
      </c>
      <c r="H9258" s="7">
        <v>146970041.58797199</v>
      </c>
    </row>
    <row r="9259" spans="1:8" x14ac:dyDescent="0.2">
      <c r="A9259" s="10">
        <v>9253</v>
      </c>
      <c r="B9259" s="7">
        <v>3850000</v>
      </c>
      <c r="C9259" s="7">
        <v>9192470.789658336</v>
      </c>
      <c r="D9259" s="7">
        <v>20119188.702430826</v>
      </c>
      <c r="E9259" s="7">
        <v>28682158.084093548</v>
      </c>
      <c r="F9259" s="7">
        <v>44539378.594502807</v>
      </c>
      <c r="G9259" s="7">
        <v>73805853.941253081</v>
      </c>
      <c r="H9259" s="7">
        <v>110469022.93335541</v>
      </c>
    </row>
    <row r="9260" spans="1:8" x14ac:dyDescent="0.2">
      <c r="A9260" s="10">
        <v>9254</v>
      </c>
      <c r="B9260" s="7">
        <v>3850000</v>
      </c>
      <c r="C9260" s="7">
        <v>8958774.3455437515</v>
      </c>
      <c r="D9260" s="7">
        <v>16897604.410267435</v>
      </c>
      <c r="E9260" s="7">
        <v>24161757.692263216</v>
      </c>
      <c r="F9260" s="7">
        <v>28624211.388464317</v>
      </c>
      <c r="G9260" s="7">
        <v>46011735.674641743</v>
      </c>
      <c r="H9260" s="7">
        <v>52002934.863925427</v>
      </c>
    </row>
    <row r="9261" spans="1:8" x14ac:dyDescent="0.2">
      <c r="A9261" s="10">
        <v>9255</v>
      </c>
      <c r="B9261" s="7">
        <v>3850000</v>
      </c>
      <c r="C9261" s="7">
        <v>8629135.2091141678</v>
      </c>
      <c r="D9261" s="7">
        <v>16111752.352161229</v>
      </c>
      <c r="E9261" s="7">
        <v>28107228.960167535</v>
      </c>
      <c r="F9261" s="7">
        <v>52966287.089301124</v>
      </c>
      <c r="G9261" s="7">
        <v>81592837.586754397</v>
      </c>
      <c r="H9261" s="7">
        <v>107459005.98619843</v>
      </c>
    </row>
    <row r="9262" spans="1:8" x14ac:dyDescent="0.2">
      <c r="A9262" s="10">
        <v>9256</v>
      </c>
      <c r="B9262" s="7">
        <v>3850000</v>
      </c>
      <c r="C9262" s="7">
        <v>10311022.806474263</v>
      </c>
      <c r="D9262" s="7">
        <v>23929323.315069504</v>
      </c>
      <c r="E9262" s="7">
        <v>54617920.393405683</v>
      </c>
      <c r="F9262" s="7">
        <v>106421322.78110486</v>
      </c>
      <c r="G9262" s="7">
        <v>316809356.39154291</v>
      </c>
      <c r="H9262" s="7">
        <v>398874281.8526572</v>
      </c>
    </row>
    <row r="9263" spans="1:8" x14ac:dyDescent="0.2">
      <c r="A9263" s="10">
        <v>9257</v>
      </c>
      <c r="B9263" s="7">
        <v>3850000</v>
      </c>
      <c r="C9263" s="7">
        <v>10887575.172803435</v>
      </c>
      <c r="D9263" s="7">
        <v>18340950.681207716</v>
      </c>
      <c r="E9263" s="7">
        <v>30103840.706738852</v>
      </c>
      <c r="F9263" s="7">
        <v>58568177.356293485</v>
      </c>
      <c r="G9263" s="7">
        <v>142235978.54959217</v>
      </c>
      <c r="H9263" s="7">
        <v>183477696.63483095</v>
      </c>
    </row>
    <row r="9264" spans="1:8" x14ac:dyDescent="0.2">
      <c r="A9264" s="10">
        <v>9258</v>
      </c>
      <c r="B9264" s="7">
        <v>3850000</v>
      </c>
      <c r="C9264" s="7">
        <v>10456946.215800622</v>
      </c>
      <c r="D9264" s="7">
        <v>14976108.326340713</v>
      </c>
      <c r="E9264" s="7">
        <v>23422076.742638692</v>
      </c>
      <c r="F9264" s="7">
        <v>57857216.287834719</v>
      </c>
      <c r="G9264" s="7">
        <v>145291920.42265236</v>
      </c>
      <c r="H9264" s="7">
        <v>194205974.59494299</v>
      </c>
    </row>
    <row r="9265" spans="1:8" x14ac:dyDescent="0.2">
      <c r="A9265" s="10">
        <v>9259</v>
      </c>
      <c r="B9265" s="7">
        <v>3850000</v>
      </c>
      <c r="C9265" s="7">
        <v>10050193.513230242</v>
      </c>
      <c r="D9265" s="7">
        <v>17747020.545436725</v>
      </c>
      <c r="E9265" s="7">
        <v>26377921.727440707</v>
      </c>
      <c r="F9265" s="7">
        <v>54538897.757487863</v>
      </c>
      <c r="G9265" s="7">
        <v>112151482.35702108</v>
      </c>
      <c r="H9265" s="7">
        <v>103132014.40265948</v>
      </c>
    </row>
    <row r="9266" spans="1:8" x14ac:dyDescent="0.2">
      <c r="A9266" s="10">
        <v>9260</v>
      </c>
      <c r="B9266" s="7">
        <v>3850000</v>
      </c>
      <c r="C9266" s="7">
        <v>10844568.956751492</v>
      </c>
      <c r="D9266" s="7">
        <v>20379729.733431578</v>
      </c>
      <c r="E9266" s="7">
        <v>47702267.797400862</v>
      </c>
      <c r="F9266" s="7">
        <v>101608244.66916232</v>
      </c>
      <c r="G9266" s="7">
        <v>275313369.10479498</v>
      </c>
      <c r="H9266" s="7">
        <v>335919552.91668689</v>
      </c>
    </row>
    <row r="9267" spans="1:8" x14ac:dyDescent="0.2">
      <c r="A9267" s="10">
        <v>9261</v>
      </c>
      <c r="B9267" s="7">
        <v>3850000</v>
      </c>
      <c r="C9267" s="7">
        <v>9428519.893485669</v>
      </c>
      <c r="D9267" s="7">
        <v>23262848.915189035</v>
      </c>
      <c r="E9267" s="7">
        <v>44595006.958952636</v>
      </c>
      <c r="F9267" s="7">
        <v>68164862.405537874</v>
      </c>
      <c r="G9267" s="7">
        <v>134993544.84307271</v>
      </c>
      <c r="H9267" s="7">
        <v>168598124.04468572</v>
      </c>
    </row>
    <row r="9268" spans="1:8" x14ac:dyDescent="0.2">
      <c r="A9268" s="10">
        <v>9262</v>
      </c>
      <c r="B9268" s="7">
        <v>3850000</v>
      </c>
      <c r="C9268" s="7">
        <v>11907906.803837985</v>
      </c>
      <c r="D9268" s="7">
        <v>28783826.606256999</v>
      </c>
      <c r="E9268" s="7">
        <v>60156424.495236799</v>
      </c>
      <c r="F9268" s="7">
        <v>132635660.01365992</v>
      </c>
      <c r="G9268" s="7">
        <v>401058998.2654556</v>
      </c>
      <c r="H9268" s="7">
        <v>648828400.69843626</v>
      </c>
    </row>
    <row r="9269" spans="1:8" x14ac:dyDescent="0.2">
      <c r="A9269" s="10">
        <v>9263</v>
      </c>
      <c r="B9269" s="7">
        <v>3850000</v>
      </c>
      <c r="C9269" s="7">
        <v>8265165.2597374655</v>
      </c>
      <c r="D9269" s="7">
        <v>20922438.784798507</v>
      </c>
      <c r="E9269" s="7">
        <v>30208689.036215376</v>
      </c>
      <c r="F9269" s="7">
        <v>58572128.263801515</v>
      </c>
      <c r="G9269" s="7">
        <v>146945671.83307153</v>
      </c>
      <c r="H9269" s="7">
        <v>181119165.92525136</v>
      </c>
    </row>
    <row r="9270" spans="1:8" x14ac:dyDescent="0.2">
      <c r="A9270" s="10">
        <v>9264</v>
      </c>
      <c r="B9270" s="7">
        <v>3850000</v>
      </c>
      <c r="C9270" s="7">
        <v>12614547.826761071</v>
      </c>
      <c r="D9270" s="7">
        <v>29371449.995182659</v>
      </c>
      <c r="E9270" s="7">
        <v>83744952.26521498</v>
      </c>
      <c r="F9270" s="7">
        <v>173639735.30673999</v>
      </c>
      <c r="G9270" s="7">
        <v>524927080.22611135</v>
      </c>
      <c r="H9270" s="7">
        <v>680457336.91286039</v>
      </c>
    </row>
    <row r="9271" spans="1:8" x14ac:dyDescent="0.2">
      <c r="A9271" s="10">
        <v>9265</v>
      </c>
      <c r="B9271" s="7">
        <v>3850000</v>
      </c>
      <c r="C9271" s="7">
        <v>13138354.914192684</v>
      </c>
      <c r="D9271" s="7">
        <v>31953713.630483981</v>
      </c>
      <c r="E9271" s="7">
        <v>61970819.428410083</v>
      </c>
      <c r="F9271" s="7">
        <v>114392567.54748756</v>
      </c>
      <c r="G9271" s="7">
        <v>202413119.15425646</v>
      </c>
      <c r="H9271" s="7">
        <v>251101585.18263319</v>
      </c>
    </row>
    <row r="9272" spans="1:8" x14ac:dyDescent="0.2">
      <c r="A9272" s="10">
        <v>9266</v>
      </c>
      <c r="B9272" s="7">
        <v>3850000</v>
      </c>
      <c r="C9272" s="7">
        <v>11021217.826993283</v>
      </c>
      <c r="D9272" s="7">
        <v>18992088.075327959</v>
      </c>
      <c r="E9272" s="7">
        <v>33700144.936820149</v>
      </c>
      <c r="F9272" s="7">
        <v>70370000.870782599</v>
      </c>
      <c r="G9272" s="7">
        <v>119511569.33440521</v>
      </c>
      <c r="H9272" s="7">
        <v>170614361.47032341</v>
      </c>
    </row>
    <row r="9273" spans="1:8" x14ac:dyDescent="0.2">
      <c r="A9273" s="10">
        <v>9267</v>
      </c>
      <c r="B9273" s="7">
        <v>3850000</v>
      </c>
      <c r="C9273" s="7">
        <v>7228092.8851449573</v>
      </c>
      <c r="D9273" s="7">
        <v>10727709.076917607</v>
      </c>
      <c r="E9273" s="7">
        <v>13614414.271737326</v>
      </c>
      <c r="F9273" s="7">
        <v>16306181.719146011</v>
      </c>
      <c r="G9273" s="7">
        <v>38040996.070516378</v>
      </c>
      <c r="H9273" s="7">
        <v>46538220.685024299</v>
      </c>
    </row>
    <row r="9274" spans="1:8" x14ac:dyDescent="0.2">
      <c r="A9274" s="10">
        <v>9268</v>
      </c>
      <c r="B9274" s="7">
        <v>3850000</v>
      </c>
      <c r="C9274" s="7">
        <v>10991101.569953643</v>
      </c>
      <c r="D9274" s="7">
        <v>28932581.301441979</v>
      </c>
      <c r="E9274" s="7">
        <v>47556223.21726381</v>
      </c>
      <c r="F9274" s="7">
        <v>108593829.54311813</v>
      </c>
      <c r="G9274" s="7">
        <v>224651977.97740108</v>
      </c>
      <c r="H9274" s="7">
        <v>303726099.76181197</v>
      </c>
    </row>
    <row r="9275" spans="1:8" x14ac:dyDescent="0.2">
      <c r="A9275" s="10">
        <v>9269</v>
      </c>
      <c r="B9275" s="7">
        <v>3850000</v>
      </c>
      <c r="C9275" s="7">
        <v>9957373.0058646705</v>
      </c>
      <c r="D9275" s="7">
        <v>15826054.664361577</v>
      </c>
      <c r="E9275" s="7">
        <v>29985665.344562553</v>
      </c>
      <c r="F9275" s="7">
        <v>57459369.122971401</v>
      </c>
      <c r="G9275" s="7">
        <v>95041058.614677727</v>
      </c>
      <c r="H9275" s="7">
        <v>157803501.75591543</v>
      </c>
    </row>
    <row r="9276" spans="1:8" x14ac:dyDescent="0.2">
      <c r="A9276" s="10">
        <v>9270</v>
      </c>
      <c r="B9276" s="7">
        <v>3850000</v>
      </c>
      <c r="C9276" s="7">
        <v>9138594.530448271</v>
      </c>
      <c r="D9276" s="7">
        <v>13861148.550320342</v>
      </c>
      <c r="E9276" s="7">
        <v>23797542.408608705</v>
      </c>
      <c r="F9276" s="7">
        <v>43389948.476138428</v>
      </c>
      <c r="G9276" s="7">
        <v>48515134.152581677</v>
      </c>
      <c r="H9276" s="7">
        <v>49494567.109431982</v>
      </c>
    </row>
    <row r="9277" spans="1:8" x14ac:dyDescent="0.2">
      <c r="A9277" s="10">
        <v>9271</v>
      </c>
      <c r="B9277" s="7">
        <v>3850000</v>
      </c>
      <c r="C9277" s="7">
        <v>7954939.6306047887</v>
      </c>
      <c r="D9277" s="7">
        <v>17272177.339110255</v>
      </c>
      <c r="E9277" s="7">
        <v>30408538.696509197</v>
      </c>
      <c r="F9277" s="7">
        <v>56829186.160151459</v>
      </c>
      <c r="G9277" s="7">
        <v>122140482.13657783</v>
      </c>
      <c r="H9277" s="7">
        <v>199423002.14792916</v>
      </c>
    </row>
    <row r="9278" spans="1:8" x14ac:dyDescent="0.2">
      <c r="A9278" s="10">
        <v>9272</v>
      </c>
      <c r="B9278" s="7">
        <v>3850000</v>
      </c>
      <c r="C9278" s="7">
        <v>11574182.416081212</v>
      </c>
      <c r="D9278" s="7">
        <v>28784476.884500489</v>
      </c>
      <c r="E9278" s="7">
        <v>49562510.878349356</v>
      </c>
      <c r="F9278" s="7">
        <v>76122589.974901617</v>
      </c>
      <c r="G9278" s="7">
        <v>141928477.70018393</v>
      </c>
      <c r="H9278" s="7">
        <v>179532447.43387508</v>
      </c>
    </row>
    <row r="9279" spans="1:8" x14ac:dyDescent="0.2">
      <c r="A9279" s="10">
        <v>9273</v>
      </c>
      <c r="B9279" s="7">
        <v>3850000</v>
      </c>
      <c r="C9279" s="7">
        <v>11115753.670753889</v>
      </c>
      <c r="D9279" s="7">
        <v>28364832.242494509</v>
      </c>
      <c r="E9279" s="7">
        <v>66896965.716918632</v>
      </c>
      <c r="F9279" s="7">
        <v>175216026.55064321</v>
      </c>
      <c r="G9279" s="7">
        <v>394242658.79715395</v>
      </c>
      <c r="H9279" s="7">
        <v>514546782.96692276</v>
      </c>
    </row>
    <row r="9280" spans="1:8" x14ac:dyDescent="0.2">
      <c r="A9280" s="10">
        <v>9274</v>
      </c>
      <c r="B9280" s="7">
        <v>3850000</v>
      </c>
      <c r="C9280" s="7">
        <v>5926334.229866744</v>
      </c>
      <c r="D9280" s="7">
        <v>6052203.4284898033</v>
      </c>
      <c r="E9280" s="7">
        <v>488741.39226367162</v>
      </c>
      <c r="F9280" s="7">
        <v>-13514886.343245598</v>
      </c>
      <c r="G9280" s="7">
        <v>-63561792.417435534</v>
      </c>
      <c r="H9280" s="7">
        <v>-109270375.7442338</v>
      </c>
    </row>
    <row r="9281" spans="1:8" x14ac:dyDescent="0.2">
      <c r="A9281" s="10">
        <v>9275</v>
      </c>
      <c r="B9281" s="7">
        <v>3850000</v>
      </c>
      <c r="C9281" s="7">
        <v>8886624.5166808479</v>
      </c>
      <c r="D9281" s="7">
        <v>14402600.442903023</v>
      </c>
      <c r="E9281" s="7">
        <v>17826605.800603643</v>
      </c>
      <c r="F9281" s="7">
        <v>15708061.353797249</v>
      </c>
      <c r="G9281" s="7">
        <v>8611141.5751478486</v>
      </c>
      <c r="H9281" s="7">
        <v>475048.99761799345</v>
      </c>
    </row>
    <row r="9282" spans="1:8" x14ac:dyDescent="0.2">
      <c r="A9282" s="10">
        <v>9276</v>
      </c>
      <c r="B9282" s="7">
        <v>3850000</v>
      </c>
      <c r="C9282" s="7">
        <v>10507776.294183204</v>
      </c>
      <c r="D9282" s="7">
        <v>12373949.274996758</v>
      </c>
      <c r="E9282" s="7">
        <v>19943928.72578321</v>
      </c>
      <c r="F9282" s="7">
        <v>22011842.784807269</v>
      </c>
      <c r="G9282" s="7">
        <v>19732610.949721329</v>
      </c>
      <c r="H9282" s="7">
        <v>20764876.419339683</v>
      </c>
    </row>
    <row r="9283" spans="1:8" x14ac:dyDescent="0.2">
      <c r="A9283" s="10">
        <v>9277</v>
      </c>
      <c r="B9283" s="7">
        <v>3850000</v>
      </c>
      <c r="C9283" s="7">
        <v>10787620.452990212</v>
      </c>
      <c r="D9283" s="7">
        <v>20038894.638362367</v>
      </c>
      <c r="E9283" s="7">
        <v>36657161.654002249</v>
      </c>
      <c r="F9283" s="7">
        <v>66770214.081138737</v>
      </c>
      <c r="G9283" s="7">
        <v>120238218.04182555</v>
      </c>
      <c r="H9283" s="7">
        <v>146969895.03889605</v>
      </c>
    </row>
    <row r="9284" spans="1:8" x14ac:dyDescent="0.2">
      <c r="A9284" s="10">
        <v>9278</v>
      </c>
      <c r="B9284" s="7">
        <v>3850000</v>
      </c>
      <c r="C9284" s="7">
        <v>7601864.5422032811</v>
      </c>
      <c r="D9284" s="7">
        <v>10602590.346875688</v>
      </c>
      <c r="E9284" s="7">
        <v>14591558.188282117</v>
      </c>
      <c r="F9284" s="7">
        <v>21598991.691850923</v>
      </c>
      <c r="G9284" s="7">
        <v>25294290.854124215</v>
      </c>
      <c r="H9284" s="7">
        <v>27806822.377294533</v>
      </c>
    </row>
    <row r="9285" spans="1:8" x14ac:dyDescent="0.2">
      <c r="A9285" s="10">
        <v>9279</v>
      </c>
      <c r="B9285" s="7">
        <v>3850000</v>
      </c>
      <c r="C9285" s="7">
        <v>11804257.965891633</v>
      </c>
      <c r="D9285" s="7">
        <v>23290163.430640683</v>
      </c>
      <c r="E9285" s="7">
        <v>52002676.595307186</v>
      </c>
      <c r="F9285" s="7">
        <v>113162870.37541422</v>
      </c>
      <c r="G9285" s="7">
        <v>247423777.94685739</v>
      </c>
      <c r="H9285" s="7">
        <v>392193550.41573656</v>
      </c>
    </row>
    <row r="9286" spans="1:8" x14ac:dyDescent="0.2">
      <c r="A9286" s="10">
        <v>9280</v>
      </c>
      <c r="B9286" s="7">
        <v>3850000</v>
      </c>
      <c r="C9286" s="7">
        <v>13547884.781898219</v>
      </c>
      <c r="D9286" s="7">
        <v>28443949.202678874</v>
      </c>
      <c r="E9286" s="7">
        <v>49150068.00369411</v>
      </c>
      <c r="F9286" s="7">
        <v>133453594.16431011</v>
      </c>
      <c r="G9286" s="7">
        <v>196480817.36783707</v>
      </c>
      <c r="H9286" s="7">
        <v>257250340.52362734</v>
      </c>
    </row>
    <row r="9287" spans="1:8" x14ac:dyDescent="0.2">
      <c r="A9287" s="10">
        <v>9281</v>
      </c>
      <c r="B9287" s="7">
        <v>3850000</v>
      </c>
      <c r="C9287" s="7">
        <v>8003387.4958606176</v>
      </c>
      <c r="D9287" s="7">
        <v>18179985.724435102</v>
      </c>
      <c r="E9287" s="7">
        <v>38058622.712188587</v>
      </c>
      <c r="F9287" s="7">
        <v>71753605.216182888</v>
      </c>
      <c r="G9287" s="7">
        <v>179696363.89596006</v>
      </c>
      <c r="H9287" s="7">
        <v>187473763.51272827</v>
      </c>
    </row>
    <row r="9288" spans="1:8" x14ac:dyDescent="0.2">
      <c r="A9288" s="10">
        <v>9282</v>
      </c>
      <c r="B9288" s="7">
        <v>3850000</v>
      </c>
      <c r="C9288" s="7">
        <v>11990001.502846856</v>
      </c>
      <c r="D9288" s="7">
        <v>19580730.789075546</v>
      </c>
      <c r="E9288" s="7">
        <v>47601701.171674557</v>
      </c>
      <c r="F9288" s="7">
        <v>90832002.184781641</v>
      </c>
      <c r="G9288" s="7">
        <v>215096810.45449388</v>
      </c>
      <c r="H9288" s="7">
        <v>315896543.21239126</v>
      </c>
    </row>
    <row r="9289" spans="1:8" x14ac:dyDescent="0.2">
      <c r="A9289" s="10">
        <v>9283</v>
      </c>
      <c r="B9289" s="7">
        <v>3850000</v>
      </c>
      <c r="C9289" s="7">
        <v>9633967.9111126252</v>
      </c>
      <c r="D9289" s="7">
        <v>10711501.553109296</v>
      </c>
      <c r="E9289" s="7">
        <v>13040082.685635269</v>
      </c>
      <c r="F9289" s="7">
        <v>19685730.091136146</v>
      </c>
      <c r="G9289" s="7">
        <v>38891094.881888591</v>
      </c>
      <c r="H9289" s="7">
        <v>59895672.594227806</v>
      </c>
    </row>
    <row r="9290" spans="1:8" x14ac:dyDescent="0.2">
      <c r="A9290" s="10">
        <v>9284</v>
      </c>
      <c r="B9290" s="7">
        <v>3850000</v>
      </c>
      <c r="C9290" s="7">
        <v>9820989.4205562696</v>
      </c>
      <c r="D9290" s="7">
        <v>13794178.79413832</v>
      </c>
      <c r="E9290" s="7">
        <v>25233743.16821998</v>
      </c>
      <c r="F9290" s="7">
        <v>40820549.646518104</v>
      </c>
      <c r="G9290" s="7">
        <v>92970081.784387678</v>
      </c>
      <c r="H9290" s="7">
        <v>125610475.40007284</v>
      </c>
    </row>
    <row r="9291" spans="1:8" x14ac:dyDescent="0.2">
      <c r="A9291" s="10">
        <v>9285</v>
      </c>
      <c r="B9291" s="7">
        <v>3850000</v>
      </c>
      <c r="C9291" s="7">
        <v>9395337.5632040519</v>
      </c>
      <c r="D9291" s="7">
        <v>16856338.525222495</v>
      </c>
      <c r="E9291" s="7">
        <v>22063490.336762208</v>
      </c>
      <c r="F9291" s="7">
        <v>52075127.686213076</v>
      </c>
      <c r="G9291" s="7">
        <v>120627237.89997113</v>
      </c>
      <c r="H9291" s="7">
        <v>208330306.95713264</v>
      </c>
    </row>
    <row r="9292" spans="1:8" x14ac:dyDescent="0.2">
      <c r="A9292" s="10">
        <v>9286</v>
      </c>
      <c r="B9292" s="7">
        <v>3850000</v>
      </c>
      <c r="C9292" s="7">
        <v>12496456.210814828</v>
      </c>
      <c r="D9292" s="7">
        <v>30434452.851182513</v>
      </c>
      <c r="E9292" s="7">
        <v>59090734.77222684</v>
      </c>
      <c r="F9292" s="7">
        <v>122486869.66164143</v>
      </c>
      <c r="G9292" s="7">
        <v>522681270.3955251</v>
      </c>
      <c r="H9292" s="7">
        <v>832104192.87424183</v>
      </c>
    </row>
    <row r="9293" spans="1:8" x14ac:dyDescent="0.2">
      <c r="A9293" s="10">
        <v>9287</v>
      </c>
      <c r="B9293" s="7">
        <v>3850000</v>
      </c>
      <c r="C9293" s="7">
        <v>10127099.058754092</v>
      </c>
      <c r="D9293" s="7">
        <v>9961496.9290506169</v>
      </c>
      <c r="E9293" s="7">
        <v>8948774.4867989235</v>
      </c>
      <c r="F9293" s="7">
        <v>9107853.0019245427</v>
      </c>
      <c r="G9293" s="7">
        <v>7713554.6378453169</v>
      </c>
      <c r="H9293" s="7">
        <v>3856164.0958872912</v>
      </c>
    </row>
    <row r="9294" spans="1:8" x14ac:dyDescent="0.2">
      <c r="A9294" s="10">
        <v>9288</v>
      </c>
      <c r="B9294" s="7">
        <v>3850000</v>
      </c>
      <c r="C9294" s="7">
        <v>10999469.091198573</v>
      </c>
      <c r="D9294" s="7">
        <v>22826291.054975174</v>
      </c>
      <c r="E9294" s="7">
        <v>44160230.090739086</v>
      </c>
      <c r="F9294" s="7">
        <v>117581812.61252636</v>
      </c>
      <c r="G9294" s="7">
        <v>360076437.30028307</v>
      </c>
      <c r="H9294" s="7">
        <v>445994402.09368348</v>
      </c>
    </row>
    <row r="9295" spans="1:8" x14ac:dyDescent="0.2">
      <c r="A9295" s="10">
        <v>9289</v>
      </c>
      <c r="B9295" s="7">
        <v>3850000</v>
      </c>
      <c r="C9295" s="7">
        <v>11398694.247225642</v>
      </c>
      <c r="D9295" s="7">
        <v>24275699.47854108</v>
      </c>
      <c r="E9295" s="7">
        <v>52657604.697823919</v>
      </c>
      <c r="F9295" s="7">
        <v>112861982.64372443</v>
      </c>
      <c r="G9295" s="7">
        <v>321981185.85139596</v>
      </c>
      <c r="H9295" s="7">
        <v>472987514.00060678</v>
      </c>
    </row>
    <row r="9296" spans="1:8" x14ac:dyDescent="0.2">
      <c r="A9296" s="10">
        <v>9290</v>
      </c>
      <c r="B9296" s="7">
        <v>3850000</v>
      </c>
      <c r="C9296" s="7">
        <v>10060473.039172258</v>
      </c>
      <c r="D9296" s="7">
        <v>24581182.593706012</v>
      </c>
      <c r="E9296" s="7">
        <v>43352128.991381176</v>
      </c>
      <c r="F9296" s="7">
        <v>140797173.77724868</v>
      </c>
      <c r="G9296" s="7">
        <v>302381983.63044143</v>
      </c>
      <c r="H9296" s="7">
        <v>482003351.314399</v>
      </c>
    </row>
    <row r="9297" spans="1:8" x14ac:dyDescent="0.2">
      <c r="A9297" s="10">
        <v>9291</v>
      </c>
      <c r="B9297" s="7">
        <v>3850000</v>
      </c>
      <c r="C9297" s="7">
        <v>10936432.583836345</v>
      </c>
      <c r="D9297" s="7">
        <v>17858009.584194671</v>
      </c>
      <c r="E9297" s="7">
        <v>47355112.048714459</v>
      </c>
      <c r="F9297" s="7">
        <v>82124423.389482632</v>
      </c>
      <c r="G9297" s="7">
        <v>197600561.16578168</v>
      </c>
      <c r="H9297" s="7">
        <v>335378950.75823623</v>
      </c>
    </row>
    <row r="9298" spans="1:8" x14ac:dyDescent="0.2">
      <c r="A9298" s="10">
        <v>9292</v>
      </c>
      <c r="B9298" s="7">
        <v>3850000</v>
      </c>
      <c r="C9298" s="7">
        <v>16319315.425887762</v>
      </c>
      <c r="D9298" s="7">
        <v>38420008.374825388</v>
      </c>
      <c r="E9298" s="7">
        <v>59109077.402305208</v>
      </c>
      <c r="F9298" s="7">
        <v>87237727.621718138</v>
      </c>
      <c r="G9298" s="7">
        <v>152434065.30300015</v>
      </c>
      <c r="H9298" s="7">
        <v>183527977.78355575</v>
      </c>
    </row>
    <row r="9299" spans="1:8" x14ac:dyDescent="0.2">
      <c r="A9299" s="10">
        <v>9293</v>
      </c>
      <c r="B9299" s="7">
        <v>3850000</v>
      </c>
      <c r="C9299" s="7">
        <v>8058816.9924277887</v>
      </c>
      <c r="D9299" s="7">
        <v>12616177.623195704</v>
      </c>
      <c r="E9299" s="7">
        <v>20021935.743532646</v>
      </c>
      <c r="F9299" s="7">
        <v>25854761.04133255</v>
      </c>
      <c r="G9299" s="7">
        <v>45617386.185790598</v>
      </c>
      <c r="H9299" s="7">
        <v>73619455.477609888</v>
      </c>
    </row>
    <row r="9300" spans="1:8" x14ac:dyDescent="0.2">
      <c r="A9300" s="10">
        <v>9294</v>
      </c>
      <c r="B9300" s="7">
        <v>3850000</v>
      </c>
      <c r="C9300" s="7">
        <v>11718575.717934087</v>
      </c>
      <c r="D9300" s="7">
        <v>36345813.767678</v>
      </c>
      <c r="E9300" s="7">
        <v>77104285.542901382</v>
      </c>
      <c r="F9300" s="7">
        <v>150294769.56079617</v>
      </c>
      <c r="G9300" s="7">
        <v>388944228.54366314</v>
      </c>
      <c r="H9300" s="7">
        <v>702571982.81495404</v>
      </c>
    </row>
    <row r="9301" spans="1:8" x14ac:dyDescent="0.2">
      <c r="A9301" s="10">
        <v>9295</v>
      </c>
      <c r="B9301" s="7">
        <v>3850000</v>
      </c>
      <c r="C9301" s="7">
        <v>10835382.869431516</v>
      </c>
      <c r="D9301" s="7">
        <v>23008397.49090087</v>
      </c>
      <c r="E9301" s="7">
        <v>40522787.696789831</v>
      </c>
      <c r="F9301" s="7">
        <v>96695320.304951787</v>
      </c>
      <c r="G9301" s="7">
        <v>312586400.38920581</v>
      </c>
      <c r="H9301" s="7">
        <v>446638653.94000459</v>
      </c>
    </row>
    <row r="9302" spans="1:8" x14ac:dyDescent="0.2">
      <c r="A9302" s="10">
        <v>9296</v>
      </c>
      <c r="B9302" s="7">
        <v>3850000</v>
      </c>
      <c r="C9302" s="7">
        <v>11137405.742515417</v>
      </c>
      <c r="D9302" s="7">
        <v>21445685.326305427</v>
      </c>
      <c r="E9302" s="7">
        <v>44919479.731633283</v>
      </c>
      <c r="F9302" s="7">
        <v>100481527.41606435</v>
      </c>
      <c r="G9302" s="7">
        <v>269500985.82805896</v>
      </c>
      <c r="H9302" s="7">
        <v>402182866.33481717</v>
      </c>
    </row>
    <row r="9303" spans="1:8" x14ac:dyDescent="0.2">
      <c r="A9303" s="10">
        <v>9297</v>
      </c>
      <c r="B9303" s="7">
        <v>3850000</v>
      </c>
      <c r="C9303" s="7">
        <v>12918722.754560351</v>
      </c>
      <c r="D9303" s="7">
        <v>22082502.18460165</v>
      </c>
      <c r="E9303" s="7">
        <v>31219011.011021551</v>
      </c>
      <c r="F9303" s="7">
        <v>36651956.541554302</v>
      </c>
      <c r="G9303" s="7">
        <v>59780917.664230809</v>
      </c>
      <c r="H9303" s="7">
        <v>79244889.842638075</v>
      </c>
    </row>
    <row r="9304" spans="1:8" x14ac:dyDescent="0.2">
      <c r="A9304" s="10">
        <v>9298</v>
      </c>
      <c r="B9304" s="7">
        <v>3850000</v>
      </c>
      <c r="C9304" s="7">
        <v>9666506.5586840361</v>
      </c>
      <c r="D9304" s="7">
        <v>26005425.61440178</v>
      </c>
      <c r="E9304" s="7">
        <v>50948914.317649007</v>
      </c>
      <c r="F9304" s="7">
        <v>155063230.08071542</v>
      </c>
      <c r="G9304" s="7">
        <v>341593295.70757532</v>
      </c>
      <c r="H9304" s="7">
        <v>419620243.63331586</v>
      </c>
    </row>
    <row r="9305" spans="1:8" x14ac:dyDescent="0.2">
      <c r="A9305" s="10">
        <v>9299</v>
      </c>
      <c r="B9305" s="7">
        <v>3850000</v>
      </c>
      <c r="C9305" s="7">
        <v>14195569.966410436</v>
      </c>
      <c r="D9305" s="7">
        <v>31293723.166707754</v>
      </c>
      <c r="E9305" s="7">
        <v>66914100.629608355</v>
      </c>
      <c r="F9305" s="7">
        <v>113096812.69163164</v>
      </c>
      <c r="G9305" s="7">
        <v>240332849.03792018</v>
      </c>
      <c r="H9305" s="7">
        <v>393481990.55495447</v>
      </c>
    </row>
    <row r="9306" spans="1:8" x14ac:dyDescent="0.2">
      <c r="A9306" s="10">
        <v>9300</v>
      </c>
      <c r="B9306" s="7">
        <v>3850000</v>
      </c>
      <c r="C9306" s="7">
        <v>12220148.736721667</v>
      </c>
      <c r="D9306" s="7">
        <v>20957647.956332065</v>
      </c>
      <c r="E9306" s="7">
        <v>36207280.895782113</v>
      </c>
      <c r="F9306" s="7">
        <v>79733022.997605637</v>
      </c>
      <c r="G9306" s="7">
        <v>191393467.48427591</v>
      </c>
      <c r="H9306" s="7">
        <v>264020010.95342362</v>
      </c>
    </row>
    <row r="9307" spans="1:8" x14ac:dyDescent="0.2">
      <c r="A9307" s="10">
        <v>9301</v>
      </c>
      <c r="B9307" s="7">
        <v>3850000</v>
      </c>
      <c r="C9307" s="7">
        <v>8210049.779088879</v>
      </c>
      <c r="D9307" s="7">
        <v>9339329.6696190406</v>
      </c>
      <c r="E9307" s="7">
        <v>10618899.602055494</v>
      </c>
      <c r="F9307" s="7">
        <v>11079668.33316938</v>
      </c>
      <c r="G9307" s="7">
        <v>7558924.8988354728</v>
      </c>
      <c r="H9307" s="7">
        <v>611255.37110316427</v>
      </c>
    </row>
    <row r="9308" spans="1:8" x14ac:dyDescent="0.2">
      <c r="A9308" s="10">
        <v>9302</v>
      </c>
      <c r="B9308" s="7">
        <v>3850000</v>
      </c>
      <c r="C9308" s="7">
        <v>9004179.6392983124</v>
      </c>
      <c r="D9308" s="7">
        <v>15410123.116107006</v>
      </c>
      <c r="E9308" s="7">
        <v>23480767.562271319</v>
      </c>
      <c r="F9308" s="7">
        <v>24011440.152982119</v>
      </c>
      <c r="G9308" s="7">
        <v>42971611.962101184</v>
      </c>
      <c r="H9308" s="7">
        <v>66561567.527007855</v>
      </c>
    </row>
    <row r="9309" spans="1:8" x14ac:dyDescent="0.2">
      <c r="A9309" s="10">
        <v>9303</v>
      </c>
      <c r="B9309" s="7">
        <v>3850000</v>
      </c>
      <c r="C9309" s="7">
        <v>14148742.803445384</v>
      </c>
      <c r="D9309" s="7">
        <v>30138977.626473922</v>
      </c>
      <c r="E9309" s="7">
        <v>49813521.392759852</v>
      </c>
      <c r="F9309" s="7">
        <v>82846159.023193821</v>
      </c>
      <c r="G9309" s="7">
        <v>179396006.20809734</v>
      </c>
      <c r="H9309" s="7">
        <v>243450315.13423634</v>
      </c>
    </row>
    <row r="9310" spans="1:8" x14ac:dyDescent="0.2">
      <c r="A9310" s="10">
        <v>9304</v>
      </c>
      <c r="B9310" s="7">
        <v>3850000</v>
      </c>
      <c r="C9310" s="7">
        <v>8115957.5657580728</v>
      </c>
      <c r="D9310" s="7">
        <v>12420937.383038236</v>
      </c>
      <c r="E9310" s="7">
        <v>12807369.277210172</v>
      </c>
      <c r="F9310" s="7">
        <v>9543612.4185851347</v>
      </c>
      <c r="G9310" s="7">
        <v>7054959.3979511429</v>
      </c>
      <c r="H9310" s="7">
        <v>1968410.4484529581</v>
      </c>
    </row>
    <row r="9311" spans="1:8" x14ac:dyDescent="0.2">
      <c r="A9311" s="10">
        <v>9305</v>
      </c>
      <c r="B9311" s="7">
        <v>3850000</v>
      </c>
      <c r="C9311" s="7">
        <v>12257471.060379706</v>
      </c>
      <c r="D9311" s="7">
        <v>24683767.378123298</v>
      </c>
      <c r="E9311" s="7">
        <v>48442302.20254223</v>
      </c>
      <c r="F9311" s="7">
        <v>114888730.46028513</v>
      </c>
      <c r="G9311" s="7">
        <v>326759731.29140633</v>
      </c>
      <c r="H9311" s="7">
        <v>558938009.27071095</v>
      </c>
    </row>
    <row r="9312" spans="1:8" x14ac:dyDescent="0.2">
      <c r="A9312" s="10">
        <v>9306</v>
      </c>
      <c r="B9312" s="7">
        <v>3850000</v>
      </c>
      <c r="C9312" s="7">
        <v>10820669.373547127</v>
      </c>
      <c r="D9312" s="7">
        <v>21417891.680297695</v>
      </c>
      <c r="E9312" s="7">
        <v>52133885.406235427</v>
      </c>
      <c r="F9312" s="7">
        <v>111122061.49148619</v>
      </c>
      <c r="G9312" s="7">
        <v>218080111.75134262</v>
      </c>
      <c r="H9312" s="7">
        <v>349975291.64211547</v>
      </c>
    </row>
    <row r="9313" spans="1:8" x14ac:dyDescent="0.2">
      <c r="A9313" s="10">
        <v>9307</v>
      </c>
      <c r="B9313" s="7">
        <v>3850000</v>
      </c>
      <c r="C9313" s="7">
        <v>12850141.292588849</v>
      </c>
      <c r="D9313" s="7">
        <v>27002696.268483516</v>
      </c>
      <c r="E9313" s="7">
        <v>55339276.13761235</v>
      </c>
      <c r="F9313" s="7">
        <v>151470601.17413554</v>
      </c>
      <c r="G9313" s="7">
        <v>229050607.40836489</v>
      </c>
      <c r="H9313" s="7">
        <v>296938836.33413523</v>
      </c>
    </row>
    <row r="9314" spans="1:8" x14ac:dyDescent="0.2">
      <c r="A9314" s="10">
        <v>9308</v>
      </c>
      <c r="B9314" s="7">
        <v>3850000</v>
      </c>
      <c r="C9314" s="7">
        <v>10825633.966291867</v>
      </c>
      <c r="D9314" s="7">
        <v>26491654.762053709</v>
      </c>
      <c r="E9314" s="7">
        <v>39525727.654434904</v>
      </c>
      <c r="F9314" s="7">
        <v>69458609.577124298</v>
      </c>
      <c r="G9314" s="7">
        <v>116336327.4796792</v>
      </c>
      <c r="H9314" s="7">
        <v>154354614.38717401</v>
      </c>
    </row>
    <row r="9315" spans="1:8" x14ac:dyDescent="0.2">
      <c r="A9315" s="10">
        <v>9309</v>
      </c>
      <c r="B9315" s="7">
        <v>3850000</v>
      </c>
      <c r="C9315" s="7">
        <v>11910112.38023917</v>
      </c>
      <c r="D9315" s="7">
        <v>19629826.327799849</v>
      </c>
      <c r="E9315" s="7">
        <v>38463724.594863877</v>
      </c>
      <c r="F9315" s="7">
        <v>103263713.27496439</v>
      </c>
      <c r="G9315" s="7">
        <v>170988559.14368859</v>
      </c>
      <c r="H9315" s="7">
        <v>221855427.48227596</v>
      </c>
    </row>
    <row r="9316" spans="1:8" x14ac:dyDescent="0.2">
      <c r="A9316" s="10">
        <v>9310</v>
      </c>
      <c r="B9316" s="7">
        <v>3850000</v>
      </c>
      <c r="C9316" s="7">
        <v>9807765.5614797156</v>
      </c>
      <c r="D9316" s="7">
        <v>22211901.584250335</v>
      </c>
      <c r="E9316" s="7">
        <v>28738037.488276217</v>
      </c>
      <c r="F9316" s="7">
        <v>53084576.230117112</v>
      </c>
      <c r="G9316" s="7">
        <v>99489868.96846135</v>
      </c>
      <c r="H9316" s="7">
        <v>206623139.18858299</v>
      </c>
    </row>
    <row r="9317" spans="1:8" x14ac:dyDescent="0.2">
      <c r="A9317" s="10">
        <v>9311</v>
      </c>
      <c r="B9317" s="7">
        <v>3850000</v>
      </c>
      <c r="C9317" s="7">
        <v>9743011.0943836011</v>
      </c>
      <c r="D9317" s="7">
        <v>19167752.029579904</v>
      </c>
      <c r="E9317" s="7">
        <v>39183173.692474507</v>
      </c>
      <c r="F9317" s="7">
        <v>76835902.479743153</v>
      </c>
      <c r="G9317" s="7">
        <v>187508380.05075788</v>
      </c>
      <c r="H9317" s="7">
        <v>250125183.67808479</v>
      </c>
    </row>
    <row r="9318" spans="1:8" x14ac:dyDescent="0.2">
      <c r="A9318" s="10">
        <v>9312</v>
      </c>
      <c r="B9318" s="7">
        <v>3850000</v>
      </c>
      <c r="C9318" s="7">
        <v>12040544.462844828</v>
      </c>
      <c r="D9318" s="7">
        <v>26377556.823052116</v>
      </c>
      <c r="E9318" s="7">
        <v>49257821.616809264</v>
      </c>
      <c r="F9318" s="7">
        <v>85387242.010263845</v>
      </c>
      <c r="G9318" s="7">
        <v>126740316.2085757</v>
      </c>
      <c r="H9318" s="7">
        <v>239987122.82731602</v>
      </c>
    </row>
    <row r="9319" spans="1:8" x14ac:dyDescent="0.2">
      <c r="A9319" s="10">
        <v>9313</v>
      </c>
      <c r="B9319" s="7">
        <v>3850000</v>
      </c>
      <c r="C9319" s="7">
        <v>11649731.80648797</v>
      </c>
      <c r="D9319" s="7">
        <v>33244332.114423759</v>
      </c>
      <c r="E9319" s="7">
        <v>60133988.736057609</v>
      </c>
      <c r="F9319" s="7">
        <v>129930354.38952699</v>
      </c>
      <c r="G9319" s="7">
        <v>369153978.76553512</v>
      </c>
      <c r="H9319" s="7">
        <v>490126596.7324661</v>
      </c>
    </row>
    <row r="9320" spans="1:8" x14ac:dyDescent="0.2">
      <c r="A9320" s="10">
        <v>9314</v>
      </c>
      <c r="B9320" s="7">
        <v>3850000</v>
      </c>
      <c r="C9320" s="7">
        <v>8737390.3860239424</v>
      </c>
      <c r="D9320" s="7">
        <v>25529385.939799197</v>
      </c>
      <c r="E9320" s="7">
        <v>60521164.430793658</v>
      </c>
      <c r="F9320" s="7">
        <v>137498350.47309852</v>
      </c>
      <c r="G9320" s="7">
        <v>290805407.0062288</v>
      </c>
      <c r="H9320" s="7">
        <v>371722007.39266634</v>
      </c>
    </row>
    <row r="9321" spans="1:8" x14ac:dyDescent="0.2">
      <c r="A9321" s="10">
        <v>9315</v>
      </c>
      <c r="B9321" s="7">
        <v>3850000</v>
      </c>
      <c r="C9321" s="7">
        <v>10453626.30617952</v>
      </c>
      <c r="D9321" s="7">
        <v>18169374.191557828</v>
      </c>
      <c r="E9321" s="7">
        <v>36555008.714348823</v>
      </c>
      <c r="F9321" s="7">
        <v>61810909.862817615</v>
      </c>
      <c r="G9321" s="7">
        <v>104324981.23269513</v>
      </c>
      <c r="H9321" s="7">
        <v>167897200.68528092</v>
      </c>
    </row>
    <row r="9322" spans="1:8" x14ac:dyDescent="0.2">
      <c r="A9322" s="10">
        <v>9316</v>
      </c>
      <c r="B9322" s="7">
        <v>3850000</v>
      </c>
      <c r="C9322" s="7">
        <v>12323164.536416249</v>
      </c>
      <c r="D9322" s="7">
        <v>24009961.45572149</v>
      </c>
      <c r="E9322" s="7">
        <v>65556188.768118024</v>
      </c>
      <c r="F9322" s="7">
        <v>159129948.83574164</v>
      </c>
      <c r="G9322" s="7">
        <v>225452448.67004097</v>
      </c>
      <c r="H9322" s="7">
        <v>349553283.19299775</v>
      </c>
    </row>
    <row r="9323" spans="1:8" x14ac:dyDescent="0.2">
      <c r="A9323" s="10">
        <v>9317</v>
      </c>
      <c r="B9323" s="7">
        <v>3850000</v>
      </c>
      <c r="C9323" s="7">
        <v>10768695.436934609</v>
      </c>
      <c r="D9323" s="7">
        <v>27006296.631730065</v>
      </c>
      <c r="E9323" s="7">
        <v>50512425.445924699</v>
      </c>
      <c r="F9323" s="7">
        <v>85052689.927610248</v>
      </c>
      <c r="G9323" s="7">
        <v>138712294.5695996</v>
      </c>
      <c r="H9323" s="7">
        <v>220833017.23274389</v>
      </c>
    </row>
    <row r="9324" spans="1:8" x14ac:dyDescent="0.2">
      <c r="A9324" s="10">
        <v>9318</v>
      </c>
      <c r="B9324" s="7">
        <v>3850000</v>
      </c>
      <c r="C9324" s="7">
        <v>11975081.114024401</v>
      </c>
      <c r="D9324" s="7">
        <v>26153311.897579297</v>
      </c>
      <c r="E9324" s="7">
        <v>39779998.231182426</v>
      </c>
      <c r="F9324" s="7">
        <v>99072315.552760243</v>
      </c>
      <c r="G9324" s="7">
        <v>237570816.1588763</v>
      </c>
      <c r="H9324" s="7">
        <v>421702529.26949072</v>
      </c>
    </row>
    <row r="9325" spans="1:8" x14ac:dyDescent="0.2">
      <c r="A9325" s="10">
        <v>9319</v>
      </c>
      <c r="B9325" s="7">
        <v>3850000</v>
      </c>
      <c r="C9325" s="7">
        <v>15389108.783179212</v>
      </c>
      <c r="D9325" s="7">
        <v>32975896.295375548</v>
      </c>
      <c r="E9325" s="7">
        <v>63841085.108552366</v>
      </c>
      <c r="F9325" s="7">
        <v>105839706.43619949</v>
      </c>
      <c r="G9325" s="7">
        <v>391604481.83047783</v>
      </c>
      <c r="H9325" s="7">
        <v>493568820.58281863</v>
      </c>
    </row>
    <row r="9326" spans="1:8" x14ac:dyDescent="0.2">
      <c r="A9326" s="10">
        <v>9320</v>
      </c>
      <c r="B9326" s="7">
        <v>3850000</v>
      </c>
      <c r="C9326" s="7">
        <v>11026667.030491091</v>
      </c>
      <c r="D9326" s="7">
        <v>19026978.531607177</v>
      </c>
      <c r="E9326" s="7">
        <v>35783977.810770415</v>
      </c>
      <c r="F9326" s="7">
        <v>66154579.829271182</v>
      </c>
      <c r="G9326" s="7">
        <v>146914454.54994494</v>
      </c>
      <c r="H9326" s="7">
        <v>209044528.41398582</v>
      </c>
    </row>
    <row r="9327" spans="1:8" x14ac:dyDescent="0.2">
      <c r="A9327" s="10">
        <v>9321</v>
      </c>
      <c r="B9327" s="7">
        <v>3850000</v>
      </c>
      <c r="C9327" s="7">
        <v>8261190.7168298056</v>
      </c>
      <c r="D9327" s="7">
        <v>14293996.212092303</v>
      </c>
      <c r="E9327" s="7">
        <v>22431725.096836671</v>
      </c>
      <c r="F9327" s="7">
        <v>35349318.055783898</v>
      </c>
      <c r="G9327" s="7">
        <v>51552793.465077482</v>
      </c>
      <c r="H9327" s="7">
        <v>71887153.171509802</v>
      </c>
    </row>
    <row r="9328" spans="1:8" x14ac:dyDescent="0.2">
      <c r="A9328" s="10">
        <v>9322</v>
      </c>
      <c r="B9328" s="7">
        <v>3850000</v>
      </c>
      <c r="C9328" s="7">
        <v>13273027.444358183</v>
      </c>
      <c r="D9328" s="7">
        <v>29545899.07601738</v>
      </c>
      <c r="E9328" s="7">
        <v>69008362.375484169</v>
      </c>
      <c r="F9328" s="7">
        <v>216281785.48481762</v>
      </c>
      <c r="G9328" s="7">
        <v>535903256.9435631</v>
      </c>
      <c r="H9328" s="7">
        <v>860663175.64559984</v>
      </c>
    </row>
    <row r="9329" spans="1:8" x14ac:dyDescent="0.2">
      <c r="A9329" s="10">
        <v>9323</v>
      </c>
      <c r="B9329" s="7">
        <v>3850000</v>
      </c>
      <c r="C9329" s="7">
        <v>12068359.182103911</v>
      </c>
      <c r="D9329" s="7">
        <v>24994880.66036398</v>
      </c>
      <c r="E9329" s="7">
        <v>65773384.613658406</v>
      </c>
      <c r="F9329" s="7">
        <v>129710535.83553651</v>
      </c>
      <c r="G9329" s="7">
        <v>347625571.82573187</v>
      </c>
      <c r="H9329" s="7">
        <v>756223225.55565369</v>
      </c>
    </row>
    <row r="9330" spans="1:8" x14ac:dyDescent="0.2">
      <c r="A9330" s="10">
        <v>9324</v>
      </c>
      <c r="B9330" s="7">
        <v>3850000</v>
      </c>
      <c r="C9330" s="7">
        <v>13528907.373752886</v>
      </c>
      <c r="D9330" s="7">
        <v>26124648.381799646</v>
      </c>
      <c r="E9330" s="7">
        <v>55417036.351155713</v>
      </c>
      <c r="F9330" s="7">
        <v>158222721.69722307</v>
      </c>
      <c r="G9330" s="7">
        <v>392052000.07766044</v>
      </c>
      <c r="H9330" s="7">
        <v>684319191.5728898</v>
      </c>
    </row>
    <row r="9331" spans="1:8" x14ac:dyDescent="0.2">
      <c r="A9331" s="10">
        <v>9325</v>
      </c>
      <c r="B9331" s="7">
        <v>3850000</v>
      </c>
      <c r="C9331" s="7">
        <v>11211098.582007037</v>
      </c>
      <c r="D9331" s="7">
        <v>31559098.116680011</v>
      </c>
      <c r="E9331" s="7">
        <v>77147325.928505257</v>
      </c>
      <c r="F9331" s="7">
        <v>204220016.46545476</v>
      </c>
      <c r="G9331" s="7">
        <v>426667314.00920933</v>
      </c>
      <c r="H9331" s="7">
        <v>673198437.91960776</v>
      </c>
    </row>
    <row r="9332" spans="1:8" x14ac:dyDescent="0.2">
      <c r="A9332" s="10">
        <v>9326</v>
      </c>
      <c r="B9332" s="7">
        <v>3850000</v>
      </c>
      <c r="C9332" s="7">
        <v>12781937.532921806</v>
      </c>
      <c r="D9332" s="7">
        <v>27204613.045602508</v>
      </c>
      <c r="E9332" s="7">
        <v>48998177.058298804</v>
      </c>
      <c r="F9332" s="7">
        <v>110822855.71828212</v>
      </c>
      <c r="G9332" s="7">
        <v>193919286.56388617</v>
      </c>
      <c r="H9332" s="7">
        <v>333094264.10685676</v>
      </c>
    </row>
    <row r="9333" spans="1:8" x14ac:dyDescent="0.2">
      <c r="A9333" s="10">
        <v>9327</v>
      </c>
      <c r="B9333" s="7">
        <v>3850000</v>
      </c>
      <c r="C9333" s="7">
        <v>11863469.60414237</v>
      </c>
      <c r="D9333" s="7">
        <v>23838889.563386306</v>
      </c>
      <c r="E9333" s="7">
        <v>58665561.221045524</v>
      </c>
      <c r="F9333" s="7">
        <v>111792247.73274705</v>
      </c>
      <c r="G9333" s="7">
        <v>189659861.90928939</v>
      </c>
      <c r="H9333" s="7">
        <v>250902327.49483153</v>
      </c>
    </row>
    <row r="9334" spans="1:8" x14ac:dyDescent="0.2">
      <c r="A9334" s="10">
        <v>9328</v>
      </c>
      <c r="B9334" s="7">
        <v>3850000</v>
      </c>
      <c r="C9334" s="7">
        <v>9089943.2969519198</v>
      </c>
      <c r="D9334" s="7">
        <v>18434391.591699269</v>
      </c>
      <c r="E9334" s="7">
        <v>29548269.601641782</v>
      </c>
      <c r="F9334" s="7">
        <v>60360207.899684101</v>
      </c>
      <c r="G9334" s="7">
        <v>185202735.88178256</v>
      </c>
      <c r="H9334" s="7">
        <v>306620078.02043688</v>
      </c>
    </row>
    <row r="9335" spans="1:8" x14ac:dyDescent="0.2">
      <c r="A9335" s="10">
        <v>9329</v>
      </c>
      <c r="B9335" s="7">
        <v>3850000</v>
      </c>
      <c r="C9335" s="7">
        <v>11429471.508299217</v>
      </c>
      <c r="D9335" s="7">
        <v>19643869.713759661</v>
      </c>
      <c r="E9335" s="7">
        <v>55558124.813910656</v>
      </c>
      <c r="F9335" s="7">
        <v>113326860.44460198</v>
      </c>
      <c r="G9335" s="7">
        <v>313431959.42102647</v>
      </c>
      <c r="H9335" s="7">
        <v>455047452.06937814</v>
      </c>
    </row>
    <row r="9336" spans="1:8" x14ac:dyDescent="0.2">
      <c r="A9336" s="10">
        <v>9330</v>
      </c>
      <c r="B9336" s="7">
        <v>3850000</v>
      </c>
      <c r="C9336" s="7">
        <v>7265867.6825259188</v>
      </c>
      <c r="D9336" s="7">
        <v>8754199.0652836356</v>
      </c>
      <c r="E9336" s="7">
        <v>10410863.217659097</v>
      </c>
      <c r="F9336" s="7">
        <v>10337948.635030236</v>
      </c>
      <c r="G9336" s="7">
        <v>6339169.5394467171</v>
      </c>
      <c r="H9336" s="7">
        <v>605665.21194808022</v>
      </c>
    </row>
    <row r="9337" spans="1:8" x14ac:dyDescent="0.2">
      <c r="A9337" s="10">
        <v>9331</v>
      </c>
      <c r="B9337" s="7">
        <v>3850000</v>
      </c>
      <c r="C9337" s="7">
        <v>9872466.5271936264</v>
      </c>
      <c r="D9337" s="7">
        <v>14183798.117791779</v>
      </c>
      <c r="E9337" s="7">
        <v>19988414.763203021</v>
      </c>
      <c r="F9337" s="7">
        <v>38727734.915471382</v>
      </c>
      <c r="G9337" s="7">
        <v>91850440.206398025</v>
      </c>
      <c r="H9337" s="7">
        <v>169590434.97091764</v>
      </c>
    </row>
    <row r="9338" spans="1:8" x14ac:dyDescent="0.2">
      <c r="A9338" s="10">
        <v>9332</v>
      </c>
      <c r="B9338" s="7">
        <v>3850000</v>
      </c>
      <c r="C9338" s="7">
        <v>13215290.981696468</v>
      </c>
      <c r="D9338" s="7">
        <v>17836097.196141027</v>
      </c>
      <c r="E9338" s="7">
        <v>43063432.244873464</v>
      </c>
      <c r="F9338" s="7">
        <v>108820102.35931779</v>
      </c>
      <c r="G9338" s="7">
        <v>156967385.04507196</v>
      </c>
      <c r="H9338" s="7">
        <v>243819597.82242134</v>
      </c>
    </row>
    <row r="9339" spans="1:8" x14ac:dyDescent="0.2">
      <c r="A9339" s="10">
        <v>9333</v>
      </c>
      <c r="B9339" s="7">
        <v>3850000</v>
      </c>
      <c r="C9339" s="7">
        <v>9362655.4443199448</v>
      </c>
      <c r="D9339" s="7">
        <v>26572255.660278201</v>
      </c>
      <c r="E9339" s="7">
        <v>48536798.028423846</v>
      </c>
      <c r="F9339" s="7">
        <v>142145245.1559656</v>
      </c>
      <c r="G9339" s="7">
        <v>214732975.91420859</v>
      </c>
      <c r="H9339" s="7">
        <v>346236284.06593668</v>
      </c>
    </row>
    <row r="9340" spans="1:8" x14ac:dyDescent="0.2">
      <c r="A9340" s="10">
        <v>9334</v>
      </c>
      <c r="B9340" s="7">
        <v>3850000</v>
      </c>
      <c r="C9340" s="7">
        <v>11300815.130631961</v>
      </c>
      <c r="D9340" s="7">
        <v>24055139.659616083</v>
      </c>
      <c r="E9340" s="7">
        <v>28852631.760971062</v>
      </c>
      <c r="F9340" s="7">
        <v>56085094.092911437</v>
      </c>
      <c r="G9340" s="7">
        <v>89847764.014475882</v>
      </c>
      <c r="H9340" s="7">
        <v>107589913.81594558</v>
      </c>
    </row>
    <row r="9341" spans="1:8" x14ac:dyDescent="0.2">
      <c r="A9341" s="10">
        <v>9335</v>
      </c>
      <c r="B9341" s="7">
        <v>3850000</v>
      </c>
      <c r="C9341" s="7">
        <v>13336920.163310727</v>
      </c>
      <c r="D9341" s="7">
        <v>26613235.440695859</v>
      </c>
      <c r="E9341" s="7">
        <v>68698647.841492236</v>
      </c>
      <c r="F9341" s="7">
        <v>106759530.8688412</v>
      </c>
      <c r="G9341" s="7">
        <v>283529140.31703937</v>
      </c>
      <c r="H9341" s="7">
        <v>418611270.42250717</v>
      </c>
    </row>
    <row r="9342" spans="1:8" x14ac:dyDescent="0.2">
      <c r="A9342" s="10">
        <v>9336</v>
      </c>
      <c r="B9342" s="7">
        <v>3850000</v>
      </c>
      <c r="C9342" s="7">
        <v>14063645.364349438</v>
      </c>
      <c r="D9342" s="7">
        <v>32904595.767513357</v>
      </c>
      <c r="E9342" s="7">
        <v>91544412.436970636</v>
      </c>
      <c r="F9342" s="7">
        <v>265175870.75780731</v>
      </c>
      <c r="G9342" s="7">
        <v>651259368.86553216</v>
      </c>
      <c r="H9342" s="7">
        <v>859264700.26506209</v>
      </c>
    </row>
    <row r="9343" spans="1:8" x14ac:dyDescent="0.2">
      <c r="A9343" s="10">
        <v>9337</v>
      </c>
      <c r="B9343" s="7">
        <v>3850000</v>
      </c>
      <c r="C9343" s="7">
        <v>12590965.68136555</v>
      </c>
      <c r="D9343" s="7">
        <v>38012150.265070714</v>
      </c>
      <c r="E9343" s="7">
        <v>92884189.24797532</v>
      </c>
      <c r="F9343" s="7">
        <v>175379993.35103196</v>
      </c>
      <c r="G9343" s="7">
        <v>346654086.49922079</v>
      </c>
      <c r="H9343" s="7">
        <v>415006030.12232572</v>
      </c>
    </row>
    <row r="9344" spans="1:8" x14ac:dyDescent="0.2">
      <c r="A9344" s="10">
        <v>9338</v>
      </c>
      <c r="B9344" s="7">
        <v>3850000</v>
      </c>
      <c r="C9344" s="7">
        <v>6928406.2287984155</v>
      </c>
      <c r="D9344" s="7">
        <v>12271024.725529302</v>
      </c>
      <c r="E9344" s="7">
        <v>17403348.863012731</v>
      </c>
      <c r="F9344" s="7">
        <v>28318642.177346747</v>
      </c>
      <c r="G9344" s="7">
        <v>49929873.125312358</v>
      </c>
      <c r="H9344" s="7">
        <v>53283731.426312059</v>
      </c>
    </row>
    <row r="9345" spans="1:8" x14ac:dyDescent="0.2">
      <c r="A9345" s="10">
        <v>9339</v>
      </c>
      <c r="B9345" s="7">
        <v>3850000</v>
      </c>
      <c r="C9345" s="7">
        <v>10440800.219535608</v>
      </c>
      <c r="D9345" s="7">
        <v>19513766.490522463</v>
      </c>
      <c r="E9345" s="7">
        <v>61131533.673274159</v>
      </c>
      <c r="F9345" s="7">
        <v>128228284.64180154</v>
      </c>
      <c r="G9345" s="7">
        <v>267515110.50961399</v>
      </c>
      <c r="H9345" s="7">
        <v>365129389.4843117</v>
      </c>
    </row>
    <row r="9346" spans="1:8" x14ac:dyDescent="0.2">
      <c r="A9346" s="10">
        <v>9340</v>
      </c>
      <c r="B9346" s="7">
        <v>3850000</v>
      </c>
      <c r="C9346" s="7">
        <v>13794317.429049721</v>
      </c>
      <c r="D9346" s="7">
        <v>35032159.231028005</v>
      </c>
      <c r="E9346" s="7">
        <v>74483476.334198296</v>
      </c>
      <c r="F9346" s="7">
        <v>134321989.47808611</v>
      </c>
      <c r="G9346" s="7">
        <v>296815448.25738931</v>
      </c>
      <c r="H9346" s="7">
        <v>413276219.90501964</v>
      </c>
    </row>
    <row r="9347" spans="1:8" x14ac:dyDescent="0.2">
      <c r="A9347" s="10">
        <v>9341</v>
      </c>
      <c r="B9347" s="7">
        <v>3850000</v>
      </c>
      <c r="C9347" s="7">
        <v>11020175.727748256</v>
      </c>
      <c r="D9347" s="7">
        <v>17584496.680553023</v>
      </c>
      <c r="E9347" s="7">
        <v>28968691.499096856</v>
      </c>
      <c r="F9347" s="7">
        <v>44678396.942591801</v>
      </c>
      <c r="G9347" s="7">
        <v>80833918.138239086</v>
      </c>
      <c r="H9347" s="7">
        <v>120996754.43769726</v>
      </c>
    </row>
    <row r="9348" spans="1:8" x14ac:dyDescent="0.2">
      <c r="A9348" s="10">
        <v>9342</v>
      </c>
      <c r="B9348" s="7">
        <v>3850000</v>
      </c>
      <c r="C9348" s="7">
        <v>13938658.439252334</v>
      </c>
      <c r="D9348" s="7">
        <v>24985406.849499755</v>
      </c>
      <c r="E9348" s="7">
        <v>56120106.821115509</v>
      </c>
      <c r="F9348" s="7">
        <v>108210792.91579553</v>
      </c>
      <c r="G9348" s="7">
        <v>259301472.0566839</v>
      </c>
      <c r="H9348" s="7">
        <v>361860185.66114771</v>
      </c>
    </row>
    <row r="9349" spans="1:8" x14ac:dyDescent="0.2">
      <c r="A9349" s="10">
        <v>9343</v>
      </c>
      <c r="B9349" s="7">
        <v>3850000</v>
      </c>
      <c r="C9349" s="7">
        <v>8905089.8888985552</v>
      </c>
      <c r="D9349" s="7">
        <v>16783856.907708317</v>
      </c>
      <c r="E9349" s="7">
        <v>33534230.628038585</v>
      </c>
      <c r="F9349" s="7">
        <v>65275928.996477649</v>
      </c>
      <c r="G9349" s="7">
        <v>72630747.704203099</v>
      </c>
      <c r="H9349" s="7">
        <v>115000324.94532934</v>
      </c>
    </row>
    <row r="9350" spans="1:8" x14ac:dyDescent="0.2">
      <c r="A9350" s="10">
        <v>9344</v>
      </c>
      <c r="B9350" s="7">
        <v>3850000</v>
      </c>
      <c r="C9350" s="7">
        <v>11063342.780309366</v>
      </c>
      <c r="D9350" s="7">
        <v>11588979.203939857</v>
      </c>
      <c r="E9350" s="7">
        <v>12802636.262984052</v>
      </c>
      <c r="F9350" s="7">
        <v>20382598.273809187</v>
      </c>
      <c r="G9350" s="7">
        <v>50042155.776259013</v>
      </c>
      <c r="H9350" s="7">
        <v>61339222.615908034</v>
      </c>
    </row>
    <row r="9351" spans="1:8" x14ac:dyDescent="0.2">
      <c r="A9351" s="10">
        <v>9345</v>
      </c>
      <c r="B9351" s="7">
        <v>3850000</v>
      </c>
      <c r="C9351" s="7">
        <v>12210548.58646241</v>
      </c>
      <c r="D9351" s="7">
        <v>32818217.319732036</v>
      </c>
      <c r="E9351" s="7">
        <v>60694908.288098082</v>
      </c>
      <c r="F9351" s="7">
        <v>91911476.169196546</v>
      </c>
      <c r="G9351" s="7">
        <v>161887136.23624799</v>
      </c>
      <c r="H9351" s="7">
        <v>227593399.47760099</v>
      </c>
    </row>
    <row r="9352" spans="1:8" x14ac:dyDescent="0.2">
      <c r="A9352" s="10">
        <v>9346</v>
      </c>
      <c r="B9352" s="7">
        <v>3850000</v>
      </c>
      <c r="C9352" s="7">
        <v>11286212.2200618</v>
      </c>
      <c r="D9352" s="7">
        <v>28469469.996293023</v>
      </c>
      <c r="E9352" s="7">
        <v>57978956.365460426</v>
      </c>
      <c r="F9352" s="7">
        <v>93385930.133812606</v>
      </c>
      <c r="G9352" s="7">
        <v>144933324.21879584</v>
      </c>
      <c r="H9352" s="7">
        <v>229741894.60160312</v>
      </c>
    </row>
    <row r="9353" spans="1:8" x14ac:dyDescent="0.2">
      <c r="A9353" s="10">
        <v>9347</v>
      </c>
      <c r="B9353" s="7">
        <v>3850000</v>
      </c>
      <c r="C9353" s="7">
        <v>13869998.674505543</v>
      </c>
      <c r="D9353" s="7">
        <v>22526484.457366772</v>
      </c>
      <c r="E9353" s="7">
        <v>59035364.59668725</v>
      </c>
      <c r="F9353" s="7">
        <v>131685013.50674501</v>
      </c>
      <c r="G9353" s="7">
        <v>228275046.66756409</v>
      </c>
      <c r="H9353" s="7">
        <v>377326458.02853006</v>
      </c>
    </row>
    <row r="9354" spans="1:8" x14ac:dyDescent="0.2">
      <c r="A9354" s="10">
        <v>9348</v>
      </c>
      <c r="B9354" s="7">
        <v>3850000</v>
      </c>
      <c r="C9354" s="7">
        <v>8455283.9841792025</v>
      </c>
      <c r="D9354" s="7">
        <v>28132243.238124561</v>
      </c>
      <c r="E9354" s="7">
        <v>64021584.384316921</v>
      </c>
      <c r="F9354" s="7">
        <v>144589732.22226274</v>
      </c>
      <c r="G9354" s="7">
        <v>439594091.463799</v>
      </c>
      <c r="H9354" s="7">
        <v>659471846.28514194</v>
      </c>
    </row>
    <row r="9355" spans="1:8" x14ac:dyDescent="0.2">
      <c r="A9355" s="10">
        <v>9349</v>
      </c>
      <c r="B9355" s="7">
        <v>3850000</v>
      </c>
      <c r="C9355" s="7">
        <v>16237333.515317969</v>
      </c>
      <c r="D9355" s="7">
        <v>34976630.212794438</v>
      </c>
      <c r="E9355" s="7">
        <v>89625640.439721823</v>
      </c>
      <c r="F9355" s="7">
        <v>155470271.76629364</v>
      </c>
      <c r="G9355" s="7">
        <v>402115270.50380313</v>
      </c>
      <c r="H9355" s="7">
        <v>515144155.43570518</v>
      </c>
    </row>
    <row r="9356" spans="1:8" x14ac:dyDescent="0.2">
      <c r="A9356" s="10">
        <v>9350</v>
      </c>
      <c r="B9356" s="7">
        <v>3850000</v>
      </c>
      <c r="C9356" s="7">
        <v>9938061.3004994299</v>
      </c>
      <c r="D9356" s="7">
        <v>21684280.306630623</v>
      </c>
      <c r="E9356" s="7">
        <v>40557755.434664622</v>
      </c>
      <c r="F9356" s="7">
        <v>60724314.734515473</v>
      </c>
      <c r="G9356" s="7">
        <v>108099245.92992567</v>
      </c>
      <c r="H9356" s="7">
        <v>180361352.30536991</v>
      </c>
    </row>
    <row r="9357" spans="1:8" x14ac:dyDescent="0.2">
      <c r="A9357" s="10">
        <v>9351</v>
      </c>
      <c r="B9357" s="7">
        <v>3850000</v>
      </c>
      <c r="C9357" s="7">
        <v>13318843.50501485</v>
      </c>
      <c r="D9357" s="7">
        <v>25450845.684455421</v>
      </c>
      <c r="E9357" s="7">
        <v>53164586.015516967</v>
      </c>
      <c r="F9357" s="7">
        <v>140283232.97784865</v>
      </c>
      <c r="G9357" s="7">
        <v>240341495.99100256</v>
      </c>
      <c r="H9357" s="7">
        <v>386176987.63604122</v>
      </c>
    </row>
    <row r="9358" spans="1:8" x14ac:dyDescent="0.2">
      <c r="A9358" s="10">
        <v>9352</v>
      </c>
      <c r="B9358" s="7">
        <v>3850000</v>
      </c>
      <c r="C9358" s="7">
        <v>12600808.373682892</v>
      </c>
      <c r="D9358" s="7">
        <v>34714743.827177107</v>
      </c>
      <c r="E9358" s="7">
        <v>58495704.199569255</v>
      </c>
      <c r="F9358" s="7">
        <v>87796883.146618605</v>
      </c>
      <c r="G9358" s="7">
        <v>173778813.1509254</v>
      </c>
      <c r="H9358" s="7">
        <v>256467135.58320141</v>
      </c>
    </row>
    <row r="9359" spans="1:8" x14ac:dyDescent="0.2">
      <c r="A9359" s="10">
        <v>9353</v>
      </c>
      <c r="B9359" s="7">
        <v>3850000</v>
      </c>
      <c r="C9359" s="7">
        <v>11420017.864604898</v>
      </c>
      <c r="D9359" s="7">
        <v>18216839.876828913</v>
      </c>
      <c r="E9359" s="7">
        <v>28836682.385099709</v>
      </c>
      <c r="F9359" s="7">
        <v>55315919.251441635</v>
      </c>
      <c r="G9359" s="7">
        <v>89842439.905807272</v>
      </c>
      <c r="H9359" s="7">
        <v>142790235.42677262</v>
      </c>
    </row>
    <row r="9360" spans="1:8" x14ac:dyDescent="0.2">
      <c r="A9360" s="10">
        <v>9354</v>
      </c>
      <c r="B9360" s="7">
        <v>3850000</v>
      </c>
      <c r="C9360" s="7">
        <v>11227427.032899022</v>
      </c>
      <c r="D9360" s="7">
        <v>22856040.700508166</v>
      </c>
      <c r="E9360" s="7">
        <v>45857237.910743177</v>
      </c>
      <c r="F9360" s="7">
        <v>88320374.334686831</v>
      </c>
      <c r="G9360" s="7">
        <v>211111801.2384612</v>
      </c>
      <c r="H9360" s="7">
        <v>253648293.25886834</v>
      </c>
    </row>
    <row r="9361" spans="1:8" x14ac:dyDescent="0.2">
      <c r="A9361" s="10">
        <v>9355</v>
      </c>
      <c r="B9361" s="7">
        <v>3850000</v>
      </c>
      <c r="C9361" s="7">
        <v>11829415.009182787</v>
      </c>
      <c r="D9361" s="7">
        <v>23317626.527598184</v>
      </c>
      <c r="E9361" s="7">
        <v>42383331.259244189</v>
      </c>
      <c r="F9361" s="7">
        <v>97314583.624639526</v>
      </c>
      <c r="G9361" s="7">
        <v>171369117.28594506</v>
      </c>
      <c r="H9361" s="7">
        <v>254443968.75458267</v>
      </c>
    </row>
    <row r="9362" spans="1:8" x14ac:dyDescent="0.2">
      <c r="A9362" s="10">
        <v>9356</v>
      </c>
      <c r="B9362" s="7">
        <v>3850000</v>
      </c>
      <c r="C9362" s="7">
        <v>8556022.5808977745</v>
      </c>
      <c r="D9362" s="7">
        <v>19281912.253563732</v>
      </c>
      <c r="E9362" s="7">
        <v>29987500.236270532</v>
      </c>
      <c r="F9362" s="7">
        <v>42571241.221124753</v>
      </c>
      <c r="G9362" s="7">
        <v>104063421.47151405</v>
      </c>
      <c r="H9362" s="7">
        <v>153652298.00950065</v>
      </c>
    </row>
    <row r="9363" spans="1:8" x14ac:dyDescent="0.2">
      <c r="A9363" s="10">
        <v>9357</v>
      </c>
      <c r="B9363" s="7">
        <v>3850000</v>
      </c>
      <c r="C9363" s="7">
        <v>9954517.7984138299</v>
      </c>
      <c r="D9363" s="7">
        <v>16780736.855464596</v>
      </c>
      <c r="E9363" s="7">
        <v>38447972.309905604</v>
      </c>
      <c r="F9363" s="7">
        <v>72767368.797402769</v>
      </c>
      <c r="G9363" s="7">
        <v>137664934.17315435</v>
      </c>
      <c r="H9363" s="7">
        <v>258735585.08267555</v>
      </c>
    </row>
    <row r="9364" spans="1:8" x14ac:dyDescent="0.2">
      <c r="A9364" s="10">
        <v>9358</v>
      </c>
      <c r="B9364" s="7">
        <v>3850000</v>
      </c>
      <c r="C9364" s="7">
        <v>9202229.9687191714</v>
      </c>
      <c r="D9364" s="7">
        <v>14615291.047642263</v>
      </c>
      <c r="E9364" s="7">
        <v>29121217.125741757</v>
      </c>
      <c r="F9364" s="7">
        <v>47195461.688307017</v>
      </c>
      <c r="G9364" s="7">
        <v>80305611.259575501</v>
      </c>
      <c r="H9364" s="7">
        <v>130338438.21497223</v>
      </c>
    </row>
    <row r="9365" spans="1:8" x14ac:dyDescent="0.2">
      <c r="A9365" s="10">
        <v>9359</v>
      </c>
      <c r="B9365" s="7">
        <v>3850000</v>
      </c>
      <c r="C9365" s="7">
        <v>10657083.60743228</v>
      </c>
      <c r="D9365" s="7">
        <v>20863370.4034281</v>
      </c>
      <c r="E9365" s="7">
        <v>53093154.033309221</v>
      </c>
      <c r="F9365" s="7">
        <v>126769052.24918666</v>
      </c>
      <c r="G9365" s="7">
        <v>298175828.00413054</v>
      </c>
      <c r="H9365" s="7">
        <v>382946134.32757461</v>
      </c>
    </row>
    <row r="9366" spans="1:8" x14ac:dyDescent="0.2">
      <c r="A9366" s="10">
        <v>9360</v>
      </c>
      <c r="B9366" s="7">
        <v>3850000</v>
      </c>
      <c r="C9366" s="7">
        <v>9157419.6987344362</v>
      </c>
      <c r="D9366" s="7">
        <v>14920396.413323358</v>
      </c>
      <c r="E9366" s="7">
        <v>24037533.682247482</v>
      </c>
      <c r="F9366" s="7">
        <v>25617360.917568915</v>
      </c>
      <c r="G9366" s="7">
        <v>45100706.296098828</v>
      </c>
      <c r="H9366" s="7">
        <v>73834769.231469512</v>
      </c>
    </row>
    <row r="9367" spans="1:8" x14ac:dyDescent="0.2">
      <c r="A9367" s="10">
        <v>9361</v>
      </c>
      <c r="B9367" s="7">
        <v>3850000</v>
      </c>
      <c r="C9367" s="7">
        <v>13973552.456678655</v>
      </c>
      <c r="D9367" s="7">
        <v>24887217.592086732</v>
      </c>
      <c r="E9367" s="7">
        <v>42751777.186719522</v>
      </c>
      <c r="F9367" s="7">
        <v>83236260.152880847</v>
      </c>
      <c r="G9367" s="7">
        <v>138416808.28487989</v>
      </c>
      <c r="H9367" s="7">
        <v>194048922.300587</v>
      </c>
    </row>
    <row r="9368" spans="1:8" x14ac:dyDescent="0.2">
      <c r="A9368" s="10">
        <v>9362</v>
      </c>
      <c r="B9368" s="7">
        <v>3850000</v>
      </c>
      <c r="C9368" s="7">
        <v>8274565.2751318756</v>
      </c>
      <c r="D9368" s="7">
        <v>12992085.666714638</v>
      </c>
      <c r="E9368" s="7">
        <v>26530635.330172971</v>
      </c>
      <c r="F9368" s="7">
        <v>39924592.882144228</v>
      </c>
      <c r="G9368" s="7">
        <v>53141693.829778388</v>
      </c>
      <c r="H9368" s="7">
        <v>70753142.319738761</v>
      </c>
    </row>
    <row r="9369" spans="1:8" x14ac:dyDescent="0.2">
      <c r="A9369" s="10">
        <v>9363</v>
      </c>
      <c r="B9369" s="7">
        <v>3850000</v>
      </c>
      <c r="C9369" s="7">
        <v>12184594.258595612</v>
      </c>
      <c r="D9369" s="7">
        <v>38087918.162780792</v>
      </c>
      <c r="E9369" s="7">
        <v>78475558.855105355</v>
      </c>
      <c r="F9369" s="7">
        <v>167187596.78970644</v>
      </c>
      <c r="G9369" s="7">
        <v>316470968.12535322</v>
      </c>
      <c r="H9369" s="7">
        <v>442825915.51818407</v>
      </c>
    </row>
    <row r="9370" spans="1:8" x14ac:dyDescent="0.2">
      <c r="A9370" s="10">
        <v>9364</v>
      </c>
      <c r="B9370" s="7">
        <v>3850000</v>
      </c>
      <c r="C9370" s="7">
        <v>8177470.6336235479</v>
      </c>
      <c r="D9370" s="7">
        <v>17450423.235633153</v>
      </c>
      <c r="E9370" s="7">
        <v>22593000.354043826</v>
      </c>
      <c r="F9370" s="7">
        <v>36405123.113971464</v>
      </c>
      <c r="G9370" s="7">
        <v>58106463.981345072</v>
      </c>
      <c r="H9370" s="7">
        <v>76313342.169424012</v>
      </c>
    </row>
    <row r="9371" spans="1:8" x14ac:dyDescent="0.2">
      <c r="A9371" s="10">
        <v>9365</v>
      </c>
      <c r="B9371" s="7">
        <v>3850000</v>
      </c>
      <c r="C9371" s="7">
        <v>10941342.765397202</v>
      </c>
      <c r="D9371" s="7">
        <v>18991534.548028678</v>
      </c>
      <c r="E9371" s="7">
        <v>26888229.758460611</v>
      </c>
      <c r="F9371" s="7">
        <v>40178728.529414147</v>
      </c>
      <c r="G9371" s="7">
        <v>53173072.910162739</v>
      </c>
      <c r="H9371" s="7">
        <v>83585360.103703752</v>
      </c>
    </row>
    <row r="9372" spans="1:8" x14ac:dyDescent="0.2">
      <c r="A9372" s="10">
        <v>9366</v>
      </c>
      <c r="B9372" s="7">
        <v>3850000</v>
      </c>
      <c r="C9372" s="7">
        <v>13100708.170095334</v>
      </c>
      <c r="D9372" s="7">
        <v>22534302.933412157</v>
      </c>
      <c r="E9372" s="7">
        <v>41118544.788691558</v>
      </c>
      <c r="F9372" s="7">
        <v>97358057.555673808</v>
      </c>
      <c r="G9372" s="7">
        <v>239030486.32317752</v>
      </c>
      <c r="H9372" s="7">
        <v>336312692.33342564</v>
      </c>
    </row>
    <row r="9373" spans="1:8" x14ac:dyDescent="0.2">
      <c r="A9373" s="10">
        <v>9367</v>
      </c>
      <c r="B9373" s="7">
        <v>3850000</v>
      </c>
      <c r="C9373" s="7">
        <v>11861722.664048446</v>
      </c>
      <c r="D9373" s="7">
        <v>21427055.150704917</v>
      </c>
      <c r="E9373" s="7">
        <v>60475569.270711049</v>
      </c>
      <c r="F9373" s="7">
        <v>103933369.77272835</v>
      </c>
      <c r="G9373" s="7">
        <v>181152136.3921051</v>
      </c>
      <c r="H9373" s="7">
        <v>343010062.90622145</v>
      </c>
    </row>
    <row r="9374" spans="1:8" x14ac:dyDescent="0.2">
      <c r="A9374" s="10">
        <v>9368</v>
      </c>
      <c r="B9374" s="7">
        <v>3850000</v>
      </c>
      <c r="C9374" s="7">
        <v>9992150.9313568976</v>
      </c>
      <c r="D9374" s="7">
        <v>12956011.145242553</v>
      </c>
      <c r="E9374" s="7">
        <v>21271217.042732239</v>
      </c>
      <c r="F9374" s="7">
        <v>25136539.137983315</v>
      </c>
      <c r="G9374" s="7">
        <v>33281655.810017534</v>
      </c>
      <c r="H9374" s="7">
        <v>51733769.434896722</v>
      </c>
    </row>
    <row r="9375" spans="1:8" x14ac:dyDescent="0.2">
      <c r="A9375" s="10">
        <v>9369</v>
      </c>
      <c r="B9375" s="7">
        <v>3850000</v>
      </c>
      <c r="C9375" s="7">
        <v>11155407.258501507</v>
      </c>
      <c r="D9375" s="7">
        <v>18750796.3978162</v>
      </c>
      <c r="E9375" s="7">
        <v>35723837.237502918</v>
      </c>
      <c r="F9375" s="7">
        <v>88275251.126159608</v>
      </c>
      <c r="G9375" s="7">
        <v>139522361.70390064</v>
      </c>
      <c r="H9375" s="7">
        <v>139058280.36954936</v>
      </c>
    </row>
    <row r="9376" spans="1:8" x14ac:dyDescent="0.2">
      <c r="A9376" s="10">
        <v>9370</v>
      </c>
      <c r="B9376" s="7">
        <v>3850000</v>
      </c>
      <c r="C9376" s="7">
        <v>13545323.674177375</v>
      </c>
      <c r="D9376" s="7">
        <v>30593181.165811017</v>
      </c>
      <c r="E9376" s="7">
        <v>61992450.79174915</v>
      </c>
      <c r="F9376" s="7">
        <v>130410803.79048046</v>
      </c>
      <c r="G9376" s="7">
        <v>319607284.32753271</v>
      </c>
      <c r="H9376" s="7">
        <v>564621682.15414536</v>
      </c>
    </row>
    <row r="9377" spans="1:8" x14ac:dyDescent="0.2">
      <c r="A9377" s="10">
        <v>9371</v>
      </c>
      <c r="B9377" s="7">
        <v>3850000</v>
      </c>
      <c r="C9377" s="7">
        <v>10218360.986358119</v>
      </c>
      <c r="D9377" s="7">
        <v>24319019.331107419</v>
      </c>
      <c r="E9377" s="7">
        <v>33742297.959687427</v>
      </c>
      <c r="F9377" s="7">
        <v>64805016.807259858</v>
      </c>
      <c r="G9377" s="7">
        <v>110991464.64363343</v>
      </c>
      <c r="H9377" s="7">
        <v>126101926.88437167</v>
      </c>
    </row>
    <row r="9378" spans="1:8" x14ac:dyDescent="0.2">
      <c r="A9378" s="10">
        <v>9372</v>
      </c>
      <c r="B9378" s="7">
        <v>3850000</v>
      </c>
      <c r="C9378" s="7">
        <v>8192586.8016743353</v>
      </c>
      <c r="D9378" s="7">
        <v>11431444.245920395</v>
      </c>
      <c r="E9378" s="7">
        <v>15524751.14112315</v>
      </c>
      <c r="F9378" s="7">
        <v>15030039.589991238</v>
      </c>
      <c r="G9378" s="7">
        <v>8191097.2671674639</v>
      </c>
      <c r="H9378" s="7">
        <v>288369.43831582292</v>
      </c>
    </row>
    <row r="9379" spans="1:8" x14ac:dyDescent="0.2">
      <c r="A9379" s="10">
        <v>9373</v>
      </c>
      <c r="B9379" s="7">
        <v>3850000</v>
      </c>
      <c r="C9379" s="7">
        <v>11675332.982239977</v>
      </c>
      <c r="D9379" s="7">
        <v>26772326.235493451</v>
      </c>
      <c r="E9379" s="7">
        <v>62385345.615639389</v>
      </c>
      <c r="F9379" s="7">
        <v>132859854.92242268</v>
      </c>
      <c r="G9379" s="7">
        <v>172860466.03899422</v>
      </c>
      <c r="H9379" s="7">
        <v>216862778.45891899</v>
      </c>
    </row>
    <row r="9380" spans="1:8" x14ac:dyDescent="0.2">
      <c r="A9380" s="10">
        <v>9374</v>
      </c>
      <c r="B9380" s="7">
        <v>3850000</v>
      </c>
      <c r="C9380" s="7">
        <v>12637479.868481513</v>
      </c>
      <c r="D9380" s="7">
        <v>19313410.445671111</v>
      </c>
      <c r="E9380" s="7">
        <v>31201662.535918519</v>
      </c>
      <c r="F9380" s="7">
        <v>39958501.960949369</v>
      </c>
      <c r="G9380" s="7">
        <v>89862678.76814054</v>
      </c>
      <c r="H9380" s="7">
        <v>112789728.06878223</v>
      </c>
    </row>
    <row r="9381" spans="1:8" x14ac:dyDescent="0.2">
      <c r="A9381" s="10">
        <v>9375</v>
      </c>
      <c r="B9381" s="7">
        <v>3850000</v>
      </c>
      <c r="C9381" s="7">
        <v>13843988.344890378</v>
      </c>
      <c r="D9381" s="7">
        <v>16538006.156206368</v>
      </c>
      <c r="E9381" s="7">
        <v>41916911.8515983</v>
      </c>
      <c r="F9381" s="7">
        <v>119325334.84773189</v>
      </c>
      <c r="G9381" s="7">
        <v>349046105.27830601</v>
      </c>
      <c r="H9381" s="7">
        <v>582282186.56463301</v>
      </c>
    </row>
    <row r="9382" spans="1:8" x14ac:dyDescent="0.2">
      <c r="A9382" s="10">
        <v>9376</v>
      </c>
      <c r="B9382" s="7">
        <v>3850000</v>
      </c>
      <c r="C9382" s="7">
        <v>11944302.627125133</v>
      </c>
      <c r="D9382" s="7">
        <v>28479677.044755317</v>
      </c>
      <c r="E9382" s="7">
        <v>86705676.34615463</v>
      </c>
      <c r="F9382" s="7">
        <v>202058477.6057393</v>
      </c>
      <c r="G9382" s="7">
        <v>381432981.01388502</v>
      </c>
      <c r="H9382" s="7">
        <v>501346488.82557708</v>
      </c>
    </row>
    <row r="9383" spans="1:8" x14ac:dyDescent="0.2">
      <c r="A9383" s="10">
        <v>9377</v>
      </c>
      <c r="B9383" s="7">
        <v>3850000</v>
      </c>
      <c r="C9383" s="7">
        <v>8736406.2913573235</v>
      </c>
      <c r="D9383" s="7">
        <v>13496643.359470803</v>
      </c>
      <c r="E9383" s="7">
        <v>22842954.005483475</v>
      </c>
      <c r="F9383" s="7">
        <v>36988383.351176836</v>
      </c>
      <c r="G9383" s="7">
        <v>74442394.29424262</v>
      </c>
      <c r="H9383" s="7">
        <v>111972833.10699107</v>
      </c>
    </row>
    <row r="9384" spans="1:8" x14ac:dyDescent="0.2">
      <c r="A9384" s="10">
        <v>9378</v>
      </c>
      <c r="B9384" s="7">
        <v>3850000</v>
      </c>
      <c r="C9384" s="7">
        <v>10668355.879851291</v>
      </c>
      <c r="D9384" s="7">
        <v>23271490.791618243</v>
      </c>
      <c r="E9384" s="7">
        <v>42390244.223939538</v>
      </c>
      <c r="F9384" s="7">
        <v>51733441.231717139</v>
      </c>
      <c r="G9384" s="7">
        <v>103146068.5590346</v>
      </c>
      <c r="H9384" s="7">
        <v>137894875.66796225</v>
      </c>
    </row>
    <row r="9385" spans="1:8" x14ac:dyDescent="0.2">
      <c r="A9385" s="10">
        <v>9379</v>
      </c>
      <c r="B9385" s="7">
        <v>3850000</v>
      </c>
      <c r="C9385" s="7">
        <v>9681749.123531688</v>
      </c>
      <c r="D9385" s="7">
        <v>22165969.118808139</v>
      </c>
      <c r="E9385" s="7">
        <v>25853472.495577648</v>
      </c>
      <c r="F9385" s="7">
        <v>42061496.034655854</v>
      </c>
      <c r="G9385" s="7">
        <v>60190876.393087208</v>
      </c>
      <c r="H9385" s="7">
        <v>94320084.644420952</v>
      </c>
    </row>
    <row r="9386" spans="1:8" x14ac:dyDescent="0.2">
      <c r="A9386" s="10">
        <v>9380</v>
      </c>
      <c r="B9386" s="7">
        <v>3850000</v>
      </c>
      <c r="C9386" s="7">
        <v>10866713.312360043</v>
      </c>
      <c r="D9386" s="7">
        <v>20468775.377490863</v>
      </c>
      <c r="E9386" s="7">
        <v>43775844.41934371</v>
      </c>
      <c r="F9386" s="7">
        <v>99333129.544793338</v>
      </c>
      <c r="G9386" s="7">
        <v>175538380.62520695</v>
      </c>
      <c r="H9386" s="7">
        <v>298303931.49630219</v>
      </c>
    </row>
    <row r="9387" spans="1:8" x14ac:dyDescent="0.2">
      <c r="A9387" s="10">
        <v>9381</v>
      </c>
      <c r="B9387" s="7">
        <v>3850000</v>
      </c>
      <c r="C9387" s="7">
        <v>10535083.748751596</v>
      </c>
      <c r="D9387" s="7">
        <v>17870390.333280861</v>
      </c>
      <c r="E9387" s="7">
        <v>35653050.071738631</v>
      </c>
      <c r="F9387" s="7">
        <v>84714636.039807767</v>
      </c>
      <c r="G9387" s="7">
        <v>229106288.36089504</v>
      </c>
      <c r="H9387" s="7">
        <v>362941727.4576661</v>
      </c>
    </row>
    <row r="9388" spans="1:8" x14ac:dyDescent="0.2">
      <c r="A9388" s="10">
        <v>9382</v>
      </c>
      <c r="B9388" s="7">
        <v>3850000</v>
      </c>
      <c r="C9388" s="7">
        <v>10698777.036294203</v>
      </c>
      <c r="D9388" s="7">
        <v>19974120.325928945</v>
      </c>
      <c r="E9388" s="7">
        <v>44149517.170050412</v>
      </c>
      <c r="F9388" s="7">
        <v>106738434.42287129</v>
      </c>
      <c r="G9388" s="7">
        <v>219688212.66658339</v>
      </c>
      <c r="H9388" s="7">
        <v>351263941.32554549</v>
      </c>
    </row>
    <row r="9389" spans="1:8" x14ac:dyDescent="0.2">
      <c r="A9389" s="10">
        <v>9383</v>
      </c>
      <c r="B9389" s="7">
        <v>3850000</v>
      </c>
      <c r="C9389" s="7">
        <v>9538517.2815386411</v>
      </c>
      <c r="D9389" s="7">
        <v>22892078.983878933</v>
      </c>
      <c r="E9389" s="7">
        <v>59242460.905788958</v>
      </c>
      <c r="F9389" s="7">
        <v>138573119.22192052</v>
      </c>
      <c r="G9389" s="7">
        <v>201225508.40642023</v>
      </c>
      <c r="H9389" s="7">
        <v>260947313.3386724</v>
      </c>
    </row>
    <row r="9390" spans="1:8" x14ac:dyDescent="0.2">
      <c r="A9390" s="10">
        <v>9384</v>
      </c>
      <c r="B9390" s="7">
        <v>3850000</v>
      </c>
      <c r="C9390" s="7">
        <v>13895604.454515237</v>
      </c>
      <c r="D9390" s="7">
        <v>35542411.656616941</v>
      </c>
      <c r="E9390" s="7">
        <v>69830557.889057115</v>
      </c>
      <c r="F9390" s="7">
        <v>211720280.49555561</v>
      </c>
      <c r="G9390" s="7">
        <v>492153236.20024085</v>
      </c>
      <c r="H9390" s="7">
        <v>978612442.83206916</v>
      </c>
    </row>
    <row r="9391" spans="1:8" x14ac:dyDescent="0.2">
      <c r="A9391" s="10">
        <v>9385</v>
      </c>
      <c r="B9391" s="7">
        <v>3850000</v>
      </c>
      <c r="C9391" s="7">
        <v>9343728.2455485053</v>
      </c>
      <c r="D9391" s="7">
        <v>21779489.392856661</v>
      </c>
      <c r="E9391" s="7">
        <v>54626559.206885226</v>
      </c>
      <c r="F9391" s="7">
        <v>101411416.24286339</v>
      </c>
      <c r="G9391" s="7">
        <v>222105165.16117394</v>
      </c>
      <c r="H9391" s="7">
        <v>348290654.11417389</v>
      </c>
    </row>
    <row r="9392" spans="1:8" x14ac:dyDescent="0.2">
      <c r="A9392" s="10">
        <v>9386</v>
      </c>
      <c r="B9392" s="7">
        <v>3850000</v>
      </c>
      <c r="C9392" s="7">
        <v>11112539.076617423</v>
      </c>
      <c r="D9392" s="7">
        <v>25578424.303548619</v>
      </c>
      <c r="E9392" s="7">
        <v>54549238.463530898</v>
      </c>
      <c r="F9392" s="7">
        <v>126777037.63496338</v>
      </c>
      <c r="G9392" s="7">
        <v>286663311.21271253</v>
      </c>
      <c r="H9392" s="7">
        <v>355890835.31128979</v>
      </c>
    </row>
    <row r="9393" spans="1:8" x14ac:dyDescent="0.2">
      <c r="A9393" s="10">
        <v>9387</v>
      </c>
      <c r="B9393" s="7">
        <v>3850000</v>
      </c>
      <c r="C9393" s="7">
        <v>12696450.426285733</v>
      </c>
      <c r="D9393" s="7">
        <v>21991251.50471184</v>
      </c>
      <c r="E9393" s="7">
        <v>31044269.984783575</v>
      </c>
      <c r="F9393" s="7">
        <v>52911891.122363552</v>
      </c>
      <c r="G9393" s="7">
        <v>134973480.88715374</v>
      </c>
      <c r="H9393" s="7">
        <v>151524926.50567618</v>
      </c>
    </row>
    <row r="9394" spans="1:8" x14ac:dyDescent="0.2">
      <c r="A9394" s="10">
        <v>9388</v>
      </c>
      <c r="B9394" s="7">
        <v>3850000</v>
      </c>
      <c r="C9394" s="7">
        <v>13087662.498263026</v>
      </c>
      <c r="D9394" s="7">
        <v>32833177.312921874</v>
      </c>
      <c r="E9394" s="7">
        <v>94636913.26710695</v>
      </c>
      <c r="F9394" s="7">
        <v>244717696.85904425</v>
      </c>
      <c r="G9394" s="7">
        <v>459840463.03385663</v>
      </c>
      <c r="H9394" s="7">
        <v>698327395.31711149</v>
      </c>
    </row>
    <row r="9395" spans="1:8" x14ac:dyDescent="0.2">
      <c r="A9395" s="10">
        <v>9389</v>
      </c>
      <c r="B9395" s="7">
        <v>3850000</v>
      </c>
      <c r="C9395" s="7">
        <v>8023734.7830883767</v>
      </c>
      <c r="D9395" s="7">
        <v>20250284.564491384</v>
      </c>
      <c r="E9395" s="7">
        <v>63371926.260759756</v>
      </c>
      <c r="F9395" s="7">
        <v>169472625.29926163</v>
      </c>
      <c r="G9395" s="7">
        <v>342004591.95678079</v>
      </c>
      <c r="H9395" s="7">
        <v>452119764.83196956</v>
      </c>
    </row>
    <row r="9396" spans="1:8" x14ac:dyDescent="0.2">
      <c r="A9396" s="10">
        <v>9390</v>
      </c>
      <c r="B9396" s="7">
        <v>3850000</v>
      </c>
      <c r="C9396" s="7">
        <v>12966559.880866548</v>
      </c>
      <c r="D9396" s="7">
        <v>36144109.72811155</v>
      </c>
      <c r="E9396" s="7">
        <v>74973185.750155017</v>
      </c>
      <c r="F9396" s="7">
        <v>139939513.92960519</v>
      </c>
      <c r="G9396" s="7">
        <v>338196813.80387437</v>
      </c>
      <c r="H9396" s="7">
        <v>463601746.02799678</v>
      </c>
    </row>
    <row r="9397" spans="1:8" x14ac:dyDescent="0.2">
      <c r="A9397" s="10">
        <v>9391</v>
      </c>
      <c r="B9397" s="7">
        <v>3850000</v>
      </c>
      <c r="C9397" s="7">
        <v>10629768.49840864</v>
      </c>
      <c r="D9397" s="7">
        <v>21181364.263782091</v>
      </c>
      <c r="E9397" s="7">
        <v>37927946.668672614</v>
      </c>
      <c r="F9397" s="7">
        <v>104332256.05789179</v>
      </c>
      <c r="G9397" s="7">
        <v>184026806.52225727</v>
      </c>
      <c r="H9397" s="7">
        <v>294354783.40649068</v>
      </c>
    </row>
    <row r="9398" spans="1:8" x14ac:dyDescent="0.2">
      <c r="A9398" s="10">
        <v>9392</v>
      </c>
      <c r="B9398" s="7">
        <v>3850000</v>
      </c>
      <c r="C9398" s="7">
        <v>7615320.9931835206</v>
      </c>
      <c r="D9398" s="7">
        <v>15588123.011694012</v>
      </c>
      <c r="E9398" s="7">
        <v>26174570.018233232</v>
      </c>
      <c r="F9398" s="7">
        <v>58921156.69836016</v>
      </c>
      <c r="G9398" s="7">
        <v>168266960.74920684</v>
      </c>
      <c r="H9398" s="7">
        <v>255061336.32082087</v>
      </c>
    </row>
    <row r="9399" spans="1:8" x14ac:dyDescent="0.2">
      <c r="A9399" s="10">
        <v>9393</v>
      </c>
      <c r="B9399" s="7">
        <v>3850000</v>
      </c>
      <c r="C9399" s="7">
        <v>7406600.0423635654</v>
      </c>
      <c r="D9399" s="7">
        <v>8684032.4868919943</v>
      </c>
      <c r="E9399" s="7">
        <v>7636550.5426437883</v>
      </c>
      <c r="F9399" s="7">
        <v>8321225.7653905721</v>
      </c>
      <c r="G9399" s="7">
        <v>4547784.9807682475</v>
      </c>
      <c r="H9399" s="7">
        <v>-1664267.132649703</v>
      </c>
    </row>
    <row r="9400" spans="1:8" x14ac:dyDescent="0.2">
      <c r="A9400" s="10">
        <v>9394</v>
      </c>
      <c r="B9400" s="7">
        <v>3850000</v>
      </c>
      <c r="C9400" s="7">
        <v>12141919.058812695</v>
      </c>
      <c r="D9400" s="7">
        <v>24670224.614125378</v>
      </c>
      <c r="E9400" s="7">
        <v>46596995.864478685</v>
      </c>
      <c r="F9400" s="7">
        <v>131018495.60836692</v>
      </c>
      <c r="G9400" s="7">
        <v>299430004.3436861</v>
      </c>
      <c r="H9400" s="7">
        <v>546168815.36958849</v>
      </c>
    </row>
    <row r="9401" spans="1:8" x14ac:dyDescent="0.2">
      <c r="A9401" s="10">
        <v>9395</v>
      </c>
      <c r="B9401" s="7">
        <v>3850000</v>
      </c>
      <c r="C9401" s="7">
        <v>12008774.927205849</v>
      </c>
      <c r="D9401" s="7">
        <v>21879229.295202561</v>
      </c>
      <c r="E9401" s="7">
        <v>52861587.708064944</v>
      </c>
      <c r="F9401" s="7">
        <v>112595860.67202342</v>
      </c>
      <c r="G9401" s="7">
        <v>250536565.83939046</v>
      </c>
      <c r="H9401" s="7">
        <v>388228858.94828391</v>
      </c>
    </row>
    <row r="9402" spans="1:8" x14ac:dyDescent="0.2">
      <c r="A9402" s="10">
        <v>9396</v>
      </c>
      <c r="B9402" s="7">
        <v>3850000</v>
      </c>
      <c r="C9402" s="7">
        <v>8066274.1702298932</v>
      </c>
      <c r="D9402" s="7">
        <v>11363220.808624119</v>
      </c>
      <c r="E9402" s="7">
        <v>18529002.983414166</v>
      </c>
      <c r="F9402" s="7">
        <v>21072299.498755578</v>
      </c>
      <c r="G9402" s="7">
        <v>26268104.963384829</v>
      </c>
      <c r="H9402" s="7">
        <v>29656521.879934605</v>
      </c>
    </row>
    <row r="9403" spans="1:8" x14ac:dyDescent="0.2">
      <c r="A9403" s="10">
        <v>9397</v>
      </c>
      <c r="B9403" s="7">
        <v>3850000</v>
      </c>
      <c r="C9403" s="7">
        <v>9416641.3544874527</v>
      </c>
      <c r="D9403" s="7">
        <v>17788918.556036633</v>
      </c>
      <c r="E9403" s="7">
        <v>44715576.526485793</v>
      </c>
      <c r="F9403" s="7">
        <v>104703650.58567086</v>
      </c>
      <c r="G9403" s="7">
        <v>173731925.44589978</v>
      </c>
      <c r="H9403" s="7">
        <v>263737741.36529991</v>
      </c>
    </row>
    <row r="9404" spans="1:8" x14ac:dyDescent="0.2">
      <c r="A9404" s="10">
        <v>9398</v>
      </c>
      <c r="B9404" s="7">
        <v>3850000</v>
      </c>
      <c r="C9404" s="7">
        <v>7809568.3887747098</v>
      </c>
      <c r="D9404" s="7">
        <v>16096184.467431052</v>
      </c>
      <c r="E9404" s="7">
        <v>17373142.91348844</v>
      </c>
      <c r="F9404" s="7">
        <v>26998826.006188996</v>
      </c>
      <c r="G9404" s="7">
        <v>44482098.260186151</v>
      </c>
      <c r="H9404" s="7">
        <v>71180588.646028906</v>
      </c>
    </row>
    <row r="9405" spans="1:8" x14ac:dyDescent="0.2">
      <c r="A9405" s="10">
        <v>9399</v>
      </c>
      <c r="B9405" s="7">
        <v>3850000</v>
      </c>
      <c r="C9405" s="7">
        <v>12442947.284164499</v>
      </c>
      <c r="D9405" s="7">
        <v>18217891.183291372</v>
      </c>
      <c r="E9405" s="7">
        <v>22417809.139742658</v>
      </c>
      <c r="F9405" s="7">
        <v>26992701.094878148</v>
      </c>
      <c r="G9405" s="7">
        <v>48076583.643298574</v>
      </c>
      <c r="H9405" s="7">
        <v>61533843.525533006</v>
      </c>
    </row>
    <row r="9406" spans="1:8" x14ac:dyDescent="0.2">
      <c r="A9406" s="10">
        <v>9400</v>
      </c>
      <c r="B9406" s="7">
        <v>3850000</v>
      </c>
      <c r="C9406" s="7">
        <v>11618125.029106496</v>
      </c>
      <c r="D9406" s="7">
        <v>14720321.342764571</v>
      </c>
      <c r="E9406" s="7">
        <v>27506723.785198405</v>
      </c>
      <c r="F9406" s="7">
        <v>27085933.091601595</v>
      </c>
      <c r="G9406" s="7">
        <v>50487310.994909666</v>
      </c>
      <c r="H9406" s="7">
        <v>66533337.934031464</v>
      </c>
    </row>
    <row r="9407" spans="1:8" x14ac:dyDescent="0.2">
      <c r="A9407" s="10">
        <v>9401</v>
      </c>
      <c r="B9407" s="7">
        <v>3850000</v>
      </c>
      <c r="C9407" s="7">
        <v>9164349.3127001822</v>
      </c>
      <c r="D9407" s="7">
        <v>15036914.550731283</v>
      </c>
      <c r="E9407" s="7">
        <v>21887819.110773671</v>
      </c>
      <c r="F9407" s="7">
        <v>29518773.809628535</v>
      </c>
      <c r="G9407" s="7">
        <v>60505154.812385097</v>
      </c>
      <c r="H9407" s="7">
        <v>91384599.622506008</v>
      </c>
    </row>
    <row r="9408" spans="1:8" x14ac:dyDescent="0.2">
      <c r="A9408" s="10">
        <v>9402</v>
      </c>
      <c r="B9408" s="7">
        <v>3850000</v>
      </c>
      <c r="C9408" s="7">
        <v>11274664.398299001</v>
      </c>
      <c r="D9408" s="7">
        <v>24787614.105604887</v>
      </c>
      <c r="E9408" s="7">
        <v>48423169.457964495</v>
      </c>
      <c r="F9408" s="7">
        <v>70045839.792772889</v>
      </c>
      <c r="G9408" s="7">
        <v>96503761.484708712</v>
      </c>
      <c r="H9408" s="7">
        <v>133990292.39440645</v>
      </c>
    </row>
    <row r="9409" spans="1:8" x14ac:dyDescent="0.2">
      <c r="A9409" s="10">
        <v>9403</v>
      </c>
      <c r="B9409" s="7">
        <v>3850000</v>
      </c>
      <c r="C9409" s="7">
        <v>7544556.0246941019</v>
      </c>
      <c r="D9409" s="7">
        <v>12355296.234581124</v>
      </c>
      <c r="E9409" s="7">
        <v>21927448.662086304</v>
      </c>
      <c r="F9409" s="7">
        <v>47973291.064597368</v>
      </c>
      <c r="G9409" s="7">
        <v>107220939.5017845</v>
      </c>
      <c r="H9409" s="7">
        <v>144811360.90046671</v>
      </c>
    </row>
    <row r="9410" spans="1:8" x14ac:dyDescent="0.2">
      <c r="A9410" s="10">
        <v>9404</v>
      </c>
      <c r="B9410" s="7">
        <v>3850000</v>
      </c>
      <c r="C9410" s="7">
        <v>13751301.75481832</v>
      </c>
      <c r="D9410" s="7">
        <v>22691869.349714343</v>
      </c>
      <c r="E9410" s="7">
        <v>44153951.024393678</v>
      </c>
      <c r="F9410" s="7">
        <v>86720787.132005468</v>
      </c>
      <c r="G9410" s="7">
        <v>145205563.17349088</v>
      </c>
      <c r="H9410" s="7">
        <v>224834793.62778965</v>
      </c>
    </row>
    <row r="9411" spans="1:8" x14ac:dyDescent="0.2">
      <c r="A9411" s="10">
        <v>9405</v>
      </c>
      <c r="B9411" s="7">
        <v>3850000</v>
      </c>
      <c r="C9411" s="7">
        <v>12371819.763546672</v>
      </c>
      <c r="D9411" s="7">
        <v>28124463.667492129</v>
      </c>
      <c r="E9411" s="7">
        <v>59074716.879132748</v>
      </c>
      <c r="F9411" s="7">
        <v>129217535.16137719</v>
      </c>
      <c r="G9411" s="7">
        <v>320589119.06510156</v>
      </c>
      <c r="H9411" s="7">
        <v>472043303.50942063</v>
      </c>
    </row>
    <row r="9412" spans="1:8" x14ac:dyDescent="0.2">
      <c r="A9412" s="10">
        <v>9406</v>
      </c>
      <c r="B9412" s="7">
        <v>3850000</v>
      </c>
      <c r="C9412" s="7">
        <v>10749999.525304077</v>
      </c>
      <c r="D9412" s="7">
        <v>21720499.317085139</v>
      </c>
      <c r="E9412" s="7">
        <v>32430999.262466922</v>
      </c>
      <c r="F9412" s="7">
        <v>79028413.356474951</v>
      </c>
      <c r="G9412" s="7">
        <v>159671257.5884797</v>
      </c>
      <c r="H9412" s="7">
        <v>230343934.02037165</v>
      </c>
    </row>
    <row r="9413" spans="1:8" x14ac:dyDescent="0.2">
      <c r="A9413" s="10">
        <v>9407</v>
      </c>
      <c r="B9413" s="7">
        <v>3850000</v>
      </c>
      <c r="C9413" s="7">
        <v>12919370.555219613</v>
      </c>
      <c r="D9413" s="7">
        <v>29513896.350720949</v>
      </c>
      <c r="E9413" s="7">
        <v>44909265.580399513</v>
      </c>
      <c r="F9413" s="7">
        <v>103898941.8419798</v>
      </c>
      <c r="G9413" s="7">
        <v>210931767.52858734</v>
      </c>
      <c r="H9413" s="7">
        <v>319756352.29455471</v>
      </c>
    </row>
    <row r="9414" spans="1:8" x14ac:dyDescent="0.2">
      <c r="A9414" s="10">
        <v>9408</v>
      </c>
      <c r="B9414" s="7">
        <v>3850000</v>
      </c>
      <c r="C9414" s="7">
        <v>11223055.594940789</v>
      </c>
      <c r="D9414" s="7">
        <v>21176877.094647534</v>
      </c>
      <c r="E9414" s="7">
        <v>30685563.420768283</v>
      </c>
      <c r="F9414" s="7">
        <v>66453316.489194497</v>
      </c>
      <c r="G9414" s="7">
        <v>156847073.27876025</v>
      </c>
      <c r="H9414" s="7">
        <v>295948617.53003478</v>
      </c>
    </row>
    <row r="9415" spans="1:8" x14ac:dyDescent="0.2">
      <c r="A9415" s="10">
        <v>9409</v>
      </c>
      <c r="B9415" s="7">
        <v>3850000</v>
      </c>
      <c r="C9415" s="7">
        <v>11578506.017059613</v>
      </c>
      <c r="D9415" s="7">
        <v>19425523.053555168</v>
      </c>
      <c r="E9415" s="7">
        <v>30885149.548512939</v>
      </c>
      <c r="F9415" s="7">
        <v>41802842.054267168</v>
      </c>
      <c r="G9415" s="7">
        <v>89193863.838000208</v>
      </c>
      <c r="H9415" s="7">
        <v>116017100.55343746</v>
      </c>
    </row>
    <row r="9416" spans="1:8" x14ac:dyDescent="0.2">
      <c r="A9416" s="10">
        <v>9410</v>
      </c>
      <c r="B9416" s="7">
        <v>3850000</v>
      </c>
      <c r="C9416" s="7">
        <v>8176205.4491306897</v>
      </c>
      <c r="D9416" s="7">
        <v>24147449.70909657</v>
      </c>
      <c r="E9416" s="7">
        <v>54267201.474996649</v>
      </c>
      <c r="F9416" s="7">
        <v>96455080.352911502</v>
      </c>
      <c r="G9416" s="7">
        <v>225182705.32963148</v>
      </c>
      <c r="H9416" s="7">
        <v>324371530.19218433</v>
      </c>
    </row>
    <row r="9417" spans="1:8" x14ac:dyDescent="0.2">
      <c r="A9417" s="10">
        <v>9411</v>
      </c>
      <c r="B9417" s="7">
        <v>3850000</v>
      </c>
      <c r="C9417" s="7">
        <v>9812513.4643278457</v>
      </c>
      <c r="D9417" s="7">
        <v>15873124.09999257</v>
      </c>
      <c r="E9417" s="7">
        <v>24677767.272855096</v>
      </c>
      <c r="F9417" s="7">
        <v>40362304.675050072</v>
      </c>
      <c r="G9417" s="7">
        <v>56184905.961246192</v>
      </c>
      <c r="H9417" s="7">
        <v>65984664.224246591</v>
      </c>
    </row>
    <row r="9418" spans="1:8" x14ac:dyDescent="0.2">
      <c r="A9418" s="10">
        <v>9412</v>
      </c>
      <c r="B9418" s="7">
        <v>3850000</v>
      </c>
      <c r="C9418" s="7">
        <v>9739139.9096650276</v>
      </c>
      <c r="D9418" s="7">
        <v>15825650.217983052</v>
      </c>
      <c r="E9418" s="7">
        <v>27054531.420957841</v>
      </c>
      <c r="F9418" s="7">
        <v>42259937.590136766</v>
      </c>
      <c r="G9418" s="7">
        <v>70152192.530893251</v>
      </c>
      <c r="H9418" s="7">
        <v>78014155.055282623</v>
      </c>
    </row>
    <row r="9419" spans="1:8" x14ac:dyDescent="0.2">
      <c r="A9419" s="10">
        <v>9413</v>
      </c>
      <c r="B9419" s="7">
        <v>3850000</v>
      </c>
      <c r="C9419" s="7">
        <v>13140078.343271991</v>
      </c>
      <c r="D9419" s="7">
        <v>24988093.4922725</v>
      </c>
      <c r="E9419" s="7">
        <v>49042745.804831773</v>
      </c>
      <c r="F9419" s="7">
        <v>116567318.95620137</v>
      </c>
      <c r="G9419" s="7">
        <v>323999837.04616547</v>
      </c>
      <c r="H9419" s="7">
        <v>483889359.44877064</v>
      </c>
    </row>
    <row r="9420" spans="1:8" x14ac:dyDescent="0.2">
      <c r="A9420" s="10">
        <v>9414</v>
      </c>
      <c r="B9420" s="7">
        <v>3850000</v>
      </c>
      <c r="C9420" s="7">
        <v>9341619.1278994102</v>
      </c>
      <c r="D9420" s="7">
        <v>16253802.803168625</v>
      </c>
      <c r="E9420" s="7">
        <v>21517098.047731273</v>
      </c>
      <c r="F9420" s="7">
        <v>29261679.960225571</v>
      </c>
      <c r="G9420" s="7">
        <v>65944470.117033392</v>
      </c>
      <c r="H9420" s="7">
        <v>94684291.416105002</v>
      </c>
    </row>
    <row r="9421" spans="1:8" x14ac:dyDescent="0.2">
      <c r="A9421" s="10">
        <v>9415</v>
      </c>
      <c r="B9421" s="7">
        <v>3850000</v>
      </c>
      <c r="C9421" s="7">
        <v>9765717.0126130134</v>
      </c>
      <c r="D9421" s="7">
        <v>32979140.589502767</v>
      </c>
      <c r="E9421" s="7">
        <v>61218803.486009821</v>
      </c>
      <c r="F9421" s="7">
        <v>97416153.745608896</v>
      </c>
      <c r="G9421" s="7">
        <v>116299166.49142958</v>
      </c>
      <c r="H9421" s="7">
        <v>162308410.72326607</v>
      </c>
    </row>
    <row r="9422" spans="1:8" x14ac:dyDescent="0.2">
      <c r="A9422" s="10">
        <v>9416</v>
      </c>
      <c r="B9422" s="7">
        <v>3850000</v>
      </c>
      <c r="C9422" s="7">
        <v>8717343.2931177206</v>
      </c>
      <c r="D9422" s="7">
        <v>16836036.20637808</v>
      </c>
      <c r="E9422" s="7">
        <v>21826131.798526153</v>
      </c>
      <c r="F9422" s="7">
        <v>31910280.144879878</v>
      </c>
      <c r="G9422" s="7">
        <v>49993930.055601269</v>
      </c>
      <c r="H9422" s="7">
        <v>75053879.332371533</v>
      </c>
    </row>
    <row r="9423" spans="1:8" x14ac:dyDescent="0.2">
      <c r="A9423" s="10">
        <v>9417</v>
      </c>
      <c r="B9423" s="7">
        <v>3850000</v>
      </c>
      <c r="C9423" s="7">
        <v>11546238.297256827</v>
      </c>
      <c r="D9423" s="7">
        <v>25305938.495110229</v>
      </c>
      <c r="E9423" s="7">
        <v>39998663.322093412</v>
      </c>
      <c r="F9423" s="7">
        <v>79255869.046685278</v>
      </c>
      <c r="G9423" s="7">
        <v>130747410.03834605</v>
      </c>
      <c r="H9423" s="7">
        <v>217588381.43278515</v>
      </c>
    </row>
    <row r="9424" spans="1:8" x14ac:dyDescent="0.2">
      <c r="A9424" s="10">
        <v>9418</v>
      </c>
      <c r="B9424" s="7">
        <v>3850000</v>
      </c>
      <c r="C9424" s="7">
        <v>10497857.351959947</v>
      </c>
      <c r="D9424" s="7">
        <v>28705769.458229017</v>
      </c>
      <c r="E9424" s="7">
        <v>63907796.246914431</v>
      </c>
      <c r="F9424" s="7">
        <v>148809633.76258618</v>
      </c>
      <c r="G9424" s="7">
        <v>378913075.85722697</v>
      </c>
      <c r="H9424" s="7">
        <v>675971434.36032462</v>
      </c>
    </row>
    <row r="9425" spans="1:8" x14ac:dyDescent="0.2">
      <c r="A9425" s="10">
        <v>9419</v>
      </c>
      <c r="B9425" s="7">
        <v>3850000</v>
      </c>
      <c r="C9425" s="7">
        <v>11582883.863722209</v>
      </c>
      <c r="D9425" s="7">
        <v>19074270.246018864</v>
      </c>
      <c r="E9425" s="7">
        <v>27860460.720416434</v>
      </c>
      <c r="F9425" s="7">
        <v>44459654.094846144</v>
      </c>
      <c r="G9425" s="7">
        <v>104597216.46615121</v>
      </c>
      <c r="H9425" s="7">
        <v>166280800.29379073</v>
      </c>
    </row>
    <row r="9426" spans="1:8" x14ac:dyDescent="0.2">
      <c r="A9426" s="10">
        <v>9420</v>
      </c>
      <c r="B9426" s="7">
        <v>3850000</v>
      </c>
      <c r="C9426" s="7">
        <v>11906199.037189439</v>
      </c>
      <c r="D9426" s="7">
        <v>19711620.59515417</v>
      </c>
      <c r="E9426" s="7">
        <v>26234768.592406638</v>
      </c>
      <c r="F9426" s="7">
        <v>39029897.103315517</v>
      </c>
      <c r="G9426" s="7">
        <v>88345083.904778346</v>
      </c>
      <c r="H9426" s="7">
        <v>89695766.08803302</v>
      </c>
    </row>
    <row r="9427" spans="1:8" x14ac:dyDescent="0.2">
      <c r="A9427" s="10">
        <v>9421</v>
      </c>
      <c r="B9427" s="7">
        <v>3850000</v>
      </c>
      <c r="C9427" s="7">
        <v>8607838.7316202</v>
      </c>
      <c r="D9427" s="7">
        <v>21049636.200065397</v>
      </c>
      <c r="E9427" s="7">
        <v>33015237.86636493</v>
      </c>
      <c r="F9427" s="7">
        <v>71661733.728930324</v>
      </c>
      <c r="G9427" s="7">
        <v>130211955.10181835</v>
      </c>
      <c r="H9427" s="7">
        <v>170685341.54650646</v>
      </c>
    </row>
    <row r="9428" spans="1:8" x14ac:dyDescent="0.2">
      <c r="A9428" s="10">
        <v>9422</v>
      </c>
      <c r="B9428" s="7">
        <v>3850000</v>
      </c>
      <c r="C9428" s="7">
        <v>9553353.9153642487</v>
      </c>
      <c r="D9428" s="7">
        <v>12014223.999964684</v>
      </c>
      <c r="E9428" s="7">
        <v>17497212.951236725</v>
      </c>
      <c r="F9428" s="7">
        <v>27252329.563218914</v>
      </c>
      <c r="G9428" s="7">
        <v>36561870.766295373</v>
      </c>
      <c r="H9428" s="7">
        <v>39891290.811059453</v>
      </c>
    </row>
    <row r="9429" spans="1:8" x14ac:dyDescent="0.2">
      <c r="A9429" s="10">
        <v>9423</v>
      </c>
      <c r="B9429" s="7">
        <v>3850000</v>
      </c>
      <c r="C9429" s="7">
        <v>9599241.0539692473</v>
      </c>
      <c r="D9429" s="7">
        <v>13561975.826222472</v>
      </c>
      <c r="E9429" s="7">
        <v>12723206.644295467</v>
      </c>
      <c r="F9429" s="7">
        <v>20634729.063990779</v>
      </c>
      <c r="G9429" s="7">
        <v>41961258.962367699</v>
      </c>
      <c r="H9429" s="7">
        <v>68716374.444753379</v>
      </c>
    </row>
    <row r="9430" spans="1:8" x14ac:dyDescent="0.2">
      <c r="A9430" s="10">
        <v>9424</v>
      </c>
      <c r="B9430" s="7">
        <v>3850000</v>
      </c>
      <c r="C9430" s="7">
        <v>12007152.146465909</v>
      </c>
      <c r="D9430" s="7">
        <v>22299790.938561287</v>
      </c>
      <c r="E9430" s="7">
        <v>47278400.152698025</v>
      </c>
      <c r="F9430" s="7">
        <v>80074248.441598609</v>
      </c>
      <c r="G9430" s="7">
        <v>223015902.95108271</v>
      </c>
      <c r="H9430" s="7">
        <v>341109436.74449873</v>
      </c>
    </row>
    <row r="9431" spans="1:8" x14ac:dyDescent="0.2">
      <c r="A9431" s="10">
        <v>9425</v>
      </c>
      <c r="B9431" s="7">
        <v>3850000</v>
      </c>
      <c r="C9431" s="7">
        <v>13751421.787871975</v>
      </c>
      <c r="D9431" s="7">
        <v>32120243.836263895</v>
      </c>
      <c r="E9431" s="7">
        <v>75305172.186483189</v>
      </c>
      <c r="F9431" s="7">
        <v>211042726.03088054</v>
      </c>
      <c r="G9431" s="7">
        <v>496725751.37278175</v>
      </c>
      <c r="H9431" s="7">
        <v>794132190.97468877</v>
      </c>
    </row>
    <row r="9432" spans="1:8" x14ac:dyDescent="0.2">
      <c r="A9432" s="10">
        <v>9426</v>
      </c>
      <c r="B9432" s="7">
        <v>3850000</v>
      </c>
      <c r="C9432" s="7">
        <v>9489140.390377935</v>
      </c>
      <c r="D9432" s="7">
        <v>15954353.792510759</v>
      </c>
      <c r="E9432" s="7">
        <v>32072158.024301983</v>
      </c>
      <c r="F9432" s="7">
        <v>42392112.152427897</v>
      </c>
      <c r="G9432" s="7">
        <v>94513451.839278787</v>
      </c>
      <c r="H9432" s="7">
        <v>173504359.09029871</v>
      </c>
    </row>
    <row r="9433" spans="1:8" x14ac:dyDescent="0.2">
      <c r="A9433" s="10">
        <v>9427</v>
      </c>
      <c r="B9433" s="7">
        <v>3850000</v>
      </c>
      <c r="C9433" s="7">
        <v>10924056.020912241</v>
      </c>
      <c r="D9433" s="7">
        <v>23364757.129225284</v>
      </c>
      <c r="E9433" s="7">
        <v>47895458.53048937</v>
      </c>
      <c r="F9433" s="7">
        <v>96185511.362308651</v>
      </c>
      <c r="G9433" s="7">
        <v>242229166.05818516</v>
      </c>
      <c r="H9433" s="7">
        <v>303538479.46020007</v>
      </c>
    </row>
    <row r="9434" spans="1:8" x14ac:dyDescent="0.2">
      <c r="A9434" s="10">
        <v>9428</v>
      </c>
      <c r="B9434" s="7">
        <v>3850000</v>
      </c>
      <c r="C9434" s="7">
        <v>12200929.507742133</v>
      </c>
      <c r="D9434" s="7">
        <v>17841218.502828076</v>
      </c>
      <c r="E9434" s="7">
        <v>26843283.58936511</v>
      </c>
      <c r="F9434" s="7">
        <v>44704071.072239392</v>
      </c>
      <c r="G9434" s="7">
        <v>102753461.16499096</v>
      </c>
      <c r="H9434" s="7">
        <v>111843015.90647691</v>
      </c>
    </row>
    <row r="9435" spans="1:8" x14ac:dyDescent="0.2">
      <c r="A9435" s="10">
        <v>9429</v>
      </c>
      <c r="B9435" s="7">
        <v>3850000</v>
      </c>
      <c r="C9435" s="7">
        <v>12834532.066236185</v>
      </c>
      <c r="D9435" s="7">
        <v>47618794.624351151</v>
      </c>
      <c r="E9435" s="7">
        <v>87585165.545876503</v>
      </c>
      <c r="F9435" s="7">
        <v>187157724.54071587</v>
      </c>
      <c r="G9435" s="7">
        <v>321890498.82190692</v>
      </c>
      <c r="H9435" s="7">
        <v>476382427.68408656</v>
      </c>
    </row>
    <row r="9436" spans="1:8" x14ac:dyDescent="0.2">
      <c r="A9436" s="10">
        <v>9430</v>
      </c>
      <c r="B9436" s="7">
        <v>3850000</v>
      </c>
      <c r="C9436" s="7">
        <v>9128065.3888333812</v>
      </c>
      <c r="D9436" s="7">
        <v>15329729.398478184</v>
      </c>
      <c r="E9436" s="7">
        <v>23577012.595717963</v>
      </c>
      <c r="F9436" s="7">
        <v>44195981.217856236</v>
      </c>
      <c r="G9436" s="7">
        <v>42220909.638941728</v>
      </c>
      <c r="H9436" s="7">
        <v>46953978.713757165</v>
      </c>
    </row>
    <row r="9437" spans="1:8" x14ac:dyDescent="0.2">
      <c r="A9437" s="10">
        <v>9431</v>
      </c>
      <c r="B9437" s="7">
        <v>3850000</v>
      </c>
      <c r="C9437" s="7">
        <v>11154405.439542562</v>
      </c>
      <c r="D9437" s="7">
        <v>15921239.042619513</v>
      </c>
      <c r="E9437" s="7">
        <v>31490178.546182111</v>
      </c>
      <c r="F9437" s="7">
        <v>38973395.440852635</v>
      </c>
      <c r="G9437" s="7">
        <v>66280777.162614964</v>
      </c>
      <c r="H9437" s="7">
        <v>92475525.221729472</v>
      </c>
    </row>
    <row r="9438" spans="1:8" x14ac:dyDescent="0.2">
      <c r="A9438" s="10">
        <v>9432</v>
      </c>
      <c r="B9438" s="7">
        <v>3850000</v>
      </c>
      <c r="C9438" s="7">
        <v>11035018.981863761</v>
      </c>
      <c r="D9438" s="7">
        <v>12702128.866531543</v>
      </c>
      <c r="E9438" s="7">
        <v>16532184.089415494</v>
      </c>
      <c r="F9438" s="7">
        <v>16510781.628433054</v>
      </c>
      <c r="G9438" s="7">
        <v>22323925.469579093</v>
      </c>
      <c r="H9438" s="7">
        <v>24065902.412214421</v>
      </c>
    </row>
    <row r="9439" spans="1:8" x14ac:dyDescent="0.2">
      <c r="A9439" s="10">
        <v>9433</v>
      </c>
      <c r="B9439" s="7">
        <v>3850000</v>
      </c>
      <c r="C9439" s="7">
        <v>9684558.1268921737</v>
      </c>
      <c r="D9439" s="7">
        <v>21782514.165049572</v>
      </c>
      <c r="E9439" s="7">
        <v>31649796.687014535</v>
      </c>
      <c r="F9439" s="7">
        <v>46839966.526592016</v>
      </c>
      <c r="G9439" s="7">
        <v>106864088.10960838</v>
      </c>
      <c r="H9439" s="7">
        <v>198944318.65531904</v>
      </c>
    </row>
    <row r="9440" spans="1:8" x14ac:dyDescent="0.2">
      <c r="A9440" s="10">
        <v>9434</v>
      </c>
      <c r="B9440" s="7">
        <v>3850000</v>
      </c>
      <c r="C9440" s="7">
        <v>7980834.8476387616</v>
      </c>
      <c r="D9440" s="7">
        <v>12431020.181186091</v>
      </c>
      <c r="E9440" s="7">
        <v>17978106.338246066</v>
      </c>
      <c r="F9440" s="7">
        <v>31887891.469416849</v>
      </c>
      <c r="G9440" s="7">
        <v>67113290.168519944</v>
      </c>
      <c r="H9440" s="7">
        <v>110227141.3097416</v>
      </c>
    </row>
    <row r="9441" spans="1:8" x14ac:dyDescent="0.2">
      <c r="A9441" s="10">
        <v>9435</v>
      </c>
      <c r="B9441" s="7">
        <v>3850000</v>
      </c>
      <c r="C9441" s="7">
        <v>8850025.5808982346</v>
      </c>
      <c r="D9441" s="7">
        <v>17031132.982193157</v>
      </c>
      <c r="E9441" s="7">
        <v>23740958.237870686</v>
      </c>
      <c r="F9441" s="7">
        <v>54504183.327570751</v>
      </c>
      <c r="G9441" s="7">
        <v>105095827.00780225</v>
      </c>
      <c r="H9441" s="7">
        <v>171667433.35793668</v>
      </c>
    </row>
    <row r="9442" spans="1:8" x14ac:dyDescent="0.2">
      <c r="A9442" s="10">
        <v>9436</v>
      </c>
      <c r="B9442" s="7">
        <v>3850000</v>
      </c>
      <c r="C9442" s="7">
        <v>10209925.442383073</v>
      </c>
      <c r="D9442" s="7">
        <v>31524545.046835355</v>
      </c>
      <c r="E9442" s="7">
        <v>57506722.960524663</v>
      </c>
      <c r="F9442" s="7">
        <v>106114037.08011821</v>
      </c>
      <c r="G9442" s="7">
        <v>188696666.96371576</v>
      </c>
      <c r="H9442" s="7">
        <v>272583737.2501657</v>
      </c>
    </row>
    <row r="9443" spans="1:8" x14ac:dyDescent="0.2">
      <c r="A9443" s="10">
        <v>9437</v>
      </c>
      <c r="B9443" s="7">
        <v>3850000</v>
      </c>
      <c r="C9443" s="7">
        <v>9096024.0190322939</v>
      </c>
      <c r="D9443" s="7">
        <v>18218175.915798783</v>
      </c>
      <c r="E9443" s="7">
        <v>46186535.010139495</v>
      </c>
      <c r="F9443" s="7">
        <v>83230891.301815808</v>
      </c>
      <c r="G9443" s="7">
        <v>173213222.27966166</v>
      </c>
      <c r="H9443" s="7">
        <v>248950596.41559181</v>
      </c>
    </row>
    <row r="9444" spans="1:8" x14ac:dyDescent="0.2">
      <c r="A9444" s="10">
        <v>9438</v>
      </c>
      <c r="B9444" s="7">
        <v>3850000</v>
      </c>
      <c r="C9444" s="7">
        <v>9811697.5984308552</v>
      </c>
      <c r="D9444" s="7">
        <v>22153378.937957257</v>
      </c>
      <c r="E9444" s="7">
        <v>51678805.178129166</v>
      </c>
      <c r="F9444" s="7">
        <v>96672725.801756054</v>
      </c>
      <c r="G9444" s="7">
        <v>206484597.16321689</v>
      </c>
      <c r="H9444" s="7">
        <v>323810347.35361695</v>
      </c>
    </row>
    <row r="9445" spans="1:8" x14ac:dyDescent="0.2">
      <c r="A9445" s="10">
        <v>9439</v>
      </c>
      <c r="B9445" s="7">
        <v>3850000</v>
      </c>
      <c r="C9445" s="7">
        <v>15052485.939459991</v>
      </c>
      <c r="D9445" s="7">
        <v>29941991.197506435</v>
      </c>
      <c r="E9445" s="7">
        <v>71138733.900529116</v>
      </c>
      <c r="F9445" s="7">
        <v>131937541.29623678</v>
      </c>
      <c r="G9445" s="7">
        <v>274160241.48274249</v>
      </c>
      <c r="H9445" s="7">
        <v>447273355.44938993</v>
      </c>
    </row>
    <row r="9446" spans="1:8" x14ac:dyDescent="0.2">
      <c r="A9446" s="10">
        <v>9440</v>
      </c>
      <c r="B9446" s="7">
        <v>3850000</v>
      </c>
      <c r="C9446" s="7">
        <v>11635564.16432004</v>
      </c>
      <c r="D9446" s="7">
        <v>32604107.894067008</v>
      </c>
      <c r="E9446" s="7">
        <v>61923665.553595275</v>
      </c>
      <c r="F9446" s="7">
        <v>139244106.90778527</v>
      </c>
      <c r="G9446" s="7">
        <v>191017218.45797217</v>
      </c>
      <c r="H9446" s="7">
        <v>244493685.56190369</v>
      </c>
    </row>
    <row r="9447" spans="1:8" x14ac:dyDescent="0.2">
      <c r="A9447" s="10">
        <v>9441</v>
      </c>
      <c r="B9447" s="7">
        <v>3850000</v>
      </c>
      <c r="C9447" s="7">
        <v>11036805.962378088</v>
      </c>
      <c r="D9447" s="7">
        <v>20954790.258722398</v>
      </c>
      <c r="E9447" s="7">
        <v>48339711.124260664</v>
      </c>
      <c r="F9447" s="7">
        <v>94789515.948288709</v>
      </c>
      <c r="G9447" s="7">
        <v>151011220.53189573</v>
      </c>
      <c r="H9447" s="7">
        <v>191382778.8063004</v>
      </c>
    </row>
    <row r="9448" spans="1:8" x14ac:dyDescent="0.2">
      <c r="A9448" s="10">
        <v>9442</v>
      </c>
      <c r="B9448" s="7">
        <v>3850000</v>
      </c>
      <c r="C9448" s="7">
        <v>9715447.2771076281</v>
      </c>
      <c r="D9448" s="7">
        <v>17110480.960553251</v>
      </c>
      <c r="E9448" s="7">
        <v>35366931.146208212</v>
      </c>
      <c r="F9448" s="7">
        <v>48060779.714609534</v>
      </c>
      <c r="G9448" s="7">
        <v>86666169.883051902</v>
      </c>
      <c r="H9448" s="7">
        <v>100370559.06410818</v>
      </c>
    </row>
    <row r="9449" spans="1:8" x14ac:dyDescent="0.2">
      <c r="A9449" s="10">
        <v>9443</v>
      </c>
      <c r="B9449" s="7">
        <v>3850000</v>
      </c>
      <c r="C9449" s="7">
        <v>8236525.2863101084</v>
      </c>
      <c r="D9449" s="7">
        <v>15237491.808326574</v>
      </c>
      <c r="E9449" s="7">
        <v>19194398.835188396</v>
      </c>
      <c r="F9449" s="7">
        <v>33374423.561102081</v>
      </c>
      <c r="G9449" s="7">
        <v>64609630.18496237</v>
      </c>
      <c r="H9449" s="7">
        <v>88086022.835176259</v>
      </c>
    </row>
    <row r="9450" spans="1:8" x14ac:dyDescent="0.2">
      <c r="A9450" s="10">
        <v>9444</v>
      </c>
      <c r="B9450" s="7">
        <v>3850000</v>
      </c>
      <c r="C9450" s="7">
        <v>13140160.403022951</v>
      </c>
      <c r="D9450" s="7">
        <v>36048000.889271066</v>
      </c>
      <c r="E9450" s="7">
        <v>67321700.078530371</v>
      </c>
      <c r="F9450" s="7">
        <v>176331798.87371492</v>
      </c>
      <c r="G9450" s="7">
        <v>474995265.37800837</v>
      </c>
      <c r="H9450" s="7">
        <v>818052327.64964771</v>
      </c>
    </row>
    <row r="9451" spans="1:8" x14ac:dyDescent="0.2">
      <c r="A9451" s="10">
        <v>9445</v>
      </c>
      <c r="B9451" s="7">
        <v>3850000</v>
      </c>
      <c r="C9451" s="7">
        <v>11516044.346256932</v>
      </c>
      <c r="D9451" s="7">
        <v>23334646.672048379</v>
      </c>
      <c r="E9451" s="7">
        <v>32661871.402786814</v>
      </c>
      <c r="F9451" s="7">
        <v>57290670.923884094</v>
      </c>
      <c r="G9451" s="7">
        <v>100555211.09385477</v>
      </c>
      <c r="H9451" s="7">
        <v>147859880.73145255</v>
      </c>
    </row>
    <row r="9452" spans="1:8" x14ac:dyDescent="0.2">
      <c r="A9452" s="10">
        <v>9446</v>
      </c>
      <c r="B9452" s="7">
        <v>3850000</v>
      </c>
      <c r="C9452" s="7">
        <v>8903558.2460825704</v>
      </c>
      <c r="D9452" s="7">
        <v>23794280.331905995</v>
      </c>
      <c r="E9452" s="7">
        <v>47160944.071872279</v>
      </c>
      <c r="F9452" s="7">
        <v>79016587.674703956</v>
      </c>
      <c r="G9452" s="7">
        <v>164803318.05502564</v>
      </c>
      <c r="H9452" s="7">
        <v>278687255.99890161</v>
      </c>
    </row>
    <row r="9453" spans="1:8" x14ac:dyDescent="0.2">
      <c r="A9453" s="10">
        <v>9447</v>
      </c>
      <c r="B9453" s="7">
        <v>3850000</v>
      </c>
      <c r="C9453" s="7">
        <v>8738957.3187911902</v>
      </c>
      <c r="D9453" s="7">
        <v>14225947.230513424</v>
      </c>
      <c r="E9453" s="7">
        <v>26401312.868740294</v>
      </c>
      <c r="F9453" s="7">
        <v>41007902.264032565</v>
      </c>
      <c r="G9453" s="7">
        <v>61692757.832956783</v>
      </c>
      <c r="H9453" s="7">
        <v>80140597.171573088</v>
      </c>
    </row>
    <row r="9454" spans="1:8" x14ac:dyDescent="0.2">
      <c r="A9454" s="10">
        <v>9448</v>
      </c>
      <c r="B9454" s="7">
        <v>3850000</v>
      </c>
      <c r="C9454" s="7">
        <v>12014821.567683369</v>
      </c>
      <c r="D9454" s="7">
        <v>16743132.85352006</v>
      </c>
      <c r="E9454" s="7">
        <v>29033804.157418583</v>
      </c>
      <c r="F9454" s="7">
        <v>46702200.834950559</v>
      </c>
      <c r="G9454" s="7">
        <v>98732366.14327082</v>
      </c>
      <c r="H9454" s="7">
        <v>109511231.33717856</v>
      </c>
    </row>
    <row r="9455" spans="1:8" x14ac:dyDescent="0.2">
      <c r="A9455" s="10">
        <v>9449</v>
      </c>
      <c r="B9455" s="7">
        <v>3850000</v>
      </c>
      <c r="C9455" s="7">
        <v>12060730.499557715</v>
      </c>
      <c r="D9455" s="7">
        <v>33267530.21943035</v>
      </c>
      <c r="E9455" s="7">
        <v>72319188.214637056</v>
      </c>
      <c r="F9455" s="7">
        <v>129266102.75972247</v>
      </c>
      <c r="G9455" s="7">
        <v>275931331.99784994</v>
      </c>
      <c r="H9455" s="7">
        <v>324031904.08996415</v>
      </c>
    </row>
    <row r="9456" spans="1:8" x14ac:dyDescent="0.2">
      <c r="A9456" s="10">
        <v>9450</v>
      </c>
      <c r="B9456" s="7">
        <v>3850000</v>
      </c>
      <c r="C9456" s="7">
        <v>9836126.4178812262</v>
      </c>
      <c r="D9456" s="7">
        <v>20877995.588399656</v>
      </c>
      <c r="E9456" s="7">
        <v>45987103.505543366</v>
      </c>
      <c r="F9456" s="7">
        <v>97000300.983458906</v>
      </c>
      <c r="G9456" s="7">
        <v>165166290.39958742</v>
      </c>
      <c r="H9456" s="7">
        <v>293805821.41625142</v>
      </c>
    </row>
    <row r="9457" spans="1:8" x14ac:dyDescent="0.2">
      <c r="A9457" s="10">
        <v>9451</v>
      </c>
      <c r="B9457" s="7">
        <v>3850000</v>
      </c>
      <c r="C9457" s="7">
        <v>10429085.61348727</v>
      </c>
      <c r="D9457" s="7">
        <v>34438192.69195623</v>
      </c>
      <c r="E9457" s="7">
        <v>66486404.947653875</v>
      </c>
      <c r="F9457" s="7">
        <v>142118875.29018521</v>
      </c>
      <c r="G9457" s="7">
        <v>243026466.77680236</v>
      </c>
      <c r="H9457" s="7">
        <v>361294627.5098387</v>
      </c>
    </row>
    <row r="9458" spans="1:8" x14ac:dyDescent="0.2">
      <c r="A9458" s="10">
        <v>9452</v>
      </c>
      <c r="B9458" s="7">
        <v>3850000</v>
      </c>
      <c r="C9458" s="7">
        <v>12129741.497057179</v>
      </c>
      <c r="D9458" s="7">
        <v>20128562.489151962</v>
      </c>
      <c r="E9458" s="7">
        <v>34273245.937461071</v>
      </c>
      <c r="F9458" s="7">
        <v>69879451.73571679</v>
      </c>
      <c r="G9458" s="7">
        <v>101388512.10802084</v>
      </c>
      <c r="H9458" s="7">
        <v>138753846.21850502</v>
      </c>
    </row>
    <row r="9459" spans="1:8" x14ac:dyDescent="0.2">
      <c r="A9459" s="10">
        <v>9453</v>
      </c>
      <c r="B9459" s="7">
        <v>3850000</v>
      </c>
      <c r="C9459" s="7">
        <v>8485223.8107225634</v>
      </c>
      <c r="D9459" s="7">
        <v>18498244.305195298</v>
      </c>
      <c r="E9459" s="7">
        <v>41307682.18866092</v>
      </c>
      <c r="F9459" s="7">
        <v>71574874.228877336</v>
      </c>
      <c r="G9459" s="7">
        <v>166273397.58190146</v>
      </c>
      <c r="H9459" s="7">
        <v>228770120.05945766</v>
      </c>
    </row>
    <row r="9460" spans="1:8" x14ac:dyDescent="0.2">
      <c r="A9460" s="10">
        <v>9454</v>
      </c>
      <c r="B9460" s="7">
        <v>3850000</v>
      </c>
      <c r="C9460" s="7">
        <v>12083568.464567263</v>
      </c>
      <c r="D9460" s="7">
        <v>26382370.359718017</v>
      </c>
      <c r="E9460" s="7">
        <v>43058053.627249822</v>
      </c>
      <c r="F9460" s="7">
        <v>71343005.609000742</v>
      </c>
      <c r="G9460" s="7">
        <v>123510315.72371569</v>
      </c>
      <c r="H9460" s="7">
        <v>195764950.96892029</v>
      </c>
    </row>
    <row r="9461" spans="1:8" x14ac:dyDescent="0.2">
      <c r="A9461" s="10">
        <v>9455</v>
      </c>
      <c r="B9461" s="7">
        <v>3850000</v>
      </c>
      <c r="C9461" s="7">
        <v>10593296.839097301</v>
      </c>
      <c r="D9461" s="7">
        <v>22220681.303134859</v>
      </c>
      <c r="E9461" s="7">
        <v>39860420.469064832</v>
      </c>
      <c r="F9461" s="7">
        <v>108707361.2728174</v>
      </c>
      <c r="G9461" s="7">
        <v>194709139.63387543</v>
      </c>
      <c r="H9461" s="7">
        <v>336469689.35428661</v>
      </c>
    </row>
    <row r="9462" spans="1:8" x14ac:dyDescent="0.2">
      <c r="A9462" s="10">
        <v>9456</v>
      </c>
      <c r="B9462" s="7">
        <v>3850000</v>
      </c>
      <c r="C9462" s="7">
        <v>10629610.56060512</v>
      </c>
      <c r="D9462" s="7">
        <v>25947731.059090931</v>
      </c>
      <c r="E9462" s="7">
        <v>36611493.121895291</v>
      </c>
      <c r="F9462" s="7">
        <v>97778340.874707982</v>
      </c>
      <c r="G9462" s="7">
        <v>188803620.74741727</v>
      </c>
      <c r="H9462" s="7">
        <v>292743926.17550814</v>
      </c>
    </row>
    <row r="9463" spans="1:8" x14ac:dyDescent="0.2">
      <c r="A9463" s="10">
        <v>9457</v>
      </c>
      <c r="B9463" s="7">
        <v>3850000</v>
      </c>
      <c r="C9463" s="7">
        <v>11090333.923119003</v>
      </c>
      <c r="D9463" s="7">
        <v>20066223.7871195</v>
      </c>
      <c r="E9463" s="7">
        <v>28478187.046119936</v>
      </c>
      <c r="F9463" s="7">
        <v>54895723.55744379</v>
      </c>
      <c r="G9463" s="7">
        <v>114726255.21024221</v>
      </c>
      <c r="H9463" s="7">
        <v>139559595.45949388</v>
      </c>
    </row>
    <row r="9464" spans="1:8" x14ac:dyDescent="0.2">
      <c r="A9464" s="10">
        <v>9458</v>
      </c>
      <c r="B9464" s="7">
        <v>3850000</v>
      </c>
      <c r="C9464" s="7">
        <v>12163847.216155881</v>
      </c>
      <c r="D9464" s="7">
        <v>30424592.347135991</v>
      </c>
      <c r="E9464" s="7">
        <v>59287240.227741309</v>
      </c>
      <c r="F9464" s="7">
        <v>108024883.87668262</v>
      </c>
      <c r="G9464" s="7">
        <v>186959920.3802036</v>
      </c>
      <c r="H9464" s="7">
        <v>291853978.77602792</v>
      </c>
    </row>
    <row r="9465" spans="1:8" x14ac:dyDescent="0.2">
      <c r="A9465" s="10">
        <v>9459</v>
      </c>
      <c r="B9465" s="7">
        <v>3850000</v>
      </c>
      <c r="C9465" s="7">
        <v>12014453.789879004</v>
      </c>
      <c r="D9465" s="7">
        <v>17540910.888184272</v>
      </c>
      <c r="E9465" s="7">
        <v>46079777.810379252</v>
      </c>
      <c r="F9465" s="7">
        <v>72100981.470312685</v>
      </c>
      <c r="G9465" s="7">
        <v>124260174.24150375</v>
      </c>
      <c r="H9465" s="7">
        <v>127945262.52037054</v>
      </c>
    </row>
    <row r="9466" spans="1:8" x14ac:dyDescent="0.2">
      <c r="A9466" s="10">
        <v>9460</v>
      </c>
      <c r="B9466" s="7">
        <v>3850000</v>
      </c>
      <c r="C9466" s="7">
        <v>11298732.174526209</v>
      </c>
      <c r="D9466" s="7">
        <v>18510861.725949481</v>
      </c>
      <c r="E9466" s="7">
        <v>41023815.999376394</v>
      </c>
      <c r="F9466" s="7">
        <v>73610597.013083696</v>
      </c>
      <c r="G9466" s="7">
        <v>125033515.07497528</v>
      </c>
      <c r="H9466" s="7">
        <v>187433165.99627817</v>
      </c>
    </row>
    <row r="9467" spans="1:8" x14ac:dyDescent="0.2">
      <c r="A9467" s="10">
        <v>9461</v>
      </c>
      <c r="B9467" s="7">
        <v>3850000</v>
      </c>
      <c r="C9467" s="7">
        <v>10254361.691817664</v>
      </c>
      <c r="D9467" s="7">
        <v>29579425.613902442</v>
      </c>
      <c r="E9467" s="7">
        <v>60327320.779128112</v>
      </c>
      <c r="F9467" s="7">
        <v>163916274.71907508</v>
      </c>
      <c r="G9467" s="7">
        <v>446224684.46582747</v>
      </c>
      <c r="H9467" s="7">
        <v>522123749.75118423</v>
      </c>
    </row>
    <row r="9468" spans="1:8" x14ac:dyDescent="0.2">
      <c r="A9468" s="10">
        <v>9462</v>
      </c>
      <c r="B9468" s="7">
        <v>3850000</v>
      </c>
      <c r="C9468" s="7">
        <v>9784128.2408796046</v>
      </c>
      <c r="D9468" s="7">
        <v>16065351.968172595</v>
      </c>
      <c r="E9468" s="7">
        <v>17381239.420286343</v>
      </c>
      <c r="F9468" s="7">
        <v>16963530.737429213</v>
      </c>
      <c r="G9468" s="7">
        <v>20075096.278771542</v>
      </c>
      <c r="H9468" s="7">
        <v>24192731.566570852</v>
      </c>
    </row>
    <row r="9469" spans="1:8" x14ac:dyDescent="0.2">
      <c r="A9469" s="10">
        <v>9463</v>
      </c>
      <c r="B9469" s="7">
        <v>3850000</v>
      </c>
      <c r="C9469" s="7">
        <v>9861587.4944431037</v>
      </c>
      <c r="D9469" s="7">
        <v>25497902.174999651</v>
      </c>
      <c r="E9469" s="7">
        <v>36967202.822949775</v>
      </c>
      <c r="F9469" s="7">
        <v>59244797.133507572</v>
      </c>
      <c r="G9469" s="7">
        <v>103383660.5514912</v>
      </c>
      <c r="H9469" s="7">
        <v>175842433.49464816</v>
      </c>
    </row>
    <row r="9470" spans="1:8" x14ac:dyDescent="0.2">
      <c r="A9470" s="10">
        <v>9464</v>
      </c>
      <c r="B9470" s="7">
        <v>3850000</v>
      </c>
      <c r="C9470" s="7">
        <v>9682940.0296684336</v>
      </c>
      <c r="D9470" s="7">
        <v>14556081.32069245</v>
      </c>
      <c r="E9470" s="7">
        <v>11486880.30913219</v>
      </c>
      <c r="F9470" s="7">
        <v>17940964.333658621</v>
      </c>
      <c r="G9470" s="7">
        <v>18897115.527532272</v>
      </c>
      <c r="H9470" s="7">
        <v>19766105.134083405</v>
      </c>
    </row>
    <row r="9471" spans="1:8" x14ac:dyDescent="0.2">
      <c r="A9471" s="10">
        <v>9465</v>
      </c>
      <c r="B9471" s="7">
        <v>3850000</v>
      </c>
      <c r="C9471" s="7">
        <v>13937355.970480002</v>
      </c>
      <c r="D9471" s="7">
        <v>30309397.01928417</v>
      </c>
      <c r="E9471" s="7">
        <v>29204086.343965329</v>
      </c>
      <c r="F9471" s="7">
        <v>54351801.87429142</v>
      </c>
      <c r="G9471" s="7">
        <v>55915598.276939437</v>
      </c>
      <c r="H9471" s="7">
        <v>81962416.875282824</v>
      </c>
    </row>
    <row r="9472" spans="1:8" x14ac:dyDescent="0.2">
      <c r="A9472" s="10">
        <v>9466</v>
      </c>
      <c r="B9472" s="7">
        <v>3850000</v>
      </c>
      <c r="C9472" s="7">
        <v>8170980.2751693018</v>
      </c>
      <c r="D9472" s="7">
        <v>12865045.671135243</v>
      </c>
      <c r="E9472" s="7">
        <v>16753666.7411833</v>
      </c>
      <c r="F9472" s="7">
        <v>19940047.531527344</v>
      </c>
      <c r="G9472" s="7">
        <v>34563659.973472871</v>
      </c>
      <c r="H9472" s="7">
        <v>56249406.141867779</v>
      </c>
    </row>
    <row r="9473" spans="1:8" x14ac:dyDescent="0.2">
      <c r="A9473" s="10">
        <v>9467</v>
      </c>
      <c r="B9473" s="7">
        <v>3850000</v>
      </c>
      <c r="C9473" s="7">
        <v>10118289.339330353</v>
      </c>
      <c r="D9473" s="7">
        <v>15496281.693328835</v>
      </c>
      <c r="E9473" s="7">
        <v>30308059.417353064</v>
      </c>
      <c r="F9473" s="7">
        <v>54838344.366837807</v>
      </c>
      <c r="G9473" s="7">
        <v>91623843.468655363</v>
      </c>
      <c r="H9473" s="7">
        <v>162532670.25489101</v>
      </c>
    </row>
    <row r="9474" spans="1:8" x14ac:dyDescent="0.2">
      <c r="A9474" s="10">
        <v>9468</v>
      </c>
      <c r="B9474" s="7">
        <v>3850000</v>
      </c>
      <c r="C9474" s="7">
        <v>12991549.154495493</v>
      </c>
      <c r="D9474" s="7">
        <v>15849339.841474012</v>
      </c>
      <c r="E9474" s="7">
        <v>23856350.406572305</v>
      </c>
      <c r="F9474" s="7">
        <v>45270548.065350495</v>
      </c>
      <c r="G9474" s="7">
        <v>87929637.832111135</v>
      </c>
      <c r="H9474" s="7">
        <v>126484749.40234338</v>
      </c>
    </row>
    <row r="9475" spans="1:8" x14ac:dyDescent="0.2">
      <c r="A9475" s="10">
        <v>9469</v>
      </c>
      <c r="B9475" s="7">
        <v>3850000</v>
      </c>
      <c r="C9475" s="7">
        <v>9706636.6790563799</v>
      </c>
      <c r="D9475" s="7">
        <v>20055484.404418193</v>
      </c>
      <c r="E9475" s="7">
        <v>32074482.935732856</v>
      </c>
      <c r="F9475" s="7">
        <v>70242121.850567684</v>
      </c>
      <c r="G9475" s="7">
        <v>95845725.658760652</v>
      </c>
      <c r="H9475" s="7">
        <v>139195125.11963022</v>
      </c>
    </row>
    <row r="9476" spans="1:8" x14ac:dyDescent="0.2">
      <c r="A9476" s="10">
        <v>9470</v>
      </c>
      <c r="B9476" s="7">
        <v>3850000</v>
      </c>
      <c r="C9476" s="7">
        <v>10137784.726924736</v>
      </c>
      <c r="D9476" s="7">
        <v>17472320.7332277</v>
      </c>
      <c r="E9476" s="7">
        <v>32655655.263689294</v>
      </c>
      <c r="F9476" s="7">
        <v>51427305.036170684</v>
      </c>
      <c r="G9476" s="7">
        <v>97302928.175693974</v>
      </c>
      <c r="H9476" s="7">
        <v>147428246.03370047</v>
      </c>
    </row>
    <row r="9477" spans="1:8" x14ac:dyDescent="0.2">
      <c r="A9477" s="10">
        <v>9471</v>
      </c>
      <c r="B9477" s="7">
        <v>3850000</v>
      </c>
      <c r="C9477" s="7">
        <v>8136465.6441336051</v>
      </c>
      <c r="D9477" s="7">
        <v>15864783.569076529</v>
      </c>
      <c r="E9477" s="7">
        <v>33416280.335909411</v>
      </c>
      <c r="F9477" s="7">
        <v>64823860.817092851</v>
      </c>
      <c r="G9477" s="7">
        <v>168059223.25697583</v>
      </c>
      <c r="H9477" s="7">
        <v>236699945.28472373</v>
      </c>
    </row>
    <row r="9478" spans="1:8" x14ac:dyDescent="0.2">
      <c r="A9478" s="10">
        <v>9472</v>
      </c>
      <c r="B9478" s="7">
        <v>3850000</v>
      </c>
      <c r="C9478" s="7">
        <v>8750052.4357377961</v>
      </c>
      <c r="D9478" s="7">
        <v>26359637.59357392</v>
      </c>
      <c r="E9478" s="7">
        <v>50160941.895651057</v>
      </c>
      <c r="F9478" s="7">
        <v>88363159.66244477</v>
      </c>
      <c r="G9478" s="7">
        <v>180561252.67340326</v>
      </c>
      <c r="H9478" s="7">
        <v>329073476.89555585</v>
      </c>
    </row>
    <row r="9479" spans="1:8" x14ac:dyDescent="0.2">
      <c r="A9479" s="10">
        <v>9473</v>
      </c>
      <c r="B9479" s="7">
        <v>3850000</v>
      </c>
      <c r="C9479" s="7">
        <v>9709247.9009331036</v>
      </c>
      <c r="D9479" s="7">
        <v>17154168.349961631</v>
      </c>
      <c r="E9479" s="7">
        <v>28957068.40004649</v>
      </c>
      <c r="F9479" s="7">
        <v>65914845.376190454</v>
      </c>
      <c r="G9479" s="7">
        <v>97322344.790396601</v>
      </c>
      <c r="H9479" s="7">
        <v>119334065.58827725</v>
      </c>
    </row>
    <row r="9480" spans="1:8" x14ac:dyDescent="0.2">
      <c r="A9480" s="10">
        <v>9474</v>
      </c>
      <c r="B9480" s="7">
        <v>3850000</v>
      </c>
      <c r="C9480" s="7">
        <v>9939214.7714227289</v>
      </c>
      <c r="D9480" s="7">
        <v>21892453.607191194</v>
      </c>
      <c r="E9480" s="7">
        <v>44715374.155460395</v>
      </c>
      <c r="F9480" s="7">
        <v>79475500.795868188</v>
      </c>
      <c r="G9480" s="7">
        <v>192350919.37307113</v>
      </c>
      <c r="H9480" s="7">
        <v>315418151.66957057</v>
      </c>
    </row>
    <row r="9481" spans="1:8" x14ac:dyDescent="0.2">
      <c r="A9481" s="10">
        <v>9475</v>
      </c>
      <c r="B9481" s="7">
        <v>3850000</v>
      </c>
      <c r="C9481" s="7">
        <v>8913482.8350715395</v>
      </c>
      <c r="D9481" s="7">
        <v>18171140.704473972</v>
      </c>
      <c r="E9481" s="7">
        <v>23996359.783722144</v>
      </c>
      <c r="F9481" s="7">
        <v>52962958.37002068</v>
      </c>
      <c r="G9481" s="7">
        <v>84297010.857429966</v>
      </c>
      <c r="H9481" s="7">
        <v>118676647.92382461</v>
      </c>
    </row>
    <row r="9482" spans="1:8" x14ac:dyDescent="0.2">
      <c r="A9482" s="10">
        <v>9476</v>
      </c>
      <c r="B9482" s="7">
        <v>3850000</v>
      </c>
      <c r="C9482" s="7">
        <v>11514138.10373994</v>
      </c>
      <c r="D9482" s="7">
        <v>33059135.293566622</v>
      </c>
      <c r="E9482" s="7">
        <v>74298599.639781296</v>
      </c>
      <c r="F9482" s="7">
        <v>135027014.25521579</v>
      </c>
      <c r="G9482" s="7">
        <v>330539449.50893486</v>
      </c>
      <c r="H9482" s="7">
        <v>519975515.14216197</v>
      </c>
    </row>
    <row r="9483" spans="1:8" x14ac:dyDescent="0.2">
      <c r="A9483" s="10">
        <v>9477</v>
      </c>
      <c r="B9483" s="7">
        <v>3850000</v>
      </c>
      <c r="C9483" s="7">
        <v>8781322.2990392689</v>
      </c>
      <c r="D9483" s="7">
        <v>16739468.405631859</v>
      </c>
      <c r="E9483" s="7">
        <v>24915487.138086941</v>
      </c>
      <c r="F9483" s="7">
        <v>54979617.562850989</v>
      </c>
      <c r="G9483" s="7">
        <v>93352337.563419908</v>
      </c>
      <c r="H9483" s="7">
        <v>128425122.60592316</v>
      </c>
    </row>
    <row r="9484" spans="1:8" x14ac:dyDescent="0.2">
      <c r="A9484" s="10">
        <v>9478</v>
      </c>
      <c r="B9484" s="7">
        <v>3850000</v>
      </c>
      <c r="C9484" s="7">
        <v>11358831.892935261</v>
      </c>
      <c r="D9484" s="7">
        <v>16813404.625215482</v>
      </c>
      <c r="E9484" s="7">
        <v>35325851.811607793</v>
      </c>
      <c r="F9484" s="7">
        <v>61249523.027822599</v>
      </c>
      <c r="G9484" s="7">
        <v>128731417.62420954</v>
      </c>
      <c r="H9484" s="7">
        <v>215512167.7186856</v>
      </c>
    </row>
    <row r="9485" spans="1:8" x14ac:dyDescent="0.2">
      <c r="A9485" s="10">
        <v>9479</v>
      </c>
      <c r="B9485" s="7">
        <v>3850000</v>
      </c>
      <c r="C9485" s="7">
        <v>8744788.3522792254</v>
      </c>
      <c r="D9485" s="7">
        <v>21080243.810370661</v>
      </c>
      <c r="E9485" s="7">
        <v>53690614.47942698</v>
      </c>
      <c r="F9485" s="7">
        <v>77176057.839915693</v>
      </c>
      <c r="G9485" s="7">
        <v>161676375.17012119</v>
      </c>
      <c r="H9485" s="7">
        <v>241324334.70467705</v>
      </c>
    </row>
    <row r="9486" spans="1:8" x14ac:dyDescent="0.2">
      <c r="A9486" s="10">
        <v>9480</v>
      </c>
      <c r="B9486" s="7">
        <v>3850000</v>
      </c>
      <c r="C9486" s="7">
        <v>7680156.0968936235</v>
      </c>
      <c r="D9486" s="7">
        <v>10406739.862985075</v>
      </c>
      <c r="E9486" s="7">
        <v>14810326.979259534</v>
      </c>
      <c r="F9486" s="7">
        <v>15719331.557707569</v>
      </c>
      <c r="G9486" s="7">
        <v>28867333.227675345</v>
      </c>
      <c r="H9486" s="7">
        <v>36015319.820221268</v>
      </c>
    </row>
    <row r="9487" spans="1:8" x14ac:dyDescent="0.2">
      <c r="A9487" s="10">
        <v>9481</v>
      </c>
      <c r="B9487" s="7">
        <v>3850000</v>
      </c>
      <c r="C9487" s="7">
        <v>11171275.867234182</v>
      </c>
      <c r="D9487" s="7">
        <v>28048096.122763894</v>
      </c>
      <c r="E9487" s="7">
        <v>52867076.048909731</v>
      </c>
      <c r="F9487" s="7">
        <v>90800548.943275273</v>
      </c>
      <c r="G9487" s="7">
        <v>125176285.85185763</v>
      </c>
      <c r="H9487" s="7">
        <v>154160135.95320404</v>
      </c>
    </row>
    <row r="9488" spans="1:8" x14ac:dyDescent="0.2">
      <c r="A9488" s="10">
        <v>9482</v>
      </c>
      <c r="B9488" s="7">
        <v>3850000</v>
      </c>
      <c r="C9488" s="7">
        <v>12530232.545235265</v>
      </c>
      <c r="D9488" s="7">
        <v>29850389.232217409</v>
      </c>
      <c r="E9488" s="7">
        <v>72731566.459452689</v>
      </c>
      <c r="F9488" s="7">
        <v>138191723.03267211</v>
      </c>
      <c r="G9488" s="7">
        <v>302475451.5734489</v>
      </c>
      <c r="H9488" s="7">
        <v>423626130.29885197</v>
      </c>
    </row>
    <row r="9489" spans="1:8" x14ac:dyDescent="0.2">
      <c r="A9489" s="10">
        <v>9483</v>
      </c>
      <c r="B9489" s="7">
        <v>3850000</v>
      </c>
      <c r="C9489" s="7">
        <v>11211014.81625478</v>
      </c>
      <c r="D9489" s="7">
        <v>28596849.354617491</v>
      </c>
      <c r="E9489" s="7">
        <v>64845061.072463967</v>
      </c>
      <c r="F9489" s="7">
        <v>112631440.88372095</v>
      </c>
      <c r="G9489" s="7">
        <v>240939951.54302078</v>
      </c>
      <c r="H9489" s="7">
        <v>373486019.17832166</v>
      </c>
    </row>
    <row r="9490" spans="1:8" x14ac:dyDescent="0.2">
      <c r="A9490" s="10">
        <v>9484</v>
      </c>
      <c r="B9490" s="7">
        <v>3850000</v>
      </c>
      <c r="C9490" s="7">
        <v>10447783.737156903</v>
      </c>
      <c r="D9490" s="7">
        <v>19304935.452962574</v>
      </c>
      <c r="E9490" s="7">
        <v>35621757.294573151</v>
      </c>
      <c r="F9490" s="7">
        <v>87798367.35601221</v>
      </c>
      <c r="G9490" s="7">
        <v>164687601.07003596</v>
      </c>
      <c r="H9490" s="7">
        <v>233630491.48035729</v>
      </c>
    </row>
    <row r="9491" spans="1:8" x14ac:dyDescent="0.2">
      <c r="A9491" s="10">
        <v>9485</v>
      </c>
      <c r="B9491" s="7">
        <v>3850000</v>
      </c>
      <c r="C9491" s="7">
        <v>11242835.56519204</v>
      </c>
      <c r="D9491" s="7">
        <v>22567597.498688072</v>
      </c>
      <c r="E9491" s="7">
        <v>49078760.3258892</v>
      </c>
      <c r="F9491" s="7">
        <v>92481225.436459884</v>
      </c>
      <c r="G9491" s="7">
        <v>160958451.27174184</v>
      </c>
      <c r="H9491" s="7">
        <v>224056484.81095165</v>
      </c>
    </row>
    <row r="9492" spans="1:8" x14ac:dyDescent="0.2">
      <c r="A9492" s="10">
        <v>9486</v>
      </c>
      <c r="B9492" s="7">
        <v>3850000</v>
      </c>
      <c r="C9492" s="7">
        <v>12880862.995012488</v>
      </c>
      <c r="D9492" s="7">
        <v>13034391.464419045</v>
      </c>
      <c r="E9492" s="7">
        <v>20469837.163408916</v>
      </c>
      <c r="F9492" s="7">
        <v>43921709.986610711</v>
      </c>
      <c r="G9492" s="7">
        <v>95390879.167458206</v>
      </c>
      <c r="H9492" s="7">
        <v>130877619.08113092</v>
      </c>
    </row>
    <row r="9493" spans="1:8" x14ac:dyDescent="0.2">
      <c r="A9493" s="10">
        <v>9487</v>
      </c>
      <c r="B9493" s="7">
        <v>3850000</v>
      </c>
      <c r="C9493" s="7">
        <v>11158027.719473436</v>
      </c>
      <c r="D9493" s="7">
        <v>13225320.643098027</v>
      </c>
      <c r="E9493" s="7">
        <v>12838744.004115559</v>
      </c>
      <c r="F9493" s="7">
        <v>16955800.328390088</v>
      </c>
      <c r="G9493" s="7">
        <v>47511778.121572107</v>
      </c>
      <c r="H9493" s="7">
        <v>59652434.667928234</v>
      </c>
    </row>
    <row r="9494" spans="1:8" x14ac:dyDescent="0.2">
      <c r="A9494" s="10">
        <v>9488</v>
      </c>
      <c r="B9494" s="7">
        <v>3850000</v>
      </c>
      <c r="C9494" s="7">
        <v>10702614.853786297</v>
      </c>
      <c r="D9494" s="7">
        <v>28040249.208850585</v>
      </c>
      <c r="E9494" s="7">
        <v>46270355.596478432</v>
      </c>
      <c r="F9494" s="7">
        <v>64745483.568668708</v>
      </c>
      <c r="G9494" s="7">
        <v>128454160.61193907</v>
      </c>
      <c r="H9494" s="7">
        <v>170233460.02258837</v>
      </c>
    </row>
    <row r="9495" spans="1:8" x14ac:dyDescent="0.2">
      <c r="A9495" s="10">
        <v>9489</v>
      </c>
      <c r="B9495" s="7">
        <v>3850000</v>
      </c>
      <c r="C9495" s="7">
        <v>9338273.7432388123</v>
      </c>
      <c r="D9495" s="7">
        <v>14945198.121198853</v>
      </c>
      <c r="E9495" s="7">
        <v>23727820.521747887</v>
      </c>
      <c r="F9495" s="7">
        <v>36059564.297538891</v>
      </c>
      <c r="G9495" s="7">
        <v>70029713.639093325</v>
      </c>
      <c r="H9495" s="7">
        <v>118393472.48086607</v>
      </c>
    </row>
    <row r="9496" spans="1:8" x14ac:dyDescent="0.2">
      <c r="A9496" s="10">
        <v>9490</v>
      </c>
      <c r="B9496" s="7">
        <v>3850000</v>
      </c>
      <c r="C9496" s="7">
        <v>7662216.4102504589</v>
      </c>
      <c r="D9496" s="7">
        <v>12776969.164599869</v>
      </c>
      <c r="E9496" s="7">
        <v>17045859.01763149</v>
      </c>
      <c r="F9496" s="7">
        <v>23070937.964446869</v>
      </c>
      <c r="G9496" s="7">
        <v>51142479.321578093</v>
      </c>
      <c r="H9496" s="7">
        <v>70596587.227719426</v>
      </c>
    </row>
    <row r="9497" spans="1:8" x14ac:dyDescent="0.2">
      <c r="A9497" s="10">
        <v>9491</v>
      </c>
      <c r="B9497" s="7">
        <v>3850000</v>
      </c>
      <c r="C9497" s="7">
        <v>11871644.211613679</v>
      </c>
      <c r="D9497" s="7">
        <v>14446183.104422517</v>
      </c>
      <c r="E9497" s="7">
        <v>25687540.971983895</v>
      </c>
      <c r="F9497" s="7">
        <v>50088348.166731305</v>
      </c>
      <c r="G9497" s="7">
        <v>94403245.339225844</v>
      </c>
      <c r="H9497" s="7">
        <v>123599924.96168624</v>
      </c>
    </row>
    <row r="9498" spans="1:8" x14ac:dyDescent="0.2">
      <c r="A9498" s="10">
        <v>9492</v>
      </c>
      <c r="B9498" s="7">
        <v>3850000</v>
      </c>
      <c r="C9498" s="7">
        <v>13515971.401832594</v>
      </c>
      <c r="D9498" s="7">
        <v>34393660.243348204</v>
      </c>
      <c r="E9498" s="7">
        <v>69871934.977710724</v>
      </c>
      <c r="F9498" s="7">
        <v>197189110.77581367</v>
      </c>
      <c r="G9498" s="7">
        <v>518230830.64545316</v>
      </c>
      <c r="H9498" s="7">
        <v>867069711.67948997</v>
      </c>
    </row>
    <row r="9499" spans="1:8" x14ac:dyDescent="0.2">
      <c r="A9499" s="10">
        <v>9493</v>
      </c>
      <c r="B9499" s="7">
        <v>3850000</v>
      </c>
      <c r="C9499" s="7">
        <v>7701407.3451197445</v>
      </c>
      <c r="D9499" s="7">
        <v>12301891.119783286</v>
      </c>
      <c r="E9499" s="7">
        <v>23736056.123426475</v>
      </c>
      <c r="F9499" s="7">
        <v>34686438.303717054</v>
      </c>
      <c r="G9499" s="7">
        <v>97937731.821344793</v>
      </c>
      <c r="H9499" s="7">
        <v>135714876.06162614</v>
      </c>
    </row>
    <row r="9500" spans="1:8" x14ac:dyDescent="0.2">
      <c r="A9500" s="10">
        <v>9494</v>
      </c>
      <c r="B9500" s="7">
        <v>3850000</v>
      </c>
      <c r="C9500" s="7">
        <v>9988472.189217234</v>
      </c>
      <c r="D9500" s="7">
        <v>19597016.093919571</v>
      </c>
      <c r="E9500" s="7">
        <v>33335934.488009315</v>
      </c>
      <c r="F9500" s="7">
        <v>42917831.561687127</v>
      </c>
      <c r="G9500" s="7">
        <v>81200974.161588848</v>
      </c>
      <c r="H9500" s="7">
        <v>112853729.31260584</v>
      </c>
    </row>
    <row r="9501" spans="1:8" x14ac:dyDescent="0.2">
      <c r="A9501" s="10">
        <v>9495</v>
      </c>
      <c r="B9501" s="7">
        <v>3850000</v>
      </c>
      <c r="C9501" s="7">
        <v>11234748.712615967</v>
      </c>
      <c r="D9501" s="7">
        <v>21436568.309946839</v>
      </c>
      <c r="E9501" s="7">
        <v>69163993.204300731</v>
      </c>
      <c r="F9501" s="7">
        <v>226976374.41994727</v>
      </c>
      <c r="G9501" s="7">
        <v>565224935.92399275</v>
      </c>
      <c r="H9501" s="7">
        <v>919774735.13926363</v>
      </c>
    </row>
    <row r="9502" spans="1:8" x14ac:dyDescent="0.2">
      <c r="A9502" s="10">
        <v>9496</v>
      </c>
      <c r="B9502" s="7">
        <v>3850000</v>
      </c>
      <c r="C9502" s="7">
        <v>11065353.662476461</v>
      </c>
      <c r="D9502" s="7">
        <v>22785558.577872314</v>
      </c>
      <c r="E9502" s="7">
        <v>48067464.871885374</v>
      </c>
      <c r="F9502" s="7">
        <v>67629497.550380364</v>
      </c>
      <c r="G9502" s="7">
        <v>161680394.41313985</v>
      </c>
      <c r="H9502" s="7">
        <v>178874645.65506312</v>
      </c>
    </row>
    <row r="9503" spans="1:8" x14ac:dyDescent="0.2">
      <c r="A9503" s="10">
        <v>9497</v>
      </c>
      <c r="B9503" s="7">
        <v>3850000</v>
      </c>
      <c r="C9503" s="7">
        <v>11887988.658179697</v>
      </c>
      <c r="D9503" s="7">
        <v>23524064.501895487</v>
      </c>
      <c r="E9503" s="7">
        <v>50655849.270853013</v>
      </c>
      <c r="F9503" s="7">
        <v>112469191.59343766</v>
      </c>
      <c r="G9503" s="7">
        <v>260238189.26696482</v>
      </c>
      <c r="H9503" s="7">
        <v>495921955.80134267</v>
      </c>
    </row>
    <row r="9504" spans="1:8" x14ac:dyDescent="0.2">
      <c r="A9504" s="10">
        <v>9498</v>
      </c>
      <c r="B9504" s="7">
        <v>3850000</v>
      </c>
      <c r="C9504" s="7">
        <v>9951729.172400292</v>
      </c>
      <c r="D9504" s="7">
        <v>18730642.75851658</v>
      </c>
      <c r="E9504" s="7">
        <v>32904524.335651018</v>
      </c>
      <c r="F9504" s="7">
        <v>54677828.646030016</v>
      </c>
      <c r="G9504" s="7">
        <v>90373737.055822328</v>
      </c>
      <c r="H9504" s="7">
        <v>140533833.48752865</v>
      </c>
    </row>
    <row r="9505" spans="1:8" x14ac:dyDescent="0.2">
      <c r="A9505" s="10">
        <v>9499</v>
      </c>
      <c r="B9505" s="7">
        <v>3850000</v>
      </c>
      <c r="C9505" s="7">
        <v>9211936.9324137047</v>
      </c>
      <c r="D9505" s="7">
        <v>22709463.120585289</v>
      </c>
      <c r="E9505" s="7">
        <v>31134766.739073962</v>
      </c>
      <c r="F9505" s="7">
        <v>47301919.746332303</v>
      </c>
      <c r="G9505" s="7">
        <v>114070758.11842434</v>
      </c>
      <c r="H9505" s="7">
        <v>144483436.59466669</v>
      </c>
    </row>
    <row r="9506" spans="1:8" x14ac:dyDescent="0.2">
      <c r="A9506" s="10">
        <v>9500</v>
      </c>
      <c r="B9506" s="7">
        <v>3850000</v>
      </c>
      <c r="C9506" s="7">
        <v>12451553.641872825</v>
      </c>
      <c r="D9506" s="7">
        <v>24161417.260841809</v>
      </c>
      <c r="E9506" s="7">
        <v>74396202.498559415</v>
      </c>
      <c r="F9506" s="7">
        <v>168150245.49431732</v>
      </c>
      <c r="G9506" s="7">
        <v>372975876.16188991</v>
      </c>
      <c r="H9506" s="7">
        <v>558238830.74249697</v>
      </c>
    </row>
    <row r="9507" spans="1:8" x14ac:dyDescent="0.2">
      <c r="A9507" s="10">
        <v>9501</v>
      </c>
      <c r="B9507" s="7">
        <v>3850000</v>
      </c>
      <c r="C9507" s="7">
        <v>10258499.317029933</v>
      </c>
      <c r="D9507" s="7">
        <v>15739422.975429649</v>
      </c>
      <c r="E9507" s="7">
        <v>28028121.440015286</v>
      </c>
      <c r="F9507" s="7">
        <v>67479492.053665236</v>
      </c>
      <c r="G9507" s="7">
        <v>158159409.1772469</v>
      </c>
      <c r="H9507" s="7">
        <v>244528480.26205194</v>
      </c>
    </row>
    <row r="9508" spans="1:8" x14ac:dyDescent="0.2">
      <c r="A9508" s="10">
        <v>9502</v>
      </c>
      <c r="B9508" s="7">
        <v>3850000</v>
      </c>
      <c r="C9508" s="7">
        <v>10723552.226987826</v>
      </c>
      <c r="D9508" s="7">
        <v>23754503.729704093</v>
      </c>
      <c r="E9508" s="7">
        <v>33161822.003798828</v>
      </c>
      <c r="F9508" s="7">
        <v>71122807.596461549</v>
      </c>
      <c r="G9508" s="7">
        <v>125054758.35837471</v>
      </c>
      <c r="H9508" s="7">
        <v>183036513.18886819</v>
      </c>
    </row>
    <row r="9509" spans="1:8" x14ac:dyDescent="0.2">
      <c r="A9509" s="10">
        <v>9503</v>
      </c>
      <c r="B9509" s="7">
        <v>3850000</v>
      </c>
      <c r="C9509" s="7">
        <v>10086248.361985167</v>
      </c>
      <c r="D9509" s="7">
        <v>25175919.15902777</v>
      </c>
      <c r="E9509" s="7">
        <v>42851577.633890927</v>
      </c>
      <c r="F9509" s="7">
        <v>78860196.476584747</v>
      </c>
      <c r="G9509" s="7">
        <v>131288997.2468161</v>
      </c>
      <c r="H9509" s="7">
        <v>214296675.26898396</v>
      </c>
    </row>
    <row r="9510" spans="1:8" x14ac:dyDescent="0.2">
      <c r="A9510" s="10">
        <v>9504</v>
      </c>
      <c r="B9510" s="7">
        <v>3850000</v>
      </c>
      <c r="C9510" s="7">
        <v>7971963.9095609179</v>
      </c>
      <c r="D9510" s="7">
        <v>14227475.756230894</v>
      </c>
      <c r="E9510" s="7">
        <v>27428489.51778717</v>
      </c>
      <c r="F9510" s="7">
        <v>43389681.2732611</v>
      </c>
      <c r="G9510" s="7">
        <v>54076271.844449088</v>
      </c>
      <c r="H9510" s="7">
        <v>93990305.905205935</v>
      </c>
    </row>
    <row r="9511" spans="1:8" x14ac:dyDescent="0.2">
      <c r="A9511" s="10">
        <v>9505</v>
      </c>
      <c r="B9511" s="7">
        <v>3850000</v>
      </c>
      <c r="C9511" s="7">
        <v>8915262.5555301663</v>
      </c>
      <c r="D9511" s="7">
        <v>19194412.863322455</v>
      </c>
      <c r="E9511" s="7">
        <v>55995922.73988004</v>
      </c>
      <c r="F9511" s="7">
        <v>185852192.33709347</v>
      </c>
      <c r="G9511" s="7">
        <v>411395793.74486411</v>
      </c>
      <c r="H9511" s="7">
        <v>566559086.89262128</v>
      </c>
    </row>
    <row r="9512" spans="1:8" x14ac:dyDescent="0.2">
      <c r="A9512" s="10">
        <v>9506</v>
      </c>
      <c r="B9512" s="7">
        <v>3850000</v>
      </c>
      <c r="C9512" s="7">
        <v>15459300.343021572</v>
      </c>
      <c r="D9512" s="7">
        <v>31687253.944307081</v>
      </c>
      <c r="E9512" s="7">
        <v>65276707.653558612</v>
      </c>
      <c r="F9512" s="7">
        <v>113114527.37892437</v>
      </c>
      <c r="G9512" s="7">
        <v>287928007.59489334</v>
      </c>
      <c r="H9512" s="7">
        <v>412131913.65837896</v>
      </c>
    </row>
    <row r="9513" spans="1:8" x14ac:dyDescent="0.2">
      <c r="A9513" s="10">
        <v>9507</v>
      </c>
      <c r="B9513" s="7">
        <v>3850000</v>
      </c>
      <c r="C9513" s="7">
        <v>11261466.768740509</v>
      </c>
      <c r="D9513" s="7">
        <v>32893715.169742398</v>
      </c>
      <c r="E9513" s="7">
        <v>80597348.153805107</v>
      </c>
      <c r="F9513" s="7">
        <v>213590772.95657474</v>
      </c>
      <c r="G9513" s="7">
        <v>564936289.91604543</v>
      </c>
      <c r="H9513" s="7">
        <v>828629866.4448601</v>
      </c>
    </row>
    <row r="9514" spans="1:8" x14ac:dyDescent="0.2">
      <c r="A9514" s="10">
        <v>9508</v>
      </c>
      <c r="B9514" s="7">
        <v>3850000</v>
      </c>
      <c r="C9514" s="7">
        <v>13380604.671824874</v>
      </c>
      <c r="D9514" s="7">
        <v>27167808.763999868</v>
      </c>
      <c r="E9514" s="7">
        <v>42224216.733119063</v>
      </c>
      <c r="F9514" s="7">
        <v>64319283.270593911</v>
      </c>
      <c r="G9514" s="7">
        <v>153639959.56880474</v>
      </c>
      <c r="H9514" s="7">
        <v>192581670.19156328</v>
      </c>
    </row>
    <row r="9515" spans="1:8" x14ac:dyDescent="0.2">
      <c r="A9515" s="10">
        <v>9509</v>
      </c>
      <c r="B9515" s="7">
        <v>3850000</v>
      </c>
      <c r="C9515" s="7">
        <v>8621833.191595966</v>
      </c>
      <c r="D9515" s="7">
        <v>12028996.865194539</v>
      </c>
      <c r="E9515" s="7">
        <v>21506870.454706937</v>
      </c>
      <c r="F9515" s="7">
        <v>29225116.73555452</v>
      </c>
      <c r="G9515" s="7">
        <v>58008463.507351175</v>
      </c>
      <c r="H9515" s="7">
        <v>85375013.984391212</v>
      </c>
    </row>
    <row r="9516" spans="1:8" x14ac:dyDescent="0.2">
      <c r="A9516" s="10">
        <v>9510</v>
      </c>
      <c r="B9516" s="7">
        <v>3850000</v>
      </c>
      <c r="C9516" s="7">
        <v>10762335.964385064</v>
      </c>
      <c r="D9516" s="7">
        <v>18926454.741205402</v>
      </c>
      <c r="E9516" s="7">
        <v>32405317.890633237</v>
      </c>
      <c r="F9516" s="7">
        <v>76161945.239790201</v>
      </c>
      <c r="G9516" s="7">
        <v>205844175.06413707</v>
      </c>
      <c r="H9516" s="7">
        <v>259449669.7670621</v>
      </c>
    </row>
    <row r="9517" spans="1:8" x14ac:dyDescent="0.2">
      <c r="A9517" s="10">
        <v>9511</v>
      </c>
      <c r="B9517" s="7">
        <v>3850000</v>
      </c>
      <c r="C9517" s="7">
        <v>12112895.069553908</v>
      </c>
      <c r="D9517" s="7">
        <v>24854195.57654231</v>
      </c>
      <c r="E9517" s="7">
        <v>54942535.447011873</v>
      </c>
      <c r="F9517" s="7">
        <v>80710343.418440267</v>
      </c>
      <c r="G9517" s="7">
        <v>149586106.32294878</v>
      </c>
      <c r="H9517" s="7">
        <v>184791343.361467</v>
      </c>
    </row>
    <row r="9518" spans="1:8" x14ac:dyDescent="0.2">
      <c r="A9518" s="10">
        <v>9512</v>
      </c>
      <c r="B9518" s="7">
        <v>3850000</v>
      </c>
      <c r="C9518" s="7">
        <v>8222130.3716758834</v>
      </c>
      <c r="D9518" s="7">
        <v>15445712.481474906</v>
      </c>
      <c r="E9518" s="7">
        <v>29941419.076618485</v>
      </c>
      <c r="F9518" s="7">
        <v>51641486.18663954</v>
      </c>
      <c r="G9518" s="7">
        <v>91156252.704220563</v>
      </c>
      <c r="H9518" s="7">
        <v>121223115.50155221</v>
      </c>
    </row>
    <row r="9519" spans="1:8" x14ac:dyDescent="0.2">
      <c r="A9519" s="10">
        <v>9513</v>
      </c>
      <c r="B9519" s="7">
        <v>3850000</v>
      </c>
      <c r="C9519" s="7">
        <v>7527553.6868644375</v>
      </c>
      <c r="D9519" s="7">
        <v>19727016.984229021</v>
      </c>
      <c r="E9519" s="7">
        <v>32260572.624733124</v>
      </c>
      <c r="F9519" s="7">
        <v>66984014.002768204</v>
      </c>
      <c r="G9519" s="7">
        <v>153294659.73634326</v>
      </c>
      <c r="H9519" s="7">
        <v>252597733.74515572</v>
      </c>
    </row>
    <row r="9520" spans="1:8" x14ac:dyDescent="0.2">
      <c r="A9520" s="10">
        <v>9514</v>
      </c>
      <c r="B9520" s="7">
        <v>3850000</v>
      </c>
      <c r="C9520" s="7">
        <v>7745589.0088821342</v>
      </c>
      <c r="D9520" s="7">
        <v>12165590.139815452</v>
      </c>
      <c r="E9520" s="7">
        <v>16013649.847351268</v>
      </c>
      <c r="F9520" s="7">
        <v>32199006.556292381</v>
      </c>
      <c r="G9520" s="7">
        <v>61697678.180372655</v>
      </c>
      <c r="H9520" s="7">
        <v>52159732.571334772</v>
      </c>
    </row>
    <row r="9521" spans="1:8" x14ac:dyDescent="0.2">
      <c r="A9521" s="10">
        <v>9515</v>
      </c>
      <c r="B9521" s="7">
        <v>3850000</v>
      </c>
      <c r="C9521" s="7">
        <v>9742670.3420292977</v>
      </c>
      <c r="D9521" s="7">
        <v>11861017.599252634</v>
      </c>
      <c r="E9521" s="7">
        <v>16483906.283299895</v>
      </c>
      <c r="F9521" s="7">
        <v>23937064.193512086</v>
      </c>
      <c r="G9521" s="7">
        <v>47719220.316107713</v>
      </c>
      <c r="H9521" s="7">
        <v>78271260.36373356</v>
      </c>
    </row>
    <row r="9522" spans="1:8" x14ac:dyDescent="0.2">
      <c r="A9522" s="10">
        <v>9516</v>
      </c>
      <c r="B9522" s="7">
        <v>3850000</v>
      </c>
      <c r="C9522" s="7">
        <v>7746947.7237980571</v>
      </c>
      <c r="D9522" s="7">
        <v>15424490.690918798</v>
      </c>
      <c r="E9522" s="7">
        <v>27597852.78557875</v>
      </c>
      <c r="F9522" s="7">
        <v>43753546.098036177</v>
      </c>
      <c r="G9522" s="7">
        <v>61340978.311682545</v>
      </c>
      <c r="H9522" s="7">
        <v>91578606.657259732</v>
      </c>
    </row>
    <row r="9523" spans="1:8" x14ac:dyDescent="0.2">
      <c r="A9523" s="10">
        <v>9517</v>
      </c>
      <c r="B9523" s="7">
        <v>3850000</v>
      </c>
      <c r="C9523" s="7">
        <v>12858221.078089815</v>
      </c>
      <c r="D9523" s="7">
        <v>27464991.884284593</v>
      </c>
      <c r="E9523" s="7">
        <v>66726046.155717008</v>
      </c>
      <c r="F9523" s="7">
        <v>171264338.36587</v>
      </c>
      <c r="G9523" s="7">
        <v>349866161.17698681</v>
      </c>
      <c r="H9523" s="7">
        <v>555826729.97134376</v>
      </c>
    </row>
    <row r="9524" spans="1:8" x14ac:dyDescent="0.2">
      <c r="A9524" s="10">
        <v>9518</v>
      </c>
      <c r="B9524" s="7">
        <v>3850000</v>
      </c>
      <c r="C9524" s="7">
        <v>9983377.5221903566</v>
      </c>
      <c r="D9524" s="7">
        <v>21288293.941081118</v>
      </c>
      <c r="E9524" s="7">
        <v>43550563.116393782</v>
      </c>
      <c r="F9524" s="7">
        <v>107036756.42260325</v>
      </c>
      <c r="G9524" s="7">
        <v>238828184.51320273</v>
      </c>
      <c r="H9524" s="7">
        <v>323022713.47161818</v>
      </c>
    </row>
    <row r="9525" spans="1:8" x14ac:dyDescent="0.2">
      <c r="A9525" s="10">
        <v>9519</v>
      </c>
      <c r="B9525" s="7">
        <v>3850000</v>
      </c>
      <c r="C9525" s="7">
        <v>10772602.209047625</v>
      </c>
      <c r="D9525" s="7">
        <v>17096041.922365423</v>
      </c>
      <c r="E9525" s="7">
        <v>17650168.217932392</v>
      </c>
      <c r="F9525" s="7">
        <v>29408921.431074671</v>
      </c>
      <c r="G9525" s="7">
        <v>61550952.021538332</v>
      </c>
      <c r="H9525" s="7">
        <v>76568691.387016654</v>
      </c>
    </row>
    <row r="9526" spans="1:8" x14ac:dyDescent="0.2">
      <c r="A9526" s="10">
        <v>9520</v>
      </c>
      <c r="B9526" s="7">
        <v>3850000</v>
      </c>
      <c r="C9526" s="7">
        <v>11200377.221648224</v>
      </c>
      <c r="D9526" s="7">
        <v>17848228.946939331</v>
      </c>
      <c r="E9526" s="7">
        <v>34699263.770111158</v>
      </c>
      <c r="F9526" s="7">
        <v>54874577.692600042</v>
      </c>
      <c r="G9526" s="7">
        <v>105977781.12442651</v>
      </c>
      <c r="H9526" s="7">
        <v>159736012.71362194</v>
      </c>
    </row>
    <row r="9527" spans="1:8" x14ac:dyDescent="0.2">
      <c r="A9527" s="10">
        <v>9521</v>
      </c>
      <c r="B9527" s="7">
        <v>3850000</v>
      </c>
      <c r="C9527" s="7">
        <v>9570492.7726121675</v>
      </c>
      <c r="D9527" s="7">
        <v>19303569.567979306</v>
      </c>
      <c r="E9527" s="7">
        <v>42113439.910963684</v>
      </c>
      <c r="F9527" s="7">
        <v>77275317.692643717</v>
      </c>
      <c r="G9527" s="7">
        <v>193209899.33215952</v>
      </c>
      <c r="H9527" s="7">
        <v>239691748.0015558</v>
      </c>
    </row>
    <row r="9528" spans="1:8" x14ac:dyDescent="0.2">
      <c r="A9528" s="10">
        <v>9522</v>
      </c>
      <c r="B9528" s="7">
        <v>3850000</v>
      </c>
      <c r="C9528" s="7">
        <v>7976199.0879329471</v>
      </c>
      <c r="D9528" s="7">
        <v>19046486.918331876</v>
      </c>
      <c r="E9528" s="7">
        <v>27562738.536421757</v>
      </c>
      <c r="F9528" s="7">
        <v>36720798.947709017</v>
      </c>
      <c r="G9528" s="7">
        <v>55684187.055658981</v>
      </c>
      <c r="H9528" s="7">
        <v>102186190.88784268</v>
      </c>
    </row>
    <row r="9529" spans="1:8" x14ac:dyDescent="0.2">
      <c r="A9529" s="10">
        <v>9523</v>
      </c>
      <c r="B9529" s="7">
        <v>3850000</v>
      </c>
      <c r="C9529" s="7">
        <v>9656865.5309402607</v>
      </c>
      <c r="D9529" s="7">
        <v>18994245.451222487</v>
      </c>
      <c r="E9529" s="7">
        <v>39467064.272194587</v>
      </c>
      <c r="F9529" s="7">
        <v>59196981.408908285</v>
      </c>
      <c r="G9529" s="7">
        <v>115595418.51879339</v>
      </c>
      <c r="H9529" s="7">
        <v>162278215.6660524</v>
      </c>
    </row>
    <row r="9530" spans="1:8" x14ac:dyDescent="0.2">
      <c r="A9530" s="10">
        <v>9524</v>
      </c>
      <c r="B9530" s="7">
        <v>3850000</v>
      </c>
      <c r="C9530" s="7">
        <v>12891263.95928238</v>
      </c>
      <c r="D9530" s="7">
        <v>32198896.324795689</v>
      </c>
      <c r="E9530" s="7">
        <v>57319996.605884083</v>
      </c>
      <c r="F9530" s="7">
        <v>127659128.71508303</v>
      </c>
      <c r="G9530" s="7">
        <v>270497475.82656348</v>
      </c>
      <c r="H9530" s="7">
        <v>377120255.33450073</v>
      </c>
    </row>
    <row r="9531" spans="1:8" x14ac:dyDescent="0.2">
      <c r="A9531" s="10">
        <v>9525</v>
      </c>
      <c r="B9531" s="7">
        <v>3850000</v>
      </c>
      <c r="C9531" s="7">
        <v>11626364.877826754</v>
      </c>
      <c r="D9531" s="7">
        <v>18847477.222226731</v>
      </c>
      <c r="E9531" s="7">
        <v>36595033.012509704</v>
      </c>
      <c r="F9531" s="7">
        <v>65000025.728829563</v>
      </c>
      <c r="G9531" s="7">
        <v>92908091.861564949</v>
      </c>
      <c r="H9531" s="7">
        <v>139577633.00735018</v>
      </c>
    </row>
    <row r="9532" spans="1:8" x14ac:dyDescent="0.2">
      <c r="A9532" s="10">
        <v>9526</v>
      </c>
      <c r="B9532" s="7">
        <v>3850000</v>
      </c>
      <c r="C9532" s="7">
        <v>12809879.659494217</v>
      </c>
      <c r="D9532" s="7">
        <v>17220553.42644925</v>
      </c>
      <c r="E9532" s="7">
        <v>21220747.275715202</v>
      </c>
      <c r="F9532" s="7">
        <v>31933677.522671588</v>
      </c>
      <c r="G9532" s="7">
        <v>41985284.969130874</v>
      </c>
      <c r="H9532" s="7">
        <v>58894497.560428955</v>
      </c>
    </row>
    <row r="9533" spans="1:8" x14ac:dyDescent="0.2">
      <c r="A9533" s="10">
        <v>9527</v>
      </c>
      <c r="B9533" s="7">
        <v>3850000</v>
      </c>
      <c r="C9533" s="7">
        <v>11894657.571847675</v>
      </c>
      <c r="D9533" s="7">
        <v>19301526.436455406</v>
      </c>
      <c r="E9533" s="7">
        <v>30470046.376769118</v>
      </c>
      <c r="F9533" s="7">
        <v>50844064.262699716</v>
      </c>
      <c r="G9533" s="7">
        <v>102697855.98942626</v>
      </c>
      <c r="H9533" s="7">
        <v>122263168.19668137</v>
      </c>
    </row>
    <row r="9534" spans="1:8" x14ac:dyDescent="0.2">
      <c r="A9534" s="10">
        <v>9528</v>
      </c>
      <c r="B9534" s="7">
        <v>3850000</v>
      </c>
      <c r="C9534" s="7">
        <v>12539772.489974735</v>
      </c>
      <c r="D9534" s="7">
        <v>18202830.088549379</v>
      </c>
      <c r="E9534" s="7">
        <v>34796475.038163967</v>
      </c>
      <c r="F9534" s="7">
        <v>74575613.934857503</v>
      </c>
      <c r="G9534" s="7">
        <v>96084933.046479747</v>
      </c>
      <c r="H9534" s="7">
        <v>117471573.51295458</v>
      </c>
    </row>
    <row r="9535" spans="1:8" x14ac:dyDescent="0.2">
      <c r="A9535" s="10">
        <v>9529</v>
      </c>
      <c r="B9535" s="7">
        <v>3850000</v>
      </c>
      <c r="C9535" s="7">
        <v>12432003.384321557</v>
      </c>
      <c r="D9535" s="7">
        <v>20899242.071615003</v>
      </c>
      <c r="E9535" s="7">
        <v>52753068.208278917</v>
      </c>
      <c r="F9535" s="7">
        <v>112768464.32953732</v>
      </c>
      <c r="G9535" s="7">
        <v>298899108.87413919</v>
      </c>
      <c r="H9535" s="7">
        <v>572145444.45670092</v>
      </c>
    </row>
    <row r="9536" spans="1:8" x14ac:dyDescent="0.2">
      <c r="A9536" s="10">
        <v>9530</v>
      </c>
      <c r="B9536" s="7">
        <v>3850000</v>
      </c>
      <c r="C9536" s="7">
        <v>11688375.572252885</v>
      </c>
      <c r="D9536" s="7">
        <v>28692963.259181444</v>
      </c>
      <c r="E9536" s="7">
        <v>28632550.940341845</v>
      </c>
      <c r="F9536" s="7">
        <v>37945764.507708505</v>
      </c>
      <c r="G9536" s="7">
        <v>47645578.479224443</v>
      </c>
      <c r="H9536" s="7">
        <v>59652652.7227256</v>
      </c>
    </row>
    <row r="9537" spans="1:8" x14ac:dyDescent="0.2">
      <c r="A9537" s="10">
        <v>9531</v>
      </c>
      <c r="B9537" s="7">
        <v>3850000</v>
      </c>
      <c r="C9537" s="7">
        <v>9176602.9567440338</v>
      </c>
      <c r="D9537" s="7">
        <v>28788507.529076494</v>
      </c>
      <c r="E9537" s="7">
        <v>49487590.565697722</v>
      </c>
      <c r="F9537" s="7">
        <v>126691524.2675252</v>
      </c>
      <c r="G9537" s="7">
        <v>209421702.82875592</v>
      </c>
      <c r="H9537" s="7">
        <v>314707666.14308423</v>
      </c>
    </row>
    <row r="9538" spans="1:8" x14ac:dyDescent="0.2">
      <c r="A9538" s="10">
        <v>9532</v>
      </c>
      <c r="B9538" s="7">
        <v>3850000</v>
      </c>
      <c r="C9538" s="7">
        <v>7265172.9106559465</v>
      </c>
      <c r="D9538" s="7">
        <v>10769862.947376419</v>
      </c>
      <c r="E9538" s="7">
        <v>14515431.523866814</v>
      </c>
      <c r="F9538" s="7">
        <v>19386691.639027137</v>
      </c>
      <c r="G9538" s="7">
        <v>42513096.743596151</v>
      </c>
      <c r="H9538" s="7">
        <v>57631818.253772207</v>
      </c>
    </row>
    <row r="9539" spans="1:8" x14ac:dyDescent="0.2">
      <c r="A9539" s="10">
        <v>9533</v>
      </c>
      <c r="B9539" s="7">
        <v>3850000</v>
      </c>
      <c r="C9539" s="7">
        <v>10874361.07100787</v>
      </c>
      <c r="D9539" s="7">
        <v>16021878.654526072</v>
      </c>
      <c r="E9539" s="7">
        <v>27037805.358236209</v>
      </c>
      <c r="F9539" s="7">
        <v>53374176.393648088</v>
      </c>
      <c r="G9539" s="7">
        <v>82944330.860636383</v>
      </c>
      <c r="H9539" s="7">
        <v>94663863.552117825</v>
      </c>
    </row>
    <row r="9540" spans="1:8" x14ac:dyDescent="0.2">
      <c r="A9540" s="10">
        <v>9534</v>
      </c>
      <c r="B9540" s="7">
        <v>3850000</v>
      </c>
      <c r="C9540" s="7">
        <v>10619354.013626048</v>
      </c>
      <c r="D9540" s="7">
        <v>20418788.147371091</v>
      </c>
      <c r="E9540" s="7">
        <v>34970578.836354442</v>
      </c>
      <c r="F9540" s="7">
        <v>82942041.321902364</v>
      </c>
      <c r="G9540" s="7">
        <v>179202049.89000517</v>
      </c>
      <c r="H9540" s="7">
        <v>246948233.99477696</v>
      </c>
    </row>
    <row r="9541" spans="1:8" x14ac:dyDescent="0.2">
      <c r="A9541" s="10">
        <v>9535</v>
      </c>
      <c r="B9541" s="7">
        <v>3850000</v>
      </c>
      <c r="C9541" s="7">
        <v>13426418.583211649</v>
      </c>
      <c r="D9541" s="7">
        <v>39695616.728126518</v>
      </c>
      <c r="E9541" s="7">
        <v>73591338.512582749</v>
      </c>
      <c r="F9541" s="7">
        <v>152243264.4833298</v>
      </c>
      <c r="G9541" s="7">
        <v>344572288.6824556</v>
      </c>
      <c r="H9541" s="7">
        <v>604416029.70014572</v>
      </c>
    </row>
    <row r="9542" spans="1:8" x14ac:dyDescent="0.2">
      <c r="A9542" s="10">
        <v>9536</v>
      </c>
      <c r="B9542" s="7">
        <v>3850000</v>
      </c>
      <c r="C9542" s="7">
        <v>10326453.926549032</v>
      </c>
      <c r="D9542" s="7">
        <v>20510556.254390005</v>
      </c>
      <c r="E9542" s="7">
        <v>40156553.143549256</v>
      </c>
      <c r="F9542" s="7">
        <v>44089475.741571411</v>
      </c>
      <c r="G9542" s="7">
        <v>86234178.542774916</v>
      </c>
      <c r="H9542" s="7">
        <v>93838046.763294473</v>
      </c>
    </row>
    <row r="9543" spans="1:8" x14ac:dyDescent="0.2">
      <c r="A9543" s="10">
        <v>9537</v>
      </c>
      <c r="B9543" s="7">
        <v>3850000</v>
      </c>
      <c r="C9543" s="7">
        <v>10277133.334669691</v>
      </c>
      <c r="D9543" s="7">
        <v>23055647.757806495</v>
      </c>
      <c r="E9543" s="7">
        <v>58391868.348731942</v>
      </c>
      <c r="F9543" s="7">
        <v>114678174.16970637</v>
      </c>
      <c r="G9543" s="7">
        <v>210431239.69709721</v>
      </c>
      <c r="H9543" s="7">
        <v>348493444.05188465</v>
      </c>
    </row>
    <row r="9544" spans="1:8" x14ac:dyDescent="0.2">
      <c r="A9544" s="10">
        <v>9538</v>
      </c>
      <c r="B9544" s="7">
        <v>3850000</v>
      </c>
      <c r="C9544" s="7">
        <v>11433711.41417795</v>
      </c>
      <c r="D9544" s="7">
        <v>25506403.03073594</v>
      </c>
      <c r="E9544" s="7">
        <v>38550322.934211299</v>
      </c>
      <c r="F9544" s="7">
        <v>70083538.872159481</v>
      </c>
      <c r="G9544" s="7">
        <v>132959407.71533088</v>
      </c>
      <c r="H9544" s="7">
        <v>216987654.71585649</v>
      </c>
    </row>
    <row r="9545" spans="1:8" x14ac:dyDescent="0.2">
      <c r="A9545" s="10">
        <v>9539</v>
      </c>
      <c r="B9545" s="7">
        <v>3850000</v>
      </c>
      <c r="C9545" s="7">
        <v>8107098.538779065</v>
      </c>
      <c r="D9545" s="7">
        <v>16125857.35948262</v>
      </c>
      <c r="E9545" s="7">
        <v>22627006.39887514</v>
      </c>
      <c r="F9545" s="7">
        <v>26230234.131345168</v>
      </c>
      <c r="G9545" s="7">
        <v>44561652.595745772</v>
      </c>
      <c r="H9545" s="7">
        <v>70368179.062087789</v>
      </c>
    </row>
    <row r="9546" spans="1:8" x14ac:dyDescent="0.2">
      <c r="A9546" s="10">
        <v>9540</v>
      </c>
      <c r="B9546" s="7">
        <v>3850000</v>
      </c>
      <c r="C9546" s="7">
        <v>10943020.945715334</v>
      </c>
      <c r="D9546" s="7">
        <v>11592096.785942823</v>
      </c>
      <c r="E9546" s="7">
        <v>11550212.288832963</v>
      </c>
      <c r="F9546" s="7">
        <v>8619825.6059003565</v>
      </c>
      <c r="G9546" s="7">
        <v>2808122.351455994</v>
      </c>
      <c r="H9546" s="7">
        <v>-5726946.9467800176</v>
      </c>
    </row>
    <row r="9547" spans="1:8" x14ac:dyDescent="0.2">
      <c r="A9547" s="10">
        <v>9541</v>
      </c>
      <c r="B9547" s="7">
        <v>3850000</v>
      </c>
      <c r="C9547" s="7">
        <v>13875280.741362654</v>
      </c>
      <c r="D9547" s="7">
        <v>23616420.420597032</v>
      </c>
      <c r="E9547" s="7">
        <v>27115948.196948085</v>
      </c>
      <c r="F9547" s="7">
        <v>43458580.767710209</v>
      </c>
      <c r="G9547" s="7">
        <v>80735079.360179216</v>
      </c>
      <c r="H9547" s="7">
        <v>84656562.202537328</v>
      </c>
    </row>
    <row r="9548" spans="1:8" x14ac:dyDescent="0.2">
      <c r="A9548" s="10">
        <v>9542</v>
      </c>
      <c r="B9548" s="7">
        <v>3850000</v>
      </c>
      <c r="C9548" s="7">
        <v>9587749.2067073286</v>
      </c>
      <c r="D9548" s="7">
        <v>14489291.596266937</v>
      </c>
      <c r="E9548" s="7">
        <v>26977934.567175373</v>
      </c>
      <c r="F9548" s="7">
        <v>45223447.196948923</v>
      </c>
      <c r="G9548" s="7">
        <v>72064666.692804545</v>
      </c>
      <c r="H9548" s="7">
        <v>106638933.67512642</v>
      </c>
    </row>
    <row r="9549" spans="1:8" x14ac:dyDescent="0.2">
      <c r="A9549" s="10">
        <v>9543</v>
      </c>
      <c r="B9549" s="7">
        <v>3850000</v>
      </c>
      <c r="C9549" s="7">
        <v>10071038.824288677</v>
      </c>
      <c r="D9549" s="7">
        <v>21251923.688795362</v>
      </c>
      <c r="E9549" s="7">
        <v>34329988.86481265</v>
      </c>
      <c r="F9549" s="7">
        <v>50277532.401675411</v>
      </c>
      <c r="G9549" s="7">
        <v>102274200.81033786</v>
      </c>
      <c r="H9549" s="7">
        <v>151181592.94076172</v>
      </c>
    </row>
    <row r="9550" spans="1:8" x14ac:dyDescent="0.2">
      <c r="A9550" s="10">
        <v>9544</v>
      </c>
      <c r="B9550" s="7">
        <v>3850000</v>
      </c>
      <c r="C9550" s="7">
        <v>12917112.025193986</v>
      </c>
      <c r="D9550" s="7">
        <v>21374922.614893518</v>
      </c>
      <c r="E9550" s="7">
        <v>35855768.050324805</v>
      </c>
      <c r="F9550" s="7">
        <v>51388462.00836657</v>
      </c>
      <c r="G9550" s="7">
        <v>175372523.20208523</v>
      </c>
      <c r="H9550" s="7">
        <v>302526956.74233621</v>
      </c>
    </row>
    <row r="9551" spans="1:8" x14ac:dyDescent="0.2">
      <c r="A9551" s="10">
        <v>9545</v>
      </c>
      <c r="B9551" s="7">
        <v>3850000</v>
      </c>
      <c r="C9551" s="7">
        <v>8391211.4617186189</v>
      </c>
      <c r="D9551" s="7">
        <v>8805115.0515413918</v>
      </c>
      <c r="E9551" s="7">
        <v>6833697.7998355003</v>
      </c>
      <c r="F9551" s="7">
        <v>7813123.7083639037</v>
      </c>
      <c r="G9551" s="7">
        <v>5832229.5279942472</v>
      </c>
      <c r="H9551" s="7">
        <v>1558007.1186673671</v>
      </c>
    </row>
    <row r="9552" spans="1:8" x14ac:dyDescent="0.2">
      <c r="A9552" s="10">
        <v>9546</v>
      </c>
      <c r="B9552" s="7">
        <v>3850000</v>
      </c>
      <c r="C9552" s="7">
        <v>11748913.247078892</v>
      </c>
      <c r="D9552" s="7">
        <v>16778928.220321864</v>
      </c>
      <c r="E9552" s="7">
        <v>40987342.977748662</v>
      </c>
      <c r="F9552" s="7">
        <v>59387880.086964354</v>
      </c>
      <c r="G9552" s="7">
        <v>109061148.28402855</v>
      </c>
      <c r="H9552" s="7">
        <v>92858456.352233425</v>
      </c>
    </row>
    <row r="9553" spans="1:8" x14ac:dyDescent="0.2">
      <c r="A9553" s="10">
        <v>9547</v>
      </c>
      <c r="B9553" s="7">
        <v>3850000</v>
      </c>
      <c r="C9553" s="7">
        <v>8695247.1095435247</v>
      </c>
      <c r="D9553" s="7">
        <v>15201961.8313445</v>
      </c>
      <c r="E9553" s="7">
        <v>25277080.144213885</v>
      </c>
      <c r="F9553" s="7">
        <v>59566235.186151579</v>
      </c>
      <c r="G9553" s="7">
        <v>106842465.10642928</v>
      </c>
      <c r="H9553" s="7">
        <v>133767394.17880765</v>
      </c>
    </row>
    <row r="9554" spans="1:8" x14ac:dyDescent="0.2">
      <c r="A9554" s="10">
        <v>9548</v>
      </c>
      <c r="B9554" s="7">
        <v>3850000</v>
      </c>
      <c r="C9554" s="7">
        <v>8971026.4279004019</v>
      </c>
      <c r="D9554" s="7">
        <v>15654187.919678608</v>
      </c>
      <c r="E9554" s="7">
        <v>24725629.865041509</v>
      </c>
      <c r="F9554" s="7">
        <v>37369446.692364395</v>
      </c>
      <c r="G9554" s="7">
        <v>79599524.984711528</v>
      </c>
      <c r="H9554" s="7">
        <v>141123073.72858608</v>
      </c>
    </row>
    <row r="9555" spans="1:8" x14ac:dyDescent="0.2">
      <c r="A9555" s="10">
        <v>9549</v>
      </c>
      <c r="B9555" s="7">
        <v>3850000</v>
      </c>
      <c r="C9555" s="7">
        <v>10009365.082063669</v>
      </c>
      <c r="D9555" s="7">
        <v>23524584.865479812</v>
      </c>
      <c r="E9555" s="7">
        <v>40032341.028877035</v>
      </c>
      <c r="F9555" s="7">
        <v>78546232.42983669</v>
      </c>
      <c r="G9555" s="7">
        <v>183254666.59652832</v>
      </c>
      <c r="H9555" s="7">
        <v>271881536.41815031</v>
      </c>
    </row>
    <row r="9556" spans="1:8" x14ac:dyDescent="0.2">
      <c r="A9556" s="10">
        <v>9550</v>
      </c>
      <c r="B9556" s="7">
        <v>3850000</v>
      </c>
      <c r="C9556" s="7">
        <v>12663098.169665456</v>
      </c>
      <c r="D9556" s="7">
        <v>25054053.678343613</v>
      </c>
      <c r="E9556" s="7">
        <v>49001926.057614073</v>
      </c>
      <c r="F9556" s="7">
        <v>122199913.57961807</v>
      </c>
      <c r="G9556" s="7">
        <v>297608413.11636424</v>
      </c>
      <c r="H9556" s="7">
        <v>490852508.07581055</v>
      </c>
    </row>
    <row r="9557" spans="1:8" x14ac:dyDescent="0.2">
      <c r="A9557" s="10">
        <v>9551</v>
      </c>
      <c r="B9557" s="7">
        <v>3850000</v>
      </c>
      <c r="C9557" s="7">
        <v>11611280.943117825</v>
      </c>
      <c r="D9557" s="7">
        <v>30733047.280899011</v>
      </c>
      <c r="E9557" s="7">
        <v>45796100.868604712</v>
      </c>
      <c r="F9557" s="7">
        <v>65079611.717033744</v>
      </c>
      <c r="G9557" s="7">
        <v>165995637.72336122</v>
      </c>
      <c r="H9557" s="7">
        <v>259970835.23361522</v>
      </c>
    </row>
    <row r="9558" spans="1:8" x14ac:dyDescent="0.2">
      <c r="A9558" s="10">
        <v>9552</v>
      </c>
      <c r="B9558" s="7">
        <v>3850000</v>
      </c>
      <c r="C9558" s="7">
        <v>8148766.9807636663</v>
      </c>
      <c r="D9558" s="7">
        <v>12266750.207843028</v>
      </c>
      <c r="E9558" s="7">
        <v>11153529.107689496</v>
      </c>
      <c r="F9558" s="7">
        <v>19037538.237491198</v>
      </c>
      <c r="G9558" s="7">
        <v>27103753.694974307</v>
      </c>
      <c r="H9558" s="7">
        <v>30397566.084451173</v>
      </c>
    </row>
    <row r="9559" spans="1:8" x14ac:dyDescent="0.2">
      <c r="A9559" s="10">
        <v>9553</v>
      </c>
      <c r="B9559" s="7">
        <v>3850000</v>
      </c>
      <c r="C9559" s="7">
        <v>10704572.598273862</v>
      </c>
      <c r="D9559" s="7">
        <v>21253242.615673155</v>
      </c>
      <c r="E9559" s="7">
        <v>36371552.95332285</v>
      </c>
      <c r="F9559" s="7">
        <v>79315304.129825562</v>
      </c>
      <c r="G9559" s="7">
        <v>151506241.00460103</v>
      </c>
      <c r="H9559" s="7">
        <v>184964238.03737569</v>
      </c>
    </row>
    <row r="9560" spans="1:8" x14ac:dyDescent="0.2">
      <c r="A9560" s="10">
        <v>9554</v>
      </c>
      <c r="B9560" s="7">
        <v>3850000</v>
      </c>
      <c r="C9560" s="7">
        <v>12123642.996285114</v>
      </c>
      <c r="D9560" s="7">
        <v>29383822.855423644</v>
      </c>
      <c r="E9560" s="7">
        <v>77703939.27744469</v>
      </c>
      <c r="F9560" s="7">
        <v>182437376.54508597</v>
      </c>
      <c r="G9560" s="7">
        <v>341973902.84323192</v>
      </c>
      <c r="H9560" s="7">
        <v>510299656.24335903</v>
      </c>
    </row>
    <row r="9561" spans="1:8" x14ac:dyDescent="0.2">
      <c r="A9561" s="10">
        <v>9555</v>
      </c>
      <c r="B9561" s="7">
        <v>3850000</v>
      </c>
      <c r="C9561" s="7">
        <v>9583717.8452158347</v>
      </c>
      <c r="D9561" s="7">
        <v>11444980.652324928</v>
      </c>
      <c r="E9561" s="7">
        <v>36049319.691993132</v>
      </c>
      <c r="F9561" s="7">
        <v>85631591.381291255</v>
      </c>
      <c r="G9561" s="7">
        <v>161625083.14298689</v>
      </c>
      <c r="H9561" s="7">
        <v>234425350.61590058</v>
      </c>
    </row>
    <row r="9562" spans="1:8" x14ac:dyDescent="0.2">
      <c r="A9562" s="10">
        <v>9556</v>
      </c>
      <c r="B9562" s="7">
        <v>3850000</v>
      </c>
      <c r="C9562" s="7">
        <v>11282316.748652169</v>
      </c>
      <c r="D9562" s="7">
        <v>18169231.051610906</v>
      </c>
      <c r="E9562" s="7">
        <v>30913405.450515389</v>
      </c>
      <c r="F9562" s="7">
        <v>82840528.639369056</v>
      </c>
      <c r="G9562" s="7">
        <v>173383921.16433406</v>
      </c>
      <c r="H9562" s="7">
        <v>309951448.94124687</v>
      </c>
    </row>
    <row r="9563" spans="1:8" x14ac:dyDescent="0.2">
      <c r="A9563" s="10">
        <v>9557</v>
      </c>
      <c r="B9563" s="7">
        <v>3850000</v>
      </c>
      <c r="C9563" s="7">
        <v>13255683.809321001</v>
      </c>
      <c r="D9563" s="7">
        <v>34211819.999938294</v>
      </c>
      <c r="E9563" s="7">
        <v>70427922.214780599</v>
      </c>
      <c r="F9563" s="7">
        <v>158076940.42257306</v>
      </c>
      <c r="G9563" s="7">
        <v>386761795.97847235</v>
      </c>
      <c r="H9563" s="7">
        <v>526756785.19636565</v>
      </c>
    </row>
    <row r="9564" spans="1:8" x14ac:dyDescent="0.2">
      <c r="A9564" s="10">
        <v>9558</v>
      </c>
      <c r="B9564" s="7">
        <v>3850000</v>
      </c>
      <c r="C9564" s="7">
        <v>9656967.1480933689</v>
      </c>
      <c r="D9564" s="7">
        <v>20747264.081872985</v>
      </c>
      <c r="E9564" s="7">
        <v>45984702.117277592</v>
      </c>
      <c r="F9564" s="7">
        <v>107619471.99307963</v>
      </c>
      <c r="G9564" s="7">
        <v>201480979.27356166</v>
      </c>
      <c r="H9564" s="7">
        <v>315718716.59886795</v>
      </c>
    </row>
    <row r="9565" spans="1:8" x14ac:dyDescent="0.2">
      <c r="A9565" s="10">
        <v>9559</v>
      </c>
      <c r="B9565" s="7">
        <v>3850000</v>
      </c>
      <c r="C9565" s="7">
        <v>11442261.161780069</v>
      </c>
      <c r="D9565" s="7">
        <v>32017484.108421221</v>
      </c>
      <c r="E9565" s="7">
        <v>66300645.809051901</v>
      </c>
      <c r="F9565" s="7">
        <v>129291219.66930623</v>
      </c>
      <c r="G9565" s="7">
        <v>306380379.49776196</v>
      </c>
      <c r="H9565" s="7">
        <v>400833080.4202168</v>
      </c>
    </row>
    <row r="9566" spans="1:8" x14ac:dyDescent="0.2">
      <c r="A9566" s="10">
        <v>9560</v>
      </c>
      <c r="B9566" s="7">
        <v>3850000</v>
      </c>
      <c r="C9566" s="7">
        <v>8770584.7529018223</v>
      </c>
      <c r="D9566" s="7">
        <v>20254324.160557203</v>
      </c>
      <c r="E9566" s="7">
        <v>34109658.99745594</v>
      </c>
      <c r="F9566" s="7">
        <v>57443246.058102459</v>
      </c>
      <c r="G9566" s="7">
        <v>183515167.91945213</v>
      </c>
      <c r="H9566" s="7">
        <v>263844572.3706615</v>
      </c>
    </row>
    <row r="9567" spans="1:8" x14ac:dyDescent="0.2">
      <c r="A9567" s="10">
        <v>9561</v>
      </c>
      <c r="B9567" s="7">
        <v>3850000</v>
      </c>
      <c r="C9567" s="7">
        <v>9924656.5876840614</v>
      </c>
      <c r="D9567" s="7">
        <v>17198170.424654834</v>
      </c>
      <c r="E9567" s="7">
        <v>32315326.267257996</v>
      </c>
      <c r="F9567" s="7">
        <v>76755361.189441547</v>
      </c>
      <c r="G9567" s="7">
        <v>138950517.71621692</v>
      </c>
      <c r="H9567" s="7">
        <v>199260132.17590588</v>
      </c>
    </row>
    <row r="9568" spans="1:8" x14ac:dyDescent="0.2">
      <c r="A9568" s="10">
        <v>9562</v>
      </c>
      <c r="B9568" s="7">
        <v>3850000</v>
      </c>
      <c r="C9568" s="7">
        <v>8227507.7193399686</v>
      </c>
      <c r="D9568" s="7">
        <v>14168530.071662921</v>
      </c>
      <c r="E9568" s="7">
        <v>25405044.412536249</v>
      </c>
      <c r="F9568" s="7">
        <v>42281398.151834138</v>
      </c>
      <c r="G9568" s="7">
        <v>93052639.756152511</v>
      </c>
      <c r="H9568" s="7">
        <v>126969652.93322481</v>
      </c>
    </row>
    <row r="9569" spans="1:8" x14ac:dyDescent="0.2">
      <c r="A9569" s="10">
        <v>9563</v>
      </c>
      <c r="B9569" s="7">
        <v>3850000</v>
      </c>
      <c r="C9569" s="7">
        <v>11182650.564091995</v>
      </c>
      <c r="D9569" s="7">
        <v>22756936.699414246</v>
      </c>
      <c r="E9569" s="7">
        <v>43137704.496642046</v>
      </c>
      <c r="F9569" s="7">
        <v>79930548.724068105</v>
      </c>
      <c r="G9569" s="7">
        <v>203367786.37367356</v>
      </c>
      <c r="H9569" s="7">
        <v>256523095.1182915</v>
      </c>
    </row>
    <row r="9570" spans="1:8" x14ac:dyDescent="0.2">
      <c r="A9570" s="10">
        <v>9564</v>
      </c>
      <c r="B9570" s="7">
        <v>3850000</v>
      </c>
      <c r="C9570" s="7">
        <v>12484746.165825428</v>
      </c>
      <c r="D9570" s="7">
        <v>17535140.608999189</v>
      </c>
      <c r="E9570" s="7">
        <v>24920542.261765596</v>
      </c>
      <c r="F9570" s="7">
        <v>36530294.233288415</v>
      </c>
      <c r="G9570" s="7">
        <v>51136732.422239006</v>
      </c>
      <c r="H9570" s="7">
        <v>78467229.836489871</v>
      </c>
    </row>
    <row r="9571" spans="1:8" x14ac:dyDescent="0.2">
      <c r="A9571" s="10">
        <v>9565</v>
      </c>
      <c r="B9571" s="7">
        <v>3850000</v>
      </c>
      <c r="C9571" s="7">
        <v>10833880.007895224</v>
      </c>
      <c r="D9571" s="7">
        <v>24084543.54505533</v>
      </c>
      <c r="E9571" s="7">
        <v>48497204.923551843</v>
      </c>
      <c r="F9571" s="7">
        <v>108735408.40660679</v>
      </c>
      <c r="G9571" s="7">
        <v>182292410.2982471</v>
      </c>
      <c r="H9571" s="7">
        <v>264754992.63307077</v>
      </c>
    </row>
    <row r="9572" spans="1:8" x14ac:dyDescent="0.2">
      <c r="A9572" s="10">
        <v>9566</v>
      </c>
      <c r="B9572" s="7">
        <v>3850000</v>
      </c>
      <c r="C9572" s="7">
        <v>9486049.9524698555</v>
      </c>
      <c r="D9572" s="7">
        <v>18715960.449736372</v>
      </c>
      <c r="E9572" s="7">
        <v>38823600.82788606</v>
      </c>
      <c r="F9572" s="7">
        <v>85998980.15894869</v>
      </c>
      <c r="G9572" s="7">
        <v>122788470.00348118</v>
      </c>
      <c r="H9572" s="7">
        <v>213757280.66796184</v>
      </c>
    </row>
    <row r="9573" spans="1:8" x14ac:dyDescent="0.2">
      <c r="A9573" s="10">
        <v>9567</v>
      </c>
      <c r="B9573" s="7">
        <v>3850000</v>
      </c>
      <c r="C9573" s="7">
        <v>11624225.368466713</v>
      </c>
      <c r="D9573" s="7">
        <v>24826489.81390433</v>
      </c>
      <c r="E9573" s="7">
        <v>55002574.533423141</v>
      </c>
      <c r="F9573" s="7">
        <v>88301100.557599947</v>
      </c>
      <c r="G9573" s="7">
        <v>203405551.43064004</v>
      </c>
      <c r="H9573" s="7">
        <v>341905884.4695068</v>
      </c>
    </row>
    <row r="9574" spans="1:8" x14ac:dyDescent="0.2">
      <c r="A9574" s="10">
        <v>9568</v>
      </c>
      <c r="B9574" s="7">
        <v>3850000</v>
      </c>
      <c r="C9574" s="7">
        <v>13303422.872503446</v>
      </c>
      <c r="D9574" s="7">
        <v>20388647.269839786</v>
      </c>
      <c r="E9574" s="7">
        <v>30414081.822400108</v>
      </c>
      <c r="F9574" s="7">
        <v>75614578.221967876</v>
      </c>
      <c r="G9574" s="7">
        <v>172447020.19806197</v>
      </c>
      <c r="H9574" s="7">
        <v>258794332.74807048</v>
      </c>
    </row>
    <row r="9575" spans="1:8" x14ac:dyDescent="0.2">
      <c r="A9575" s="10">
        <v>9569</v>
      </c>
      <c r="B9575" s="7">
        <v>3850000</v>
      </c>
      <c r="C9575" s="7">
        <v>10419662.5883474</v>
      </c>
      <c r="D9575" s="7">
        <v>25210900.226934496</v>
      </c>
      <c r="E9575" s="7">
        <v>43818304.589028671</v>
      </c>
      <c r="F9575" s="7">
        <v>92768391.972874671</v>
      </c>
      <c r="G9575" s="7">
        <v>224551214.81433135</v>
      </c>
      <c r="H9575" s="7">
        <v>278051178.16440696</v>
      </c>
    </row>
    <row r="9576" spans="1:8" x14ac:dyDescent="0.2">
      <c r="A9576" s="10">
        <v>9570</v>
      </c>
      <c r="B9576" s="7">
        <v>3850000</v>
      </c>
      <c r="C9576" s="7">
        <v>11593406.069026755</v>
      </c>
      <c r="D9576" s="7">
        <v>24419735.366305344</v>
      </c>
      <c r="E9576" s="7">
        <v>35634687.783650383</v>
      </c>
      <c r="F9576" s="7">
        <v>50817776.032237694</v>
      </c>
      <c r="G9576" s="7">
        <v>136813649.69809005</v>
      </c>
      <c r="H9576" s="7">
        <v>228830841.0512535</v>
      </c>
    </row>
    <row r="9577" spans="1:8" x14ac:dyDescent="0.2">
      <c r="A9577" s="10">
        <v>9571</v>
      </c>
      <c r="B9577" s="7">
        <v>3850000</v>
      </c>
      <c r="C9577" s="7">
        <v>10145380.106372517</v>
      </c>
      <c r="D9577" s="7">
        <v>13734327.73004844</v>
      </c>
      <c r="E9577" s="7">
        <v>33501204.073283389</v>
      </c>
      <c r="F9577" s="7">
        <v>58168573.032534882</v>
      </c>
      <c r="G9577" s="7">
        <v>136683212.79910225</v>
      </c>
      <c r="H9577" s="7">
        <v>176104330.65185148</v>
      </c>
    </row>
    <row r="9578" spans="1:8" x14ac:dyDescent="0.2">
      <c r="A9578" s="10">
        <v>9572</v>
      </c>
      <c r="B9578" s="7">
        <v>3850000</v>
      </c>
      <c r="C9578" s="7">
        <v>7920287.1355896704</v>
      </c>
      <c r="D9578" s="7">
        <v>9836402.7929980345</v>
      </c>
      <c r="E9578" s="7">
        <v>10926765.577678919</v>
      </c>
      <c r="F9578" s="7">
        <v>12469085.095005559</v>
      </c>
      <c r="G9578" s="7">
        <v>9640074.5827487744</v>
      </c>
      <c r="H9578" s="7">
        <v>4798953.2357490957</v>
      </c>
    </row>
    <row r="9579" spans="1:8" x14ac:dyDescent="0.2">
      <c r="A9579" s="10">
        <v>9573</v>
      </c>
      <c r="B9579" s="7">
        <v>3850000</v>
      </c>
      <c r="C9579" s="7">
        <v>8274207.0243341383</v>
      </c>
      <c r="D9579" s="7">
        <v>15617145.40734442</v>
      </c>
      <c r="E9579" s="7">
        <v>26426906.405755058</v>
      </c>
      <c r="F9579" s="7">
        <v>59551446.690561272</v>
      </c>
      <c r="G9579" s="7">
        <v>79155571.455982596</v>
      </c>
      <c r="H9579" s="7">
        <v>80431877.294601515</v>
      </c>
    </row>
    <row r="9580" spans="1:8" x14ac:dyDescent="0.2">
      <c r="A9580" s="10">
        <v>9574</v>
      </c>
      <c r="B9580" s="7">
        <v>3850000</v>
      </c>
      <c r="C9580" s="7">
        <v>12100210.62812517</v>
      </c>
      <c r="D9580" s="7">
        <v>20910048.467354178</v>
      </c>
      <c r="E9580" s="7">
        <v>38778147.983984515</v>
      </c>
      <c r="F9580" s="7">
        <v>80037623.368858039</v>
      </c>
      <c r="G9580" s="7">
        <v>175533063.47111666</v>
      </c>
      <c r="H9580" s="7">
        <v>218415687.63009602</v>
      </c>
    </row>
    <row r="9581" spans="1:8" x14ac:dyDescent="0.2">
      <c r="A9581" s="10">
        <v>9575</v>
      </c>
      <c r="B9581" s="7">
        <v>3850000</v>
      </c>
      <c r="C9581" s="7">
        <v>11707582.762416536</v>
      </c>
      <c r="D9581" s="7">
        <v>11280624.872299369</v>
      </c>
      <c r="E9581" s="7">
        <v>11720137.078643695</v>
      </c>
      <c r="F9581" s="7">
        <v>16761313.021509072</v>
      </c>
      <c r="G9581" s="7">
        <v>39705073.770872585</v>
      </c>
      <c r="H9581" s="7">
        <v>47631334.097017005</v>
      </c>
    </row>
    <row r="9582" spans="1:8" x14ac:dyDescent="0.2">
      <c r="A9582" s="10">
        <v>9576</v>
      </c>
      <c r="B9582" s="7">
        <v>3850000</v>
      </c>
      <c r="C9582" s="7">
        <v>11906510.0576734</v>
      </c>
      <c r="D9582" s="7">
        <v>30508695.771322608</v>
      </c>
      <c r="E9582" s="7">
        <v>76098214.760478467</v>
      </c>
      <c r="F9582" s="7">
        <v>205987297.92222089</v>
      </c>
      <c r="G9582" s="7">
        <v>365012189.00209832</v>
      </c>
      <c r="H9582" s="7">
        <v>603209348.31998348</v>
      </c>
    </row>
    <row r="9583" spans="1:8" x14ac:dyDescent="0.2">
      <c r="A9583" s="10">
        <v>9577</v>
      </c>
      <c r="B9583" s="7">
        <v>3850000</v>
      </c>
      <c r="C9583" s="7">
        <v>6971706.4973719306</v>
      </c>
      <c r="D9583" s="7">
        <v>8597324.3492508493</v>
      </c>
      <c r="E9583" s="7">
        <v>9122794.663377123</v>
      </c>
      <c r="F9583" s="7">
        <v>12877080.544529032</v>
      </c>
      <c r="G9583" s="7">
        <v>18435510.751516387</v>
      </c>
      <c r="H9583" s="7">
        <v>22538790.700846896</v>
      </c>
    </row>
    <row r="9584" spans="1:8" x14ac:dyDescent="0.2">
      <c r="A9584" s="10">
        <v>9578</v>
      </c>
      <c r="B9584" s="7">
        <v>3850000</v>
      </c>
      <c r="C9584" s="7">
        <v>12371353.681550419</v>
      </c>
      <c r="D9584" s="7">
        <v>29567331.979174919</v>
      </c>
      <c r="E9584" s="7">
        <v>71931737.779665887</v>
      </c>
      <c r="F9584" s="7">
        <v>143158352.06612217</v>
      </c>
      <c r="G9584" s="7">
        <v>281720958.07389158</v>
      </c>
      <c r="H9584" s="7">
        <v>437511432.46017945</v>
      </c>
    </row>
    <row r="9585" spans="1:8" x14ac:dyDescent="0.2">
      <c r="A9585" s="10">
        <v>9579</v>
      </c>
      <c r="B9585" s="7">
        <v>3850000</v>
      </c>
      <c r="C9585" s="7">
        <v>13110490.214766782</v>
      </c>
      <c r="D9585" s="7">
        <v>27860347.012033951</v>
      </c>
      <c r="E9585" s="7">
        <v>52472906.821954206</v>
      </c>
      <c r="F9585" s="7">
        <v>114532418.30753526</v>
      </c>
      <c r="G9585" s="7">
        <v>223011504.63564885</v>
      </c>
      <c r="H9585" s="7">
        <v>258045865.75618529</v>
      </c>
    </row>
    <row r="9586" spans="1:8" x14ac:dyDescent="0.2">
      <c r="A9586" s="10">
        <v>9580</v>
      </c>
      <c r="B9586" s="7">
        <v>3850000</v>
      </c>
      <c r="C9586" s="7">
        <v>9223644.5378887616</v>
      </c>
      <c r="D9586" s="7">
        <v>12952442.299991753</v>
      </c>
      <c r="E9586" s="7">
        <v>25672256.174358699</v>
      </c>
      <c r="F9586" s="7">
        <v>45957354.19277294</v>
      </c>
      <c r="G9586" s="7">
        <v>100071448.86120196</v>
      </c>
      <c r="H9586" s="7">
        <v>127894017.81558178</v>
      </c>
    </row>
    <row r="9587" spans="1:8" x14ac:dyDescent="0.2">
      <c r="A9587" s="10">
        <v>9581</v>
      </c>
      <c r="B9587" s="7">
        <v>3850000</v>
      </c>
      <c r="C9587" s="7">
        <v>8713092.7460256666</v>
      </c>
      <c r="D9587" s="7">
        <v>14293615.649396189</v>
      </c>
      <c r="E9587" s="7">
        <v>10969376.098315511</v>
      </c>
      <c r="F9587" s="7">
        <v>17601110.247592103</v>
      </c>
      <c r="G9587" s="7">
        <v>30887875.988972843</v>
      </c>
      <c r="H9587" s="7">
        <v>39079698.228229299</v>
      </c>
    </row>
    <row r="9588" spans="1:8" x14ac:dyDescent="0.2">
      <c r="A9588" s="10">
        <v>9582</v>
      </c>
      <c r="B9588" s="7">
        <v>3850000</v>
      </c>
      <c r="C9588" s="7">
        <v>8235707.0003283229</v>
      </c>
      <c r="D9588" s="7">
        <v>15055295.580242764</v>
      </c>
      <c r="E9588" s="7">
        <v>33718315.541543663</v>
      </c>
      <c r="F9588" s="7">
        <v>69621561.374912053</v>
      </c>
      <c r="G9588" s="7">
        <v>101847412.59275979</v>
      </c>
      <c r="H9588" s="7">
        <v>137111176.88835281</v>
      </c>
    </row>
    <row r="9589" spans="1:8" x14ac:dyDescent="0.2">
      <c r="A9589" s="10">
        <v>9583</v>
      </c>
      <c r="B9589" s="7">
        <v>3850000</v>
      </c>
      <c r="C9589" s="7">
        <v>7157216.9628412426</v>
      </c>
      <c r="D9589" s="7">
        <v>14098722.788127305</v>
      </c>
      <c r="E9589" s="7">
        <v>16336221.388202032</v>
      </c>
      <c r="F9589" s="7">
        <v>21424670.46308988</v>
      </c>
      <c r="G9589" s="7">
        <v>48510611.176594615</v>
      </c>
      <c r="H9589" s="7">
        <v>68345415.813685596</v>
      </c>
    </row>
    <row r="9590" spans="1:8" x14ac:dyDescent="0.2">
      <c r="A9590" s="10">
        <v>9584</v>
      </c>
      <c r="B9590" s="7">
        <v>3850000</v>
      </c>
      <c r="C9590" s="7">
        <v>9501391.169525126</v>
      </c>
      <c r="D9590" s="7">
        <v>13398444.714878414</v>
      </c>
      <c r="E9590" s="7">
        <v>19077377.545042131</v>
      </c>
      <c r="F9590" s="7">
        <v>21815499.906236529</v>
      </c>
      <c r="G9590" s="7">
        <v>32403199.628807981</v>
      </c>
      <c r="H9590" s="7">
        <v>39442308.101128332</v>
      </c>
    </row>
    <row r="9591" spans="1:8" x14ac:dyDescent="0.2">
      <c r="A9591" s="10">
        <v>9585</v>
      </c>
      <c r="B9591" s="7">
        <v>3850000</v>
      </c>
      <c r="C9591" s="7">
        <v>11958281.454336815</v>
      </c>
      <c r="D9591" s="7">
        <v>19348886.101711459</v>
      </c>
      <c r="E9591" s="7">
        <v>37347597.418458857</v>
      </c>
      <c r="F9591" s="7">
        <v>56612700.79651849</v>
      </c>
      <c r="G9591" s="7">
        <v>107279813.64634949</v>
      </c>
      <c r="H9591" s="7">
        <v>144317199.00805807</v>
      </c>
    </row>
    <row r="9592" spans="1:8" x14ac:dyDescent="0.2">
      <c r="A9592" s="10">
        <v>9586</v>
      </c>
      <c r="B9592" s="7">
        <v>3850000</v>
      </c>
      <c r="C9592" s="7">
        <v>11794499.586695524</v>
      </c>
      <c r="D9592" s="7">
        <v>22304103.99303231</v>
      </c>
      <c r="E9592" s="7">
        <v>28335598.525311045</v>
      </c>
      <c r="F9592" s="7">
        <v>56599030.538304046</v>
      </c>
      <c r="G9592" s="7">
        <v>70814315.677028</v>
      </c>
      <c r="H9592" s="7">
        <v>88422119.135282025</v>
      </c>
    </row>
    <row r="9593" spans="1:8" x14ac:dyDescent="0.2">
      <c r="A9593" s="10">
        <v>9587</v>
      </c>
      <c r="B9593" s="7">
        <v>3850000</v>
      </c>
      <c r="C9593" s="7">
        <v>11055108.733316502</v>
      </c>
      <c r="D9593" s="7">
        <v>24392952.086150393</v>
      </c>
      <c r="E9593" s="7">
        <v>50764489.696981192</v>
      </c>
      <c r="F9593" s="7">
        <v>110307276.87999481</v>
      </c>
      <c r="G9593" s="7">
        <v>239325064.50899258</v>
      </c>
      <c r="H9593" s="7">
        <v>294195640.73341894</v>
      </c>
    </row>
    <row r="9594" spans="1:8" x14ac:dyDescent="0.2">
      <c r="A9594" s="10">
        <v>9588</v>
      </c>
      <c r="B9594" s="7">
        <v>3850000</v>
      </c>
      <c r="C9594" s="7">
        <v>12520851.423900848</v>
      </c>
      <c r="D9594" s="7">
        <v>22046854.384704601</v>
      </c>
      <c r="E9594" s="7">
        <v>51354743.48698248</v>
      </c>
      <c r="F9594" s="7">
        <v>99320332.550615251</v>
      </c>
      <c r="G9594" s="7">
        <v>196568209.77010301</v>
      </c>
      <c r="H9594" s="7">
        <v>354578282.41905993</v>
      </c>
    </row>
    <row r="9595" spans="1:8" x14ac:dyDescent="0.2">
      <c r="A9595" s="10">
        <v>9589</v>
      </c>
      <c r="B9595" s="7">
        <v>3850000</v>
      </c>
      <c r="C9595" s="7">
        <v>8852505.9962668717</v>
      </c>
      <c r="D9595" s="7">
        <v>11912068.704533119</v>
      </c>
      <c r="E9595" s="7">
        <v>24178452.271889821</v>
      </c>
      <c r="F9595" s="7">
        <v>43499154.391834565</v>
      </c>
      <c r="G9595" s="7">
        <v>128316155.25700191</v>
      </c>
      <c r="H9595" s="7">
        <v>171767223.49506992</v>
      </c>
    </row>
    <row r="9596" spans="1:8" x14ac:dyDescent="0.2">
      <c r="A9596" s="10">
        <v>9590</v>
      </c>
      <c r="B9596" s="7">
        <v>3850000</v>
      </c>
      <c r="C9596" s="7">
        <v>8107506.6320546009</v>
      </c>
      <c r="D9596" s="7">
        <v>23290924.952487089</v>
      </c>
      <c r="E9596" s="7">
        <v>45688142.819122076</v>
      </c>
      <c r="F9596" s="7">
        <v>89554540.044607714</v>
      </c>
      <c r="G9596" s="7">
        <v>131899296.31202999</v>
      </c>
      <c r="H9596" s="7">
        <v>213270891.66388583</v>
      </c>
    </row>
    <row r="9597" spans="1:8" x14ac:dyDescent="0.2">
      <c r="A9597" s="10">
        <v>9591</v>
      </c>
      <c r="B9597" s="7">
        <v>3850000</v>
      </c>
      <c r="C9597" s="7">
        <v>7430065.4404287152</v>
      </c>
      <c r="D9597" s="7">
        <v>16508285.180983191</v>
      </c>
      <c r="E9597" s="7">
        <v>29537605.135276347</v>
      </c>
      <c r="F9597" s="7">
        <v>52442322.301878005</v>
      </c>
      <c r="G9597" s="7">
        <v>99211345.516518101</v>
      </c>
      <c r="H9597" s="7">
        <v>126408105.50345233</v>
      </c>
    </row>
    <row r="9598" spans="1:8" x14ac:dyDescent="0.2">
      <c r="A9598" s="10">
        <v>9592</v>
      </c>
      <c r="B9598" s="7">
        <v>3850000</v>
      </c>
      <c r="C9598" s="7">
        <v>8435283.8121517599</v>
      </c>
      <c r="D9598" s="7">
        <v>13588607.901669104</v>
      </c>
      <c r="E9598" s="7">
        <v>19632981.687632162</v>
      </c>
      <c r="F9598" s="7">
        <v>27844114.1302354</v>
      </c>
      <c r="G9598" s="7">
        <v>51211194.255842187</v>
      </c>
      <c r="H9598" s="7">
        <v>58927965.57367494</v>
      </c>
    </row>
    <row r="9599" spans="1:8" x14ac:dyDescent="0.2">
      <c r="A9599" s="10">
        <v>9593</v>
      </c>
      <c r="B9599" s="7">
        <v>3850000</v>
      </c>
      <c r="C9599" s="7">
        <v>9411791.8056251723</v>
      </c>
      <c r="D9599" s="7">
        <v>15334684.43368664</v>
      </c>
      <c r="E9599" s="7">
        <v>28393569.396804571</v>
      </c>
      <c r="F9599" s="7">
        <v>38047008.771237016</v>
      </c>
      <c r="G9599" s="7">
        <v>65167504.175724775</v>
      </c>
      <c r="H9599" s="7">
        <v>86396028.94894059</v>
      </c>
    </row>
    <row r="9600" spans="1:8" x14ac:dyDescent="0.2">
      <c r="A9600" s="10">
        <v>9594</v>
      </c>
      <c r="B9600" s="7">
        <v>3850000</v>
      </c>
      <c r="C9600" s="7">
        <v>10734118.847013678</v>
      </c>
      <c r="D9600" s="7">
        <v>23028191.593697749</v>
      </c>
      <c r="E9600" s="7">
        <v>55767191.02772855</v>
      </c>
      <c r="F9600" s="7">
        <v>112116883.01988533</v>
      </c>
      <c r="G9600" s="7">
        <v>270769304.41859096</v>
      </c>
      <c r="H9600" s="7">
        <v>503297436.44934571</v>
      </c>
    </row>
    <row r="9601" spans="1:8" x14ac:dyDescent="0.2">
      <c r="A9601" s="10">
        <v>9595</v>
      </c>
      <c r="B9601" s="7">
        <v>3850000</v>
      </c>
      <c r="C9601" s="7">
        <v>9236658.3118629362</v>
      </c>
      <c r="D9601" s="7">
        <v>14931752.325911444</v>
      </c>
      <c r="E9601" s="7">
        <v>36977031.708689921</v>
      </c>
      <c r="F9601" s="7">
        <v>66291267.09130346</v>
      </c>
      <c r="G9601" s="7">
        <v>158846518.31574818</v>
      </c>
      <c r="H9601" s="7">
        <v>258860719.29821</v>
      </c>
    </row>
    <row r="9602" spans="1:8" x14ac:dyDescent="0.2">
      <c r="A9602" s="10">
        <v>9596</v>
      </c>
      <c r="B9602" s="7">
        <v>3850000</v>
      </c>
      <c r="C9602" s="7">
        <v>13192917.671176229</v>
      </c>
      <c r="D9602" s="7">
        <v>29598662.723754421</v>
      </c>
      <c r="E9602" s="7">
        <v>74342207.345467314</v>
      </c>
      <c r="F9602" s="7">
        <v>158079161.02069443</v>
      </c>
      <c r="G9602" s="7">
        <v>387608007.97360408</v>
      </c>
      <c r="H9602" s="7">
        <v>613150304.30950844</v>
      </c>
    </row>
    <row r="9603" spans="1:8" x14ac:dyDescent="0.2">
      <c r="A9603" s="10">
        <v>9597</v>
      </c>
      <c r="B9603" s="7">
        <v>3850000</v>
      </c>
      <c r="C9603" s="7">
        <v>10202871.027728613</v>
      </c>
      <c r="D9603" s="7">
        <v>16414916.749865636</v>
      </c>
      <c r="E9603" s="7">
        <v>22786465.676058739</v>
      </c>
      <c r="F9603" s="7">
        <v>30741271.309054919</v>
      </c>
      <c r="G9603" s="7">
        <v>41095051.876306616</v>
      </c>
      <c r="H9603" s="7">
        <v>50751729.091521956</v>
      </c>
    </row>
    <row r="9604" spans="1:8" x14ac:dyDescent="0.2">
      <c r="A9604" s="10">
        <v>9598</v>
      </c>
      <c r="B9604" s="7">
        <v>3850000</v>
      </c>
      <c r="C9604" s="7">
        <v>11061244.430129789</v>
      </c>
      <c r="D9604" s="7">
        <v>25065746.012088098</v>
      </c>
      <c r="E9604" s="7">
        <v>40680657.961982049</v>
      </c>
      <c r="F9604" s="7">
        <v>70964204.763290167</v>
      </c>
      <c r="G9604" s="7">
        <v>140108734.98577851</v>
      </c>
      <c r="H9604" s="7">
        <v>235376836.11564705</v>
      </c>
    </row>
    <row r="9605" spans="1:8" x14ac:dyDescent="0.2">
      <c r="A9605" s="10">
        <v>9599</v>
      </c>
      <c r="B9605" s="7">
        <v>3850000</v>
      </c>
      <c r="C9605" s="7">
        <v>11293991.085778359</v>
      </c>
      <c r="D9605" s="7">
        <v>24317413.693349402</v>
      </c>
      <c r="E9605" s="7">
        <v>39122756.525944263</v>
      </c>
      <c r="F9605" s="7">
        <v>63899046.633385561</v>
      </c>
      <c r="G9605" s="7">
        <v>144501925.81244406</v>
      </c>
      <c r="H9605" s="7">
        <v>223657268.33633006</v>
      </c>
    </row>
    <row r="9606" spans="1:8" x14ac:dyDescent="0.2">
      <c r="A9606" s="10">
        <v>9600</v>
      </c>
      <c r="B9606" s="7">
        <v>3850000</v>
      </c>
      <c r="C9606" s="7">
        <v>14107698.018830428</v>
      </c>
      <c r="D9606" s="7">
        <v>27375053.569771074</v>
      </c>
      <c r="E9606" s="7">
        <v>52850942.930153087</v>
      </c>
      <c r="F9606" s="7">
        <v>90597218.215421528</v>
      </c>
      <c r="G9606" s="7">
        <v>212566965.75634611</v>
      </c>
      <c r="H9606" s="7">
        <v>348403182.91187108</v>
      </c>
    </row>
    <row r="9607" spans="1:8" x14ac:dyDescent="0.2">
      <c r="A9607" s="10">
        <v>9601</v>
      </c>
      <c r="B9607" s="7">
        <v>3850000</v>
      </c>
      <c r="C9607" s="7">
        <v>12582677.425655624</v>
      </c>
      <c r="D9607" s="7">
        <v>31661148.081972428</v>
      </c>
      <c r="E9607" s="7">
        <v>57227249.356023908</v>
      </c>
      <c r="F9607" s="7">
        <v>125375557.20199281</v>
      </c>
      <c r="G9607" s="7">
        <v>294088301.97945881</v>
      </c>
      <c r="H9607" s="7">
        <v>569255737.36547148</v>
      </c>
    </row>
    <row r="9608" spans="1:8" x14ac:dyDescent="0.2">
      <c r="A9608" s="10">
        <v>9602</v>
      </c>
      <c r="B9608" s="7">
        <v>3850000</v>
      </c>
      <c r="C9608" s="7">
        <v>8392199.0454447325</v>
      </c>
      <c r="D9608" s="7">
        <v>18509254.612419613</v>
      </c>
      <c r="E9608" s="7">
        <v>37585204.053554356</v>
      </c>
      <c r="F9608" s="7">
        <v>89807570.937819391</v>
      </c>
      <c r="G9608" s="7">
        <v>188807749.27226394</v>
      </c>
      <c r="H9608" s="7">
        <v>283375447.06850946</v>
      </c>
    </row>
    <row r="9609" spans="1:8" x14ac:dyDescent="0.2">
      <c r="A9609" s="10">
        <v>9603</v>
      </c>
      <c r="B9609" s="7">
        <v>3850000</v>
      </c>
      <c r="C9609" s="7">
        <v>11913209.143085917</v>
      </c>
      <c r="D9609" s="7">
        <v>25545548.446552034</v>
      </c>
      <c r="E9609" s="7">
        <v>35735428.009233721</v>
      </c>
      <c r="F9609" s="7">
        <v>40783542.337708257</v>
      </c>
      <c r="G9609" s="7">
        <v>66845620.699455477</v>
      </c>
      <c r="H9609" s="7">
        <v>79668734.744060516</v>
      </c>
    </row>
    <row r="9610" spans="1:8" x14ac:dyDescent="0.2">
      <c r="A9610" s="10">
        <v>9604</v>
      </c>
      <c r="B9610" s="7">
        <v>3850000</v>
      </c>
      <c r="C9610" s="7">
        <v>10097728.813396454</v>
      </c>
      <c r="D9610" s="7">
        <v>20920759.409580983</v>
      </c>
      <c r="E9610" s="7">
        <v>32875457.962311715</v>
      </c>
      <c r="F9610" s="7">
        <v>64016698.390004106</v>
      </c>
      <c r="G9610" s="7">
        <v>135598374.58082032</v>
      </c>
      <c r="H9610" s="7">
        <v>218203092.92074028</v>
      </c>
    </row>
    <row r="9611" spans="1:8" x14ac:dyDescent="0.2">
      <c r="A9611" s="10">
        <v>9605</v>
      </c>
      <c r="B9611" s="7">
        <v>3850000</v>
      </c>
      <c r="C9611" s="7">
        <v>11868717.384776535</v>
      </c>
      <c r="D9611" s="7">
        <v>22308329.986305006</v>
      </c>
      <c r="E9611" s="7">
        <v>45770183.42092824</v>
      </c>
      <c r="F9611" s="7">
        <v>97726322.059342533</v>
      </c>
      <c r="G9611" s="7">
        <v>189743551.9044013</v>
      </c>
      <c r="H9611" s="7">
        <v>300303014.40625823</v>
      </c>
    </row>
    <row r="9612" spans="1:8" x14ac:dyDescent="0.2">
      <c r="A9612" s="10">
        <v>9606</v>
      </c>
      <c r="B9612" s="7">
        <v>3850000</v>
      </c>
      <c r="C9612" s="7">
        <v>10498315.232417554</v>
      </c>
      <c r="D9612" s="7">
        <v>24664039.570574611</v>
      </c>
      <c r="E9612" s="7">
        <v>55619858.493946537</v>
      </c>
      <c r="F9612" s="7">
        <v>105197175.72120523</v>
      </c>
      <c r="G9612" s="7">
        <v>253301898.3308773</v>
      </c>
      <c r="H9612" s="7">
        <v>336378208.23541164</v>
      </c>
    </row>
    <row r="9613" spans="1:8" x14ac:dyDescent="0.2">
      <c r="A9613" s="10">
        <v>9607</v>
      </c>
      <c r="B9613" s="7">
        <v>3850000</v>
      </c>
      <c r="C9613" s="7">
        <v>10635998.05390428</v>
      </c>
      <c r="D9613" s="7">
        <v>12905317.714117875</v>
      </c>
      <c r="E9613" s="7">
        <v>17107853.282238808</v>
      </c>
      <c r="F9613" s="7">
        <v>24748761.935509436</v>
      </c>
      <c r="G9613" s="7">
        <v>41411348.983018294</v>
      </c>
      <c r="H9613" s="7">
        <v>51158461.327636749</v>
      </c>
    </row>
    <row r="9614" spans="1:8" x14ac:dyDescent="0.2">
      <c r="A9614" s="10">
        <v>9608</v>
      </c>
      <c r="B9614" s="7">
        <v>3850000</v>
      </c>
      <c r="C9614" s="7">
        <v>11190910.056032691</v>
      </c>
      <c r="D9614" s="7">
        <v>21664993.585014816</v>
      </c>
      <c r="E9614" s="7">
        <v>36731092.678476483</v>
      </c>
      <c r="F9614" s="7">
        <v>72576120.811833203</v>
      </c>
      <c r="G9614" s="7">
        <v>133328957.40842259</v>
      </c>
      <c r="H9614" s="7">
        <v>144703808.87435776</v>
      </c>
    </row>
    <row r="9615" spans="1:8" x14ac:dyDescent="0.2">
      <c r="A9615" s="10">
        <v>9609</v>
      </c>
      <c r="B9615" s="7">
        <v>3850000</v>
      </c>
      <c r="C9615" s="7">
        <v>11280428.228546277</v>
      </c>
      <c r="D9615" s="7">
        <v>21674922.144215796</v>
      </c>
      <c r="E9615" s="7">
        <v>47218612.039072216</v>
      </c>
      <c r="F9615" s="7">
        <v>73573857.40408206</v>
      </c>
      <c r="G9615" s="7">
        <v>139963289.20740372</v>
      </c>
      <c r="H9615" s="7">
        <v>217826067.94677952</v>
      </c>
    </row>
    <row r="9616" spans="1:8" x14ac:dyDescent="0.2">
      <c r="A9616" s="10">
        <v>9610</v>
      </c>
      <c r="B9616" s="7">
        <v>3850000</v>
      </c>
      <c r="C9616" s="7">
        <v>14170134.554636165</v>
      </c>
      <c r="D9616" s="7">
        <v>28095596.465854932</v>
      </c>
      <c r="E9616" s="7">
        <v>55013138.278328851</v>
      </c>
      <c r="F9616" s="7">
        <v>118175759.52132392</v>
      </c>
      <c r="G9616" s="7">
        <v>278341067.54099405</v>
      </c>
      <c r="H9616" s="7">
        <v>365606192.77386367</v>
      </c>
    </row>
    <row r="9617" spans="1:8" x14ac:dyDescent="0.2">
      <c r="A9617" s="10">
        <v>9611</v>
      </c>
      <c r="B9617" s="7">
        <v>3850000</v>
      </c>
      <c r="C9617" s="7">
        <v>9286602.4477834906</v>
      </c>
      <c r="D9617" s="7">
        <v>16067428.745195545</v>
      </c>
      <c r="E9617" s="7">
        <v>23400345.515956923</v>
      </c>
      <c r="F9617" s="7">
        <v>29198917.853043742</v>
      </c>
      <c r="G9617" s="7">
        <v>44315941.974895544</v>
      </c>
      <c r="H9617" s="7">
        <v>61860333.001469694</v>
      </c>
    </row>
    <row r="9618" spans="1:8" x14ac:dyDescent="0.2">
      <c r="A9618" s="10">
        <v>9612</v>
      </c>
      <c r="B9618" s="7">
        <v>3850000</v>
      </c>
      <c r="C9618" s="7">
        <v>9585668.1842573397</v>
      </c>
      <c r="D9618" s="7">
        <v>22264826.843090266</v>
      </c>
      <c r="E9618" s="7">
        <v>51105813.657152534</v>
      </c>
      <c r="F9618" s="7">
        <v>123465672.45266363</v>
      </c>
      <c r="G9618" s="7">
        <v>316928342.65379781</v>
      </c>
      <c r="H9618" s="7">
        <v>695701757.25840116</v>
      </c>
    </row>
    <row r="9619" spans="1:8" x14ac:dyDescent="0.2">
      <c r="A9619" s="10">
        <v>9613</v>
      </c>
      <c r="B9619" s="7">
        <v>3850000</v>
      </c>
      <c r="C9619" s="7">
        <v>9078568.1442052647</v>
      </c>
      <c r="D9619" s="7">
        <v>23047657.461918555</v>
      </c>
      <c r="E9619" s="7">
        <v>43084914.110848323</v>
      </c>
      <c r="F9619" s="7">
        <v>98513459.558896631</v>
      </c>
      <c r="G9619" s="7">
        <v>180938203.16902673</v>
      </c>
      <c r="H9619" s="7">
        <v>254745696.0862442</v>
      </c>
    </row>
    <row r="9620" spans="1:8" x14ac:dyDescent="0.2">
      <c r="A9620" s="10">
        <v>9614</v>
      </c>
      <c r="B9620" s="7">
        <v>3850000</v>
      </c>
      <c r="C9620" s="7">
        <v>12766852.563840814</v>
      </c>
      <c r="D9620" s="7">
        <v>34183058.810623251</v>
      </c>
      <c r="E9620" s="7">
        <v>64937576.662808813</v>
      </c>
      <c r="F9620" s="7">
        <v>188083793.25151944</v>
      </c>
      <c r="G9620" s="7">
        <v>392409786.08359993</v>
      </c>
      <c r="H9620" s="7">
        <v>611990034.27687788</v>
      </c>
    </row>
    <row r="9621" spans="1:8" x14ac:dyDescent="0.2">
      <c r="A9621" s="10">
        <v>9615</v>
      </c>
      <c r="B9621" s="7">
        <v>3850000</v>
      </c>
      <c r="C9621" s="7">
        <v>15025110.476623029</v>
      </c>
      <c r="D9621" s="7">
        <v>26469810.955798618</v>
      </c>
      <c r="E9621" s="7">
        <v>75165501.274610981</v>
      </c>
      <c r="F9621" s="7">
        <v>110186350.85832819</v>
      </c>
      <c r="G9621" s="7">
        <v>212382849.53118622</v>
      </c>
      <c r="H9621" s="7">
        <v>298883094.67473608</v>
      </c>
    </row>
    <row r="9622" spans="1:8" x14ac:dyDescent="0.2">
      <c r="A9622" s="10">
        <v>9616</v>
      </c>
      <c r="B9622" s="7">
        <v>3850000</v>
      </c>
      <c r="C9622" s="7">
        <v>13545500.934278786</v>
      </c>
      <c r="D9622" s="7">
        <v>32917484.429502033</v>
      </c>
      <c r="E9622" s="7">
        <v>82011784.331490472</v>
      </c>
      <c r="F9622" s="7">
        <v>156079249.5513162</v>
      </c>
      <c r="G9622" s="7">
        <v>327822765.41889018</v>
      </c>
      <c r="H9622" s="7">
        <v>581680843.36495161</v>
      </c>
    </row>
    <row r="9623" spans="1:8" x14ac:dyDescent="0.2">
      <c r="A9623" s="10">
        <v>9617</v>
      </c>
      <c r="B9623" s="7">
        <v>3850000</v>
      </c>
      <c r="C9623" s="7">
        <v>12804342.063901281</v>
      </c>
      <c r="D9623" s="7">
        <v>25581864.003539599</v>
      </c>
      <c r="E9623" s="7">
        <v>45514775.260174297</v>
      </c>
      <c r="F9623" s="7">
        <v>86191390.239498183</v>
      </c>
      <c r="G9623" s="7">
        <v>186048407.26635718</v>
      </c>
      <c r="H9623" s="7">
        <v>285747797.07633483</v>
      </c>
    </row>
    <row r="9624" spans="1:8" x14ac:dyDescent="0.2">
      <c r="A9624" s="10">
        <v>9618</v>
      </c>
      <c r="B9624" s="7">
        <v>3850000</v>
      </c>
      <c r="C9624" s="7">
        <v>12216874.391956406</v>
      </c>
      <c r="D9624" s="7">
        <v>40945759.413229406</v>
      </c>
      <c r="E9624" s="7">
        <v>74831277.342175722</v>
      </c>
      <c r="F9624" s="7">
        <v>190563082.62272081</v>
      </c>
      <c r="G9624" s="7">
        <v>486219157.65694225</v>
      </c>
      <c r="H9624" s="7">
        <v>852550879.72028899</v>
      </c>
    </row>
    <row r="9625" spans="1:8" x14ac:dyDescent="0.2">
      <c r="A9625" s="10">
        <v>9619</v>
      </c>
      <c r="B9625" s="7">
        <v>3850000</v>
      </c>
      <c r="C9625" s="7">
        <v>10685711.856722228</v>
      </c>
      <c r="D9625" s="7">
        <v>17596772.420374785</v>
      </c>
      <c r="E9625" s="7">
        <v>37957038.975138597</v>
      </c>
      <c r="F9625" s="7">
        <v>62186672.034460068</v>
      </c>
      <c r="G9625" s="7">
        <v>174389020.89421451</v>
      </c>
      <c r="H9625" s="7">
        <v>267716184.82856783</v>
      </c>
    </row>
    <row r="9626" spans="1:8" x14ac:dyDescent="0.2">
      <c r="A9626" s="10">
        <v>9620</v>
      </c>
      <c r="B9626" s="7">
        <v>3850000</v>
      </c>
      <c r="C9626" s="7">
        <v>10987924.266807498</v>
      </c>
      <c r="D9626" s="7">
        <v>29728309.057796814</v>
      </c>
      <c r="E9626" s="7">
        <v>35449322.246799171</v>
      </c>
      <c r="F9626" s="7">
        <v>87320181.771351963</v>
      </c>
      <c r="G9626" s="7">
        <v>145745163.85866994</v>
      </c>
      <c r="H9626" s="7">
        <v>226866901.96247</v>
      </c>
    </row>
    <row r="9627" spans="1:8" x14ac:dyDescent="0.2">
      <c r="A9627" s="10">
        <v>9621</v>
      </c>
      <c r="B9627" s="7">
        <v>3850000</v>
      </c>
      <c r="C9627" s="7">
        <v>10906902.485757777</v>
      </c>
      <c r="D9627" s="7">
        <v>26030528.450917449</v>
      </c>
      <c r="E9627" s="7">
        <v>38814455.939808711</v>
      </c>
      <c r="F9627" s="7">
        <v>69574017.323749587</v>
      </c>
      <c r="G9627" s="7">
        <v>156387648.13140488</v>
      </c>
      <c r="H9627" s="7">
        <v>182421940.70202816</v>
      </c>
    </row>
    <row r="9628" spans="1:8" x14ac:dyDescent="0.2">
      <c r="A9628" s="10">
        <v>9622</v>
      </c>
      <c r="B9628" s="7">
        <v>3850000</v>
      </c>
      <c r="C9628" s="7">
        <v>12043804.134441391</v>
      </c>
      <c r="D9628" s="7">
        <v>26443691.057761684</v>
      </c>
      <c r="E9628" s="7">
        <v>52494572.696452603</v>
      </c>
      <c r="F9628" s="7">
        <v>111573611.79126546</v>
      </c>
      <c r="G9628" s="7">
        <v>165588734.71937224</v>
      </c>
      <c r="H9628" s="7">
        <v>298280714.19075531</v>
      </c>
    </row>
    <row r="9629" spans="1:8" x14ac:dyDescent="0.2">
      <c r="A9629" s="10">
        <v>9623</v>
      </c>
      <c r="B9629" s="7">
        <v>3850000</v>
      </c>
      <c r="C9629" s="7">
        <v>11307223.426385773</v>
      </c>
      <c r="D9629" s="7">
        <v>21433027.225466751</v>
      </c>
      <c r="E9629" s="7">
        <v>44873275.554951519</v>
      </c>
      <c r="F9629" s="7">
        <v>111175387.47212386</v>
      </c>
      <c r="G9629" s="7">
        <v>243476397.09261018</v>
      </c>
      <c r="H9629" s="7">
        <v>302037013.61488491</v>
      </c>
    </row>
    <row r="9630" spans="1:8" x14ac:dyDescent="0.2">
      <c r="A9630" s="10">
        <v>9624</v>
      </c>
      <c r="B9630" s="7">
        <v>3850000</v>
      </c>
      <c r="C9630" s="7">
        <v>9594924.6524665523</v>
      </c>
      <c r="D9630" s="7">
        <v>14156370.306470349</v>
      </c>
      <c r="E9630" s="7">
        <v>17700105.908579595</v>
      </c>
      <c r="F9630" s="7">
        <v>26798940.455449294</v>
      </c>
      <c r="G9630" s="7">
        <v>62544107.094676971</v>
      </c>
      <c r="H9630" s="7">
        <v>110723739.04928778</v>
      </c>
    </row>
    <row r="9631" spans="1:8" x14ac:dyDescent="0.2">
      <c r="A9631" s="10">
        <v>9625</v>
      </c>
      <c r="B9631" s="7">
        <v>3850000</v>
      </c>
      <c r="C9631" s="7">
        <v>10794348.155319473</v>
      </c>
      <c r="D9631" s="7">
        <v>25929947.203320365</v>
      </c>
      <c r="E9631" s="7">
        <v>40117760.201053768</v>
      </c>
      <c r="F9631" s="7">
        <v>122482436.77620098</v>
      </c>
      <c r="G9631" s="7">
        <v>309477068.99666381</v>
      </c>
      <c r="H9631" s="7">
        <v>511957885.61503154</v>
      </c>
    </row>
    <row r="9632" spans="1:8" x14ac:dyDescent="0.2">
      <c r="A9632" s="10">
        <v>9626</v>
      </c>
      <c r="B9632" s="7">
        <v>3850000</v>
      </c>
      <c r="C9632" s="7">
        <v>9736592.7245173417</v>
      </c>
      <c r="D9632" s="7">
        <v>16277409.220944613</v>
      </c>
      <c r="E9632" s="7">
        <v>25155435.044489998</v>
      </c>
      <c r="F9632" s="7">
        <v>39472923.672622055</v>
      </c>
      <c r="G9632" s="7">
        <v>52231796.50637085</v>
      </c>
      <c r="H9632" s="7">
        <v>83114627.103568479</v>
      </c>
    </row>
    <row r="9633" spans="1:8" x14ac:dyDescent="0.2">
      <c r="A9633" s="10">
        <v>9627</v>
      </c>
      <c r="B9633" s="7">
        <v>3850000</v>
      </c>
      <c r="C9633" s="7">
        <v>10382856.851330714</v>
      </c>
      <c r="D9633" s="7">
        <v>37682780.639107086</v>
      </c>
      <c r="E9633" s="7">
        <v>68579075.373516932</v>
      </c>
      <c r="F9633" s="7">
        <v>143223916.22478339</v>
      </c>
      <c r="G9633" s="7">
        <v>254176895.60215789</v>
      </c>
      <c r="H9633" s="7">
        <v>334618727.20406997</v>
      </c>
    </row>
    <row r="9634" spans="1:8" x14ac:dyDescent="0.2">
      <c r="A9634" s="10">
        <v>9628</v>
      </c>
      <c r="B9634" s="7">
        <v>3850000</v>
      </c>
      <c r="C9634" s="7">
        <v>10670339.304473985</v>
      </c>
      <c r="D9634" s="7">
        <v>20058319.740724251</v>
      </c>
      <c r="E9634" s="7">
        <v>28536856.950761817</v>
      </c>
      <c r="F9634" s="7">
        <v>35748139.939080521</v>
      </c>
      <c r="G9634" s="7">
        <v>55753307.192336626</v>
      </c>
      <c r="H9634" s="7">
        <v>68173932.956415012</v>
      </c>
    </row>
    <row r="9635" spans="1:8" x14ac:dyDescent="0.2">
      <c r="A9635" s="10">
        <v>9629</v>
      </c>
      <c r="B9635" s="7">
        <v>3850000</v>
      </c>
      <c r="C9635" s="7">
        <v>11618478.465561094</v>
      </c>
      <c r="D9635" s="7">
        <v>37662074.74937889</v>
      </c>
      <c r="E9635" s="7">
        <v>73966867.462019205</v>
      </c>
      <c r="F9635" s="7">
        <v>205402000.50437176</v>
      </c>
      <c r="G9635" s="7">
        <v>417340169.48792672</v>
      </c>
      <c r="H9635" s="7">
        <v>652997015.21346188</v>
      </c>
    </row>
    <row r="9636" spans="1:8" x14ac:dyDescent="0.2">
      <c r="A9636" s="10">
        <v>9630</v>
      </c>
      <c r="B9636" s="7">
        <v>3850000</v>
      </c>
      <c r="C9636" s="7">
        <v>8494179.9413707331</v>
      </c>
      <c r="D9636" s="7">
        <v>15459311.6920802</v>
      </c>
      <c r="E9636" s="7">
        <v>14637184.671476724</v>
      </c>
      <c r="F9636" s="7">
        <v>22552477.481469277</v>
      </c>
      <c r="G9636" s="7">
        <v>49276479.790769473</v>
      </c>
      <c r="H9636" s="7">
        <v>58225000.948080294</v>
      </c>
    </row>
    <row r="9637" spans="1:8" x14ac:dyDescent="0.2">
      <c r="A9637" s="10">
        <v>9631</v>
      </c>
      <c r="B9637" s="7">
        <v>3850000</v>
      </c>
      <c r="C9637" s="7">
        <v>11727935.475853292</v>
      </c>
      <c r="D9637" s="7">
        <v>20258758.807729658</v>
      </c>
      <c r="E9637" s="7">
        <v>44874401.115945429</v>
      </c>
      <c r="F9637" s="7">
        <v>105586115.67954102</v>
      </c>
      <c r="G9637" s="7">
        <v>199149099.04998887</v>
      </c>
      <c r="H9637" s="7">
        <v>285702312.94546223</v>
      </c>
    </row>
    <row r="9638" spans="1:8" x14ac:dyDescent="0.2">
      <c r="A9638" s="10">
        <v>9632</v>
      </c>
      <c r="B9638" s="7">
        <v>3850000</v>
      </c>
      <c r="C9638" s="7">
        <v>9255236.5009672176</v>
      </c>
      <c r="D9638" s="7">
        <v>17284636.451134328</v>
      </c>
      <c r="E9638" s="7">
        <v>24696624.100122273</v>
      </c>
      <c r="F9638" s="7">
        <v>25139427.136928335</v>
      </c>
      <c r="G9638" s="7">
        <v>41106647.176490992</v>
      </c>
      <c r="H9638" s="7">
        <v>55897710.524788782</v>
      </c>
    </row>
    <row r="9639" spans="1:8" x14ac:dyDescent="0.2">
      <c r="A9639" s="10">
        <v>9633</v>
      </c>
      <c r="B9639" s="7">
        <v>3850000</v>
      </c>
      <c r="C9639" s="7">
        <v>13253758.129887445</v>
      </c>
      <c r="D9639" s="7">
        <v>23834334.60623474</v>
      </c>
      <c r="E9639" s="7">
        <v>50893050.582416877</v>
      </c>
      <c r="F9639" s="7">
        <v>117852918.06585222</v>
      </c>
      <c r="G9639" s="7">
        <v>326155069.17900962</v>
      </c>
      <c r="H9639" s="7">
        <v>512358179.02858639</v>
      </c>
    </row>
    <row r="9640" spans="1:8" x14ac:dyDescent="0.2">
      <c r="A9640" s="10">
        <v>9634</v>
      </c>
      <c r="B9640" s="7">
        <v>3850000</v>
      </c>
      <c r="C9640" s="7">
        <v>9846892.2164867185</v>
      </c>
      <c r="D9640" s="7">
        <v>16826935.722320773</v>
      </c>
      <c r="E9640" s="7">
        <v>28959832.98991869</v>
      </c>
      <c r="F9640" s="7">
        <v>40081290.50305815</v>
      </c>
      <c r="G9640" s="7">
        <v>76581205.342808723</v>
      </c>
      <c r="H9640" s="7">
        <v>85602010.210640758</v>
      </c>
    </row>
    <row r="9641" spans="1:8" x14ac:dyDescent="0.2">
      <c r="A9641" s="10">
        <v>9635</v>
      </c>
      <c r="B9641" s="7">
        <v>3850000</v>
      </c>
      <c r="C9641" s="7">
        <v>11980767.174244247</v>
      </c>
      <c r="D9641" s="7">
        <v>17641390.995681871</v>
      </c>
      <c r="E9641" s="7">
        <v>27036651.208486438</v>
      </c>
      <c r="F9641" s="7">
        <v>44304173.095711544</v>
      </c>
      <c r="G9641" s="7">
        <v>62727509.362598881</v>
      </c>
      <c r="H9641" s="7">
        <v>75806285.772209585</v>
      </c>
    </row>
    <row r="9642" spans="1:8" x14ac:dyDescent="0.2">
      <c r="A9642" s="10">
        <v>9636</v>
      </c>
      <c r="B9642" s="7">
        <v>3850000</v>
      </c>
      <c r="C9642" s="7">
        <v>10642149.52480334</v>
      </c>
      <c r="D9642" s="7">
        <v>20671216.688891679</v>
      </c>
      <c r="E9642" s="7">
        <v>34554595.159436792</v>
      </c>
      <c r="F9642" s="7">
        <v>68307602.380426258</v>
      </c>
      <c r="G9642" s="7">
        <v>111526531.51858148</v>
      </c>
      <c r="H9642" s="7">
        <v>148499874.44748947</v>
      </c>
    </row>
    <row r="9643" spans="1:8" x14ac:dyDescent="0.2">
      <c r="A9643" s="10">
        <v>9637</v>
      </c>
      <c r="B9643" s="7">
        <v>3850000</v>
      </c>
      <c r="C9643" s="7">
        <v>7923606.0092023024</v>
      </c>
      <c r="D9643" s="7">
        <v>9305990.8866900895</v>
      </c>
      <c r="E9643" s="7">
        <v>8490616.5554569606</v>
      </c>
      <c r="F9643" s="7">
        <v>6801962.7911880808</v>
      </c>
      <c r="G9643" s="7">
        <v>840407.27542993741</v>
      </c>
      <c r="H9643" s="7">
        <v>-7381825.0313618435</v>
      </c>
    </row>
    <row r="9644" spans="1:8" x14ac:dyDescent="0.2">
      <c r="A9644" s="10">
        <v>9638</v>
      </c>
      <c r="B9644" s="7">
        <v>3850000</v>
      </c>
      <c r="C9644" s="7">
        <v>11883486.396724351</v>
      </c>
      <c r="D9644" s="7">
        <v>18771890.758796494</v>
      </c>
      <c r="E9644" s="7">
        <v>48279453.687599778</v>
      </c>
      <c r="F9644" s="7">
        <v>139569333.78962469</v>
      </c>
      <c r="G9644" s="7">
        <v>318794414.44655228</v>
      </c>
      <c r="H9644" s="7">
        <v>540817450.69464946</v>
      </c>
    </row>
    <row r="9645" spans="1:8" x14ac:dyDescent="0.2">
      <c r="A9645" s="10">
        <v>9639</v>
      </c>
      <c r="B9645" s="7">
        <v>3850000</v>
      </c>
      <c r="C9645" s="7">
        <v>11261180.243093938</v>
      </c>
      <c r="D9645" s="7">
        <v>17714462.663382392</v>
      </c>
      <c r="E9645" s="7">
        <v>29160206.813090492</v>
      </c>
      <c r="F9645" s="7">
        <v>64455811.92156212</v>
      </c>
      <c r="G9645" s="7">
        <v>130310764.21024458</v>
      </c>
      <c r="H9645" s="7">
        <v>164398366.99802029</v>
      </c>
    </row>
    <row r="9646" spans="1:8" x14ac:dyDescent="0.2">
      <c r="A9646" s="10">
        <v>9640</v>
      </c>
      <c r="B9646" s="7">
        <v>3850000</v>
      </c>
      <c r="C9646" s="7">
        <v>13893938.651805548</v>
      </c>
      <c r="D9646" s="7">
        <v>29285071.407436494</v>
      </c>
      <c r="E9646" s="7">
        <v>40088602.615616992</v>
      </c>
      <c r="F9646" s="7">
        <v>111989705.55358154</v>
      </c>
      <c r="G9646" s="7">
        <v>383925995.19364572</v>
      </c>
      <c r="H9646" s="7">
        <v>523551891.42598653</v>
      </c>
    </row>
    <row r="9647" spans="1:8" x14ac:dyDescent="0.2">
      <c r="A9647" s="10">
        <v>9641</v>
      </c>
      <c r="B9647" s="7">
        <v>3850000</v>
      </c>
      <c r="C9647" s="7">
        <v>6007411.7585995849</v>
      </c>
      <c r="D9647" s="7">
        <v>10523981.330531368</v>
      </c>
      <c r="E9647" s="7">
        <v>9604472.7093131039</v>
      </c>
      <c r="F9647" s="7">
        <v>9168829.459620934</v>
      </c>
      <c r="G9647" s="7">
        <v>4372001.4266843153</v>
      </c>
      <c r="H9647" s="7">
        <v>-1545581.3999155627</v>
      </c>
    </row>
    <row r="9648" spans="1:8" x14ac:dyDescent="0.2">
      <c r="A9648" s="10">
        <v>9642</v>
      </c>
      <c r="B9648" s="7">
        <v>3850000</v>
      </c>
      <c r="C9648" s="7">
        <v>8937286.9009193294</v>
      </c>
      <c r="D9648" s="7">
        <v>16752067.96869472</v>
      </c>
      <c r="E9648" s="7">
        <v>34739919.958279341</v>
      </c>
      <c r="F9648" s="7">
        <v>55352879.28217344</v>
      </c>
      <c r="G9648" s="7">
        <v>118335104.43819618</v>
      </c>
      <c r="H9648" s="7">
        <v>197525099.90028495</v>
      </c>
    </row>
    <row r="9649" spans="1:8" x14ac:dyDescent="0.2">
      <c r="A9649" s="10">
        <v>9643</v>
      </c>
      <c r="B9649" s="7">
        <v>3850000</v>
      </c>
      <c r="C9649" s="7">
        <v>10747468.930755986</v>
      </c>
      <c r="D9649" s="7">
        <v>20881195.259643588</v>
      </c>
      <c r="E9649" s="7">
        <v>38161195.518271118</v>
      </c>
      <c r="F9649" s="7">
        <v>94990985.12764293</v>
      </c>
      <c r="G9649" s="7">
        <v>176066688.12857145</v>
      </c>
      <c r="H9649" s="7">
        <v>163843686.78727731</v>
      </c>
    </row>
    <row r="9650" spans="1:8" x14ac:dyDescent="0.2">
      <c r="A9650" s="10">
        <v>9644</v>
      </c>
      <c r="B9650" s="7">
        <v>3850000</v>
      </c>
      <c r="C9650" s="7">
        <v>11154447.57544254</v>
      </c>
      <c r="D9650" s="7">
        <v>24357752.37119966</v>
      </c>
      <c r="E9650" s="7">
        <v>36225669.799200356</v>
      </c>
      <c r="F9650" s="7">
        <v>82068649.262078062</v>
      </c>
      <c r="G9650" s="7">
        <v>164685009.32365525</v>
      </c>
      <c r="H9650" s="7">
        <v>180778994.53651583</v>
      </c>
    </row>
    <row r="9651" spans="1:8" x14ac:dyDescent="0.2">
      <c r="A9651" s="10">
        <v>9645</v>
      </c>
      <c r="B9651" s="7">
        <v>3850000</v>
      </c>
      <c r="C9651" s="7">
        <v>12871704.368138114</v>
      </c>
      <c r="D9651" s="7">
        <v>23631960.880901001</v>
      </c>
      <c r="E9651" s="7">
        <v>48850375.167564318</v>
      </c>
      <c r="F9651" s="7">
        <v>98544312.051538065</v>
      </c>
      <c r="G9651" s="7">
        <v>186094679.55083382</v>
      </c>
      <c r="H9651" s="7">
        <v>281463965.82802737</v>
      </c>
    </row>
    <row r="9652" spans="1:8" x14ac:dyDescent="0.2">
      <c r="A9652" s="10">
        <v>9646</v>
      </c>
      <c r="B9652" s="7">
        <v>3850000</v>
      </c>
      <c r="C9652" s="7">
        <v>12953343.447781196</v>
      </c>
      <c r="D9652" s="7">
        <v>29361203.238086529</v>
      </c>
      <c r="E9652" s="7">
        <v>50431849.357003257</v>
      </c>
      <c r="F9652" s="7">
        <v>107736801.71635929</v>
      </c>
      <c r="G9652" s="7">
        <v>222236170.59265256</v>
      </c>
      <c r="H9652" s="7">
        <v>269243030.03845555</v>
      </c>
    </row>
    <row r="9653" spans="1:8" x14ac:dyDescent="0.2">
      <c r="A9653" s="10">
        <v>9647</v>
      </c>
      <c r="B9653" s="7">
        <v>3850000</v>
      </c>
      <c r="C9653" s="7">
        <v>10179285.730759066</v>
      </c>
      <c r="D9653" s="7">
        <v>18979364.905773085</v>
      </c>
      <c r="E9653" s="7">
        <v>39365535.980634324</v>
      </c>
      <c r="F9653" s="7">
        <v>49292554.209176689</v>
      </c>
      <c r="G9653" s="7">
        <v>95710441.096180603</v>
      </c>
      <c r="H9653" s="7">
        <v>116391709.68982373</v>
      </c>
    </row>
    <row r="9654" spans="1:8" x14ac:dyDescent="0.2">
      <c r="A9654" s="10">
        <v>9648</v>
      </c>
      <c r="B9654" s="7">
        <v>3850000</v>
      </c>
      <c r="C9654" s="7">
        <v>11481646.818194967</v>
      </c>
      <c r="D9654" s="7">
        <v>23248640.316832848</v>
      </c>
      <c r="E9654" s="7">
        <v>69077750.539124951</v>
      </c>
      <c r="F9654" s="7">
        <v>122783232.57767865</v>
      </c>
      <c r="G9654" s="7">
        <v>308863297.43807173</v>
      </c>
      <c r="H9654" s="7">
        <v>447596133.33009279</v>
      </c>
    </row>
    <row r="9655" spans="1:8" x14ac:dyDescent="0.2">
      <c r="A9655" s="10">
        <v>9649</v>
      </c>
      <c r="B9655" s="7">
        <v>3850000</v>
      </c>
      <c r="C9655" s="7">
        <v>9486424.4190386292</v>
      </c>
      <c r="D9655" s="7">
        <v>15093386.046757709</v>
      </c>
      <c r="E9655" s="7">
        <v>24282037.261818312</v>
      </c>
      <c r="F9655" s="7">
        <v>34384740.869244762</v>
      </c>
      <c r="G9655" s="7">
        <v>58001332.897392713</v>
      </c>
      <c r="H9655" s="7">
        <v>72504677.401948214</v>
      </c>
    </row>
    <row r="9656" spans="1:8" x14ac:dyDescent="0.2">
      <c r="A9656" s="10">
        <v>9650</v>
      </c>
      <c r="B9656" s="7">
        <v>3850000</v>
      </c>
      <c r="C9656" s="7">
        <v>9935584.565905178</v>
      </c>
      <c r="D9656" s="7">
        <v>15757585.893215518</v>
      </c>
      <c r="E9656" s="7">
        <v>31775108.017338872</v>
      </c>
      <c r="F9656" s="7">
        <v>54995268.294963434</v>
      </c>
      <c r="G9656" s="7">
        <v>154572301.15571493</v>
      </c>
      <c r="H9656" s="7">
        <v>248371123.951776</v>
      </c>
    </row>
    <row r="9657" spans="1:8" x14ac:dyDescent="0.2">
      <c r="A9657" s="10">
        <v>9651</v>
      </c>
      <c r="B9657" s="7">
        <v>3850000</v>
      </c>
      <c r="C9657" s="7">
        <v>9435489.947532136</v>
      </c>
      <c r="D9657" s="7">
        <v>18353011.33618518</v>
      </c>
      <c r="E9657" s="7">
        <v>46757285.061983198</v>
      </c>
      <c r="F9657" s="7">
        <v>131800436.88953114</v>
      </c>
      <c r="G9657" s="7">
        <v>227912904.32342488</v>
      </c>
      <c r="H9657" s="7">
        <v>256405972.1162096</v>
      </c>
    </row>
    <row r="9658" spans="1:8" x14ac:dyDescent="0.2">
      <c r="A9658" s="10">
        <v>9652</v>
      </c>
      <c r="B9658" s="7">
        <v>3850000</v>
      </c>
      <c r="C9658" s="7">
        <v>9488241.5836791955</v>
      </c>
      <c r="D9658" s="7">
        <v>14664334.143713519</v>
      </c>
      <c r="E9658" s="7">
        <v>21376161.014994048</v>
      </c>
      <c r="F9658" s="7">
        <v>35472100.773124106</v>
      </c>
      <c r="G9658" s="7">
        <v>64245632.622424111</v>
      </c>
      <c r="H9658" s="7">
        <v>83077536.753857732</v>
      </c>
    </row>
    <row r="9659" spans="1:8" x14ac:dyDescent="0.2">
      <c r="A9659" s="10">
        <v>9653</v>
      </c>
      <c r="B9659" s="7">
        <v>3850000</v>
      </c>
      <c r="C9659" s="7">
        <v>10429695.383341363</v>
      </c>
      <c r="D9659" s="7">
        <v>22240336.425313946</v>
      </c>
      <c r="E9659" s="7">
        <v>38825779.818398207</v>
      </c>
      <c r="F9659" s="7">
        <v>59929214.445865899</v>
      </c>
      <c r="G9659" s="7">
        <v>80578398.415151834</v>
      </c>
      <c r="H9659" s="7">
        <v>128339544.3965705</v>
      </c>
    </row>
    <row r="9660" spans="1:8" x14ac:dyDescent="0.2">
      <c r="A9660" s="10">
        <v>9654</v>
      </c>
      <c r="B9660" s="7">
        <v>3850000</v>
      </c>
      <c r="C9660" s="7">
        <v>11685134.585976873</v>
      </c>
      <c r="D9660" s="7">
        <v>21716895.574421614</v>
      </c>
      <c r="E9660" s="7">
        <v>47849403.617497414</v>
      </c>
      <c r="F9660" s="7">
        <v>74436505.952782586</v>
      </c>
      <c r="G9660" s="7">
        <v>108919199.48740594</v>
      </c>
      <c r="H9660" s="7">
        <v>152931658.38650069</v>
      </c>
    </row>
    <row r="9661" spans="1:8" x14ac:dyDescent="0.2">
      <c r="A9661" s="10">
        <v>9655</v>
      </c>
      <c r="B9661" s="7">
        <v>3850000</v>
      </c>
      <c r="C9661" s="7">
        <v>12631848.678515213</v>
      </c>
      <c r="D9661" s="7">
        <v>32694301.096102223</v>
      </c>
      <c r="E9661" s="7">
        <v>46468608.88888903</v>
      </c>
      <c r="F9661" s="7">
        <v>103689488.94522122</v>
      </c>
      <c r="G9661" s="7">
        <v>179198355.81426638</v>
      </c>
      <c r="H9661" s="7">
        <v>203414519.98680174</v>
      </c>
    </row>
    <row r="9662" spans="1:8" x14ac:dyDescent="0.2">
      <c r="A9662" s="10">
        <v>9656</v>
      </c>
      <c r="B9662" s="7">
        <v>3850000</v>
      </c>
      <c r="C9662" s="7">
        <v>11610028.924236774</v>
      </c>
      <c r="D9662" s="7">
        <v>21102057.302795369</v>
      </c>
      <c r="E9662" s="7">
        <v>41579431.92481944</v>
      </c>
      <c r="F9662" s="7">
        <v>74420495.827118218</v>
      </c>
      <c r="G9662" s="7">
        <v>226760359.31743968</v>
      </c>
      <c r="H9662" s="7">
        <v>351541138.21034712</v>
      </c>
    </row>
    <row r="9663" spans="1:8" x14ac:dyDescent="0.2">
      <c r="A9663" s="10">
        <v>9657</v>
      </c>
      <c r="B9663" s="7">
        <v>3850000</v>
      </c>
      <c r="C9663" s="7">
        <v>8376614.3064322388</v>
      </c>
      <c r="D9663" s="7">
        <v>11306027.750933634</v>
      </c>
      <c r="E9663" s="7">
        <v>13200254.634287577</v>
      </c>
      <c r="F9663" s="7">
        <v>17791991.709359102</v>
      </c>
      <c r="G9663" s="7">
        <v>34240799.583414592</v>
      </c>
      <c r="H9663" s="7">
        <v>52244073.823483303</v>
      </c>
    </row>
    <row r="9664" spans="1:8" x14ac:dyDescent="0.2">
      <c r="A9664" s="10">
        <v>9658</v>
      </c>
      <c r="B9664" s="7">
        <v>3850000</v>
      </c>
      <c r="C9664" s="7">
        <v>12329448.634324083</v>
      </c>
      <c r="D9664" s="7">
        <v>33884184.844457224</v>
      </c>
      <c r="E9664" s="7">
        <v>59125927.400091976</v>
      </c>
      <c r="F9664" s="7">
        <v>133639113.4777101</v>
      </c>
      <c r="G9664" s="7">
        <v>332278647.12695551</v>
      </c>
      <c r="H9664" s="7">
        <v>511466852.81617868</v>
      </c>
    </row>
    <row r="9665" spans="1:8" x14ac:dyDescent="0.2">
      <c r="A9665" s="10">
        <v>9659</v>
      </c>
      <c r="B9665" s="7">
        <v>3850000</v>
      </c>
      <c r="C9665" s="7">
        <v>6552774.925210462</v>
      </c>
      <c r="D9665" s="7">
        <v>7292917.468040891</v>
      </c>
      <c r="E9665" s="7">
        <v>3298767.4388717418</v>
      </c>
      <c r="F9665" s="7">
        <v>-3649976.4684884618</v>
      </c>
      <c r="G9665" s="7">
        <v>-21280854.405502547</v>
      </c>
      <c r="H9665" s="7">
        <v>-43217229.266045846</v>
      </c>
    </row>
    <row r="9666" spans="1:8" x14ac:dyDescent="0.2">
      <c r="A9666" s="10">
        <v>9660</v>
      </c>
      <c r="B9666" s="7">
        <v>3850000</v>
      </c>
      <c r="C9666" s="7">
        <v>9005465.8710252419</v>
      </c>
      <c r="D9666" s="7">
        <v>14645250.964846661</v>
      </c>
      <c r="E9666" s="7">
        <v>16287267.183487982</v>
      </c>
      <c r="F9666" s="7">
        <v>26958668.154303793</v>
      </c>
      <c r="G9666" s="7">
        <v>40132283.495408006</v>
      </c>
      <c r="H9666" s="7">
        <v>55869700.936790548</v>
      </c>
    </row>
    <row r="9667" spans="1:8" x14ac:dyDescent="0.2">
      <c r="A9667" s="10">
        <v>9661</v>
      </c>
      <c r="B9667" s="7">
        <v>3850000</v>
      </c>
      <c r="C9667" s="7">
        <v>8372814.0208111349</v>
      </c>
      <c r="D9667" s="7">
        <v>16779781.382788196</v>
      </c>
      <c r="E9667" s="7">
        <v>20165099.672525331</v>
      </c>
      <c r="F9667" s="7">
        <v>37365727.160084814</v>
      </c>
      <c r="G9667" s="7">
        <v>71072524.257839099</v>
      </c>
      <c r="H9667" s="7">
        <v>95699091.457146272</v>
      </c>
    </row>
    <row r="9668" spans="1:8" x14ac:dyDescent="0.2">
      <c r="A9668" s="10">
        <v>9662</v>
      </c>
      <c r="B9668" s="7">
        <v>3850000</v>
      </c>
      <c r="C9668" s="7">
        <v>14563053.818449114</v>
      </c>
      <c r="D9668" s="7">
        <v>25454324.331075698</v>
      </c>
      <c r="E9668" s="7">
        <v>58688317.004945621</v>
      </c>
      <c r="F9668" s="7">
        <v>152405960.51429614</v>
      </c>
      <c r="G9668" s="7">
        <v>412294695.48711127</v>
      </c>
      <c r="H9668" s="7">
        <v>675574181.75509095</v>
      </c>
    </row>
    <row r="9669" spans="1:8" x14ac:dyDescent="0.2">
      <c r="A9669" s="10">
        <v>9663</v>
      </c>
      <c r="B9669" s="7">
        <v>3850000</v>
      </c>
      <c r="C9669" s="7">
        <v>12260962.191054456</v>
      </c>
      <c r="D9669" s="7">
        <v>26937989.799073443</v>
      </c>
      <c r="E9669" s="7">
        <v>37886777.153767653</v>
      </c>
      <c r="F9669" s="7">
        <v>80378310.589445665</v>
      </c>
      <c r="G9669" s="7">
        <v>234199184.34687454</v>
      </c>
      <c r="H9669" s="7">
        <v>396360115.9584564</v>
      </c>
    </row>
    <row r="9670" spans="1:8" x14ac:dyDescent="0.2">
      <c r="A9670" s="10">
        <v>9664</v>
      </c>
      <c r="B9670" s="7">
        <v>3850000</v>
      </c>
      <c r="C9670" s="7">
        <v>10218594.5532378</v>
      </c>
      <c r="D9670" s="7">
        <v>17061935.674241588</v>
      </c>
      <c r="E9670" s="7">
        <v>25115732.689972803</v>
      </c>
      <c r="F9670" s="7">
        <v>44236983.823251806</v>
      </c>
      <c r="G9670" s="7">
        <v>75927292.213111311</v>
      </c>
      <c r="H9670" s="7">
        <v>114220739.85234717</v>
      </c>
    </row>
    <row r="9671" spans="1:8" x14ac:dyDescent="0.2">
      <c r="A9671" s="10">
        <v>9665</v>
      </c>
      <c r="B9671" s="7">
        <v>3850000</v>
      </c>
      <c r="C9671" s="7">
        <v>8370701.1219188645</v>
      </c>
      <c r="D9671" s="7">
        <v>13608191.190978525</v>
      </c>
      <c r="E9671" s="7">
        <v>22699112.254095398</v>
      </c>
      <c r="F9671" s="7">
        <v>46161194.899881631</v>
      </c>
      <c r="G9671" s="7">
        <v>74860348.909136266</v>
      </c>
      <c r="H9671" s="7">
        <v>105104211.98251137</v>
      </c>
    </row>
    <row r="9672" spans="1:8" x14ac:dyDescent="0.2">
      <c r="A9672" s="10">
        <v>9666</v>
      </c>
      <c r="B9672" s="7">
        <v>3850000</v>
      </c>
      <c r="C9672" s="7">
        <v>15097798.183508027</v>
      </c>
      <c r="D9672" s="7">
        <v>38861002.461907871</v>
      </c>
      <c r="E9672" s="7">
        <v>52446000.83415994</v>
      </c>
      <c r="F9672" s="7">
        <v>108989407.6666103</v>
      </c>
      <c r="G9672" s="7">
        <v>252324965.1845305</v>
      </c>
      <c r="H9672" s="7">
        <v>359505362.6024285</v>
      </c>
    </row>
    <row r="9673" spans="1:8" x14ac:dyDescent="0.2">
      <c r="A9673" s="10">
        <v>9667</v>
      </c>
      <c r="B9673" s="7">
        <v>3850000</v>
      </c>
      <c r="C9673" s="7">
        <v>12926333.935495177</v>
      </c>
      <c r="D9673" s="7">
        <v>30741419.866239373</v>
      </c>
      <c r="E9673" s="7">
        <v>44264511.72513409</v>
      </c>
      <c r="F9673" s="7">
        <v>106186837.63279951</v>
      </c>
      <c r="G9673" s="7">
        <v>336159316.99202538</v>
      </c>
      <c r="H9673" s="7">
        <v>538200220.7571435</v>
      </c>
    </row>
    <row r="9674" spans="1:8" x14ac:dyDescent="0.2">
      <c r="A9674" s="10">
        <v>9668</v>
      </c>
      <c r="B9674" s="7">
        <v>3850000</v>
      </c>
      <c r="C9674" s="7">
        <v>12176638.256882569</v>
      </c>
      <c r="D9674" s="7">
        <v>25252862.177869961</v>
      </c>
      <c r="E9674" s="7">
        <v>62947368.699277386</v>
      </c>
      <c r="F9674" s="7">
        <v>138439240.30677709</v>
      </c>
      <c r="G9674" s="7">
        <v>325858935.44326675</v>
      </c>
      <c r="H9674" s="7">
        <v>640055161.39786673</v>
      </c>
    </row>
    <row r="9675" spans="1:8" x14ac:dyDescent="0.2">
      <c r="A9675" s="10">
        <v>9669</v>
      </c>
      <c r="B9675" s="7">
        <v>3850000</v>
      </c>
      <c r="C9675" s="7">
        <v>9487718.9104568362</v>
      </c>
      <c r="D9675" s="7">
        <v>17875221.457339078</v>
      </c>
      <c r="E9675" s="7">
        <v>29053200.659183342</v>
      </c>
      <c r="F9675" s="7">
        <v>51721121.121193185</v>
      </c>
      <c r="G9675" s="7">
        <v>171048253.25010654</v>
      </c>
      <c r="H9675" s="7">
        <v>275626564.60168719</v>
      </c>
    </row>
    <row r="9676" spans="1:8" x14ac:dyDescent="0.2">
      <c r="A9676" s="10">
        <v>9670</v>
      </c>
      <c r="B9676" s="7">
        <v>3850000</v>
      </c>
      <c r="C9676" s="7">
        <v>14868306.765939072</v>
      </c>
      <c r="D9676" s="7">
        <v>30310431.399357907</v>
      </c>
      <c r="E9676" s="7">
        <v>71903989.417452216</v>
      </c>
      <c r="F9676" s="7">
        <v>131623767.01214682</v>
      </c>
      <c r="G9676" s="7">
        <v>258687002.60521346</v>
      </c>
      <c r="H9676" s="7">
        <v>462951675.84380955</v>
      </c>
    </row>
    <row r="9677" spans="1:8" x14ac:dyDescent="0.2">
      <c r="A9677" s="10">
        <v>9671</v>
      </c>
      <c r="B9677" s="7">
        <v>3850000</v>
      </c>
      <c r="C9677" s="7">
        <v>5980017.5350150969</v>
      </c>
      <c r="D9677" s="7">
        <v>9771812.1232174579</v>
      </c>
      <c r="E9677" s="7">
        <v>10749828.041642945</v>
      </c>
      <c r="F9677" s="7">
        <v>9675125.2624794766</v>
      </c>
      <c r="G9677" s="7">
        <v>10629926.202933781</v>
      </c>
      <c r="H9677" s="7">
        <v>9583885.7345001847</v>
      </c>
    </row>
    <row r="9678" spans="1:8" x14ac:dyDescent="0.2">
      <c r="A9678" s="10">
        <v>9672</v>
      </c>
      <c r="B9678" s="7">
        <v>3850000</v>
      </c>
      <c r="C9678" s="7">
        <v>12328840.014759701</v>
      </c>
      <c r="D9678" s="7">
        <v>30127075.893998459</v>
      </c>
      <c r="E9678" s="7">
        <v>51347942.839372054</v>
      </c>
      <c r="F9678" s="7">
        <v>110609848.98040597</v>
      </c>
      <c r="G9678" s="7">
        <v>241574855.72226727</v>
      </c>
      <c r="H9678" s="7">
        <v>395869502.2573337</v>
      </c>
    </row>
    <row r="9679" spans="1:8" x14ac:dyDescent="0.2">
      <c r="A9679" s="10">
        <v>9673</v>
      </c>
      <c r="B9679" s="7">
        <v>3850000</v>
      </c>
      <c r="C9679" s="7">
        <v>14593052.789847592</v>
      </c>
      <c r="D9679" s="7">
        <v>39454134.863282971</v>
      </c>
      <c r="E9679" s="7">
        <v>82069984.868980944</v>
      </c>
      <c r="F9679" s="7">
        <v>151059640.59931922</v>
      </c>
      <c r="G9679" s="7">
        <v>323794972.93863791</v>
      </c>
      <c r="H9679" s="7">
        <v>379310681.69275063</v>
      </c>
    </row>
    <row r="9680" spans="1:8" x14ac:dyDescent="0.2">
      <c r="A9680" s="10">
        <v>9674</v>
      </c>
      <c r="B9680" s="7">
        <v>3850000</v>
      </c>
      <c r="C9680" s="7">
        <v>11171071.481489906</v>
      </c>
      <c r="D9680" s="7">
        <v>24719495.071128912</v>
      </c>
      <c r="E9680" s="7">
        <v>42602628.707714602</v>
      </c>
      <c r="F9680" s="7">
        <v>80238881.392549634</v>
      </c>
      <c r="G9680" s="7">
        <v>218448531.9761014</v>
      </c>
      <c r="H9680" s="7">
        <v>328980856.11047775</v>
      </c>
    </row>
    <row r="9681" spans="1:8" x14ac:dyDescent="0.2">
      <c r="A9681" s="10">
        <v>9675</v>
      </c>
      <c r="B9681" s="7">
        <v>3850000</v>
      </c>
      <c r="C9681" s="7">
        <v>10371386.797108755</v>
      </c>
      <c r="D9681" s="7">
        <v>16902273.67867678</v>
      </c>
      <c r="E9681" s="7">
        <v>34445864.797151811</v>
      </c>
      <c r="F9681" s="7">
        <v>41960792.636885487</v>
      </c>
      <c r="G9681" s="7">
        <v>63531797.090419143</v>
      </c>
      <c r="H9681" s="7">
        <v>92721534.163927108</v>
      </c>
    </row>
    <row r="9682" spans="1:8" x14ac:dyDescent="0.2">
      <c r="A9682" s="10">
        <v>9676</v>
      </c>
      <c r="B9682" s="7">
        <v>3850000</v>
      </c>
      <c r="C9682" s="7">
        <v>7584074.3866606494</v>
      </c>
      <c r="D9682" s="7">
        <v>19156970.556854218</v>
      </c>
      <c r="E9682" s="7">
        <v>46053573.785830185</v>
      </c>
      <c r="F9682" s="7">
        <v>104663529.51622894</v>
      </c>
      <c r="G9682" s="7">
        <v>265866734.52104568</v>
      </c>
      <c r="H9682" s="7">
        <v>448583024.90131211</v>
      </c>
    </row>
    <row r="9683" spans="1:8" x14ac:dyDescent="0.2">
      <c r="A9683" s="10">
        <v>9677</v>
      </c>
      <c r="B9683" s="7">
        <v>3850000</v>
      </c>
      <c r="C9683" s="7">
        <v>11266071.487918014</v>
      </c>
      <c r="D9683" s="7">
        <v>22101260.546855684</v>
      </c>
      <c r="E9683" s="7">
        <v>34098936.336390123</v>
      </c>
      <c r="F9683" s="7">
        <v>82330356.136009783</v>
      </c>
      <c r="G9683" s="7">
        <v>187116558.33053514</v>
      </c>
      <c r="H9683" s="7">
        <v>250698947.83304757</v>
      </c>
    </row>
    <row r="9684" spans="1:8" x14ac:dyDescent="0.2">
      <c r="A9684" s="10">
        <v>9678</v>
      </c>
      <c r="B9684" s="7">
        <v>3850000</v>
      </c>
      <c r="C9684" s="7">
        <v>8930815.3864968102</v>
      </c>
      <c r="D9684" s="7">
        <v>18575059.070941068</v>
      </c>
      <c r="E9684" s="7">
        <v>39620012.09079729</v>
      </c>
      <c r="F9684" s="7">
        <v>97030393.544156626</v>
      </c>
      <c r="G9684" s="7">
        <v>204827120.16321295</v>
      </c>
      <c r="H9684" s="7">
        <v>313858970.56194961</v>
      </c>
    </row>
    <row r="9685" spans="1:8" x14ac:dyDescent="0.2">
      <c r="A9685" s="10">
        <v>9679</v>
      </c>
      <c r="B9685" s="7">
        <v>3850000</v>
      </c>
      <c r="C9685" s="7">
        <v>10076202.514772825</v>
      </c>
      <c r="D9685" s="7">
        <v>32312144.686883532</v>
      </c>
      <c r="E9685" s="7">
        <v>58952277.83012253</v>
      </c>
      <c r="F9685" s="7">
        <v>133601388.34331337</v>
      </c>
      <c r="G9685" s="7">
        <v>397992734.31780928</v>
      </c>
      <c r="H9685" s="7">
        <v>668409123.28950524</v>
      </c>
    </row>
    <row r="9686" spans="1:8" x14ac:dyDescent="0.2">
      <c r="A9686" s="10">
        <v>9680</v>
      </c>
      <c r="B9686" s="7">
        <v>3850000</v>
      </c>
      <c r="C9686" s="7">
        <v>11077135.235115711</v>
      </c>
      <c r="D9686" s="7">
        <v>24089513.38241668</v>
      </c>
      <c r="E9686" s="7">
        <v>47574888.635746077</v>
      </c>
      <c r="F9686" s="7">
        <v>102286630.72248326</v>
      </c>
      <c r="G9686" s="7">
        <v>218337277.39782652</v>
      </c>
      <c r="H9686" s="7">
        <v>363988361.27021229</v>
      </c>
    </row>
    <row r="9687" spans="1:8" x14ac:dyDescent="0.2">
      <c r="A9687" s="10">
        <v>9681</v>
      </c>
      <c r="B9687" s="7">
        <v>3850000</v>
      </c>
      <c r="C9687" s="7">
        <v>10075488.609356133</v>
      </c>
      <c r="D9687" s="7">
        <v>18986127.408538569</v>
      </c>
      <c r="E9687" s="7">
        <v>35113162.486691616</v>
      </c>
      <c r="F9687" s="7">
        <v>80496518.580275983</v>
      </c>
      <c r="G9687" s="7">
        <v>177613448.34549594</v>
      </c>
      <c r="H9687" s="7">
        <v>286430263.60099173</v>
      </c>
    </row>
    <row r="9688" spans="1:8" x14ac:dyDescent="0.2">
      <c r="A9688" s="10">
        <v>9682</v>
      </c>
      <c r="B9688" s="7">
        <v>3850000</v>
      </c>
      <c r="C9688" s="7">
        <v>12587242.859207606</v>
      </c>
      <c r="D9688" s="7">
        <v>27365744.996429231</v>
      </c>
      <c r="E9688" s="7">
        <v>48734606.35320653</v>
      </c>
      <c r="F9688" s="7">
        <v>85100954.686517447</v>
      </c>
      <c r="G9688" s="7">
        <v>155618268.24803767</v>
      </c>
      <c r="H9688" s="7">
        <v>283370344.90407848</v>
      </c>
    </row>
    <row r="9689" spans="1:8" x14ac:dyDescent="0.2">
      <c r="A9689" s="10">
        <v>9683</v>
      </c>
      <c r="B9689" s="7">
        <v>3850000</v>
      </c>
      <c r="C9689" s="7">
        <v>12953445.426449766</v>
      </c>
      <c r="D9689" s="7">
        <v>15371413.992327873</v>
      </c>
      <c r="E9689" s="7">
        <v>25843755.011497818</v>
      </c>
      <c r="F9689" s="7">
        <v>46415198.073979542</v>
      </c>
      <c r="G9689" s="7">
        <v>61989856.655789927</v>
      </c>
      <c r="H9689" s="7">
        <v>117740127.16929497</v>
      </c>
    </row>
    <row r="9690" spans="1:8" x14ac:dyDescent="0.2">
      <c r="A9690" s="10">
        <v>9684</v>
      </c>
      <c r="B9690" s="7">
        <v>3850000</v>
      </c>
      <c r="C9690" s="7">
        <v>9466818.7355850413</v>
      </c>
      <c r="D9690" s="7">
        <v>12959141.271538138</v>
      </c>
      <c r="E9690" s="7">
        <v>21163382.411371879</v>
      </c>
      <c r="F9690" s="7">
        <v>36067199.989813566</v>
      </c>
      <c r="G9690" s="7">
        <v>73716730.135348395</v>
      </c>
      <c r="H9690" s="7">
        <v>123880350.5247643</v>
      </c>
    </row>
    <row r="9691" spans="1:8" x14ac:dyDescent="0.2">
      <c r="A9691" s="10">
        <v>9685</v>
      </c>
      <c r="B9691" s="7">
        <v>3850000</v>
      </c>
      <c r="C9691" s="7">
        <v>11464023.540855536</v>
      </c>
      <c r="D9691" s="7">
        <v>26032299.287812136</v>
      </c>
      <c r="E9691" s="7">
        <v>66755091.578461722</v>
      </c>
      <c r="F9691" s="7">
        <v>92279807.659641176</v>
      </c>
      <c r="G9691" s="7">
        <v>204747917.31522003</v>
      </c>
      <c r="H9691" s="7">
        <v>340972448.46176833</v>
      </c>
    </row>
    <row r="9692" spans="1:8" x14ac:dyDescent="0.2">
      <c r="A9692" s="10">
        <v>9686</v>
      </c>
      <c r="B9692" s="7">
        <v>3850000</v>
      </c>
      <c r="C9692" s="7">
        <v>9461292.415900955</v>
      </c>
      <c r="D9692" s="7">
        <v>15199227.111431662</v>
      </c>
      <c r="E9692" s="7">
        <v>22841153.767405532</v>
      </c>
      <c r="F9692" s="7">
        <v>32695447.827735558</v>
      </c>
      <c r="G9692" s="7">
        <v>60347280.000931814</v>
      </c>
      <c r="H9692" s="7">
        <v>83759015.822670624</v>
      </c>
    </row>
    <row r="9693" spans="1:8" x14ac:dyDescent="0.2">
      <c r="A9693" s="10">
        <v>9687</v>
      </c>
      <c r="B9693" s="7">
        <v>3850000</v>
      </c>
      <c r="C9693" s="7">
        <v>12278007.454484666</v>
      </c>
      <c r="D9693" s="7">
        <v>20346897.841064036</v>
      </c>
      <c r="E9693" s="7">
        <v>35721231.347407967</v>
      </c>
      <c r="F9693" s="7">
        <v>56265482.635487586</v>
      </c>
      <c r="G9693" s="7">
        <v>106285124.71148545</v>
      </c>
      <c r="H9693" s="7">
        <v>142478237.93763441</v>
      </c>
    </row>
    <row r="9694" spans="1:8" x14ac:dyDescent="0.2">
      <c r="A9694" s="10">
        <v>9688</v>
      </c>
      <c r="B9694" s="7">
        <v>3850000</v>
      </c>
      <c r="C9694" s="7">
        <v>9434705.0262002144</v>
      </c>
      <c r="D9694" s="7">
        <v>26874993.139446609</v>
      </c>
      <c r="E9694" s="7">
        <v>52309910.042315908</v>
      </c>
      <c r="F9694" s="7">
        <v>130452941.58952627</v>
      </c>
      <c r="G9694" s="7">
        <v>302292197.5397622</v>
      </c>
      <c r="H9694" s="7">
        <v>433632991.44004762</v>
      </c>
    </row>
    <row r="9695" spans="1:8" x14ac:dyDescent="0.2">
      <c r="A9695" s="10">
        <v>9689</v>
      </c>
      <c r="B9695" s="7">
        <v>3850000</v>
      </c>
      <c r="C9695" s="7">
        <v>9362214.0036381297</v>
      </c>
      <c r="D9695" s="7">
        <v>16149191.318824813</v>
      </c>
      <c r="E9695" s="7">
        <v>24851891.465836212</v>
      </c>
      <c r="F9695" s="7">
        <v>39768310.853427336</v>
      </c>
      <c r="G9695" s="7">
        <v>82122652.95477429</v>
      </c>
      <c r="H9695" s="7">
        <v>87017869.616530731</v>
      </c>
    </row>
    <row r="9696" spans="1:8" x14ac:dyDescent="0.2">
      <c r="A9696" s="10">
        <v>9690</v>
      </c>
      <c r="B9696" s="7">
        <v>3850000</v>
      </c>
      <c r="C9696" s="7">
        <v>10860753.779310038</v>
      </c>
      <c r="D9696" s="7">
        <v>16430128.888434101</v>
      </c>
      <c r="E9696" s="7">
        <v>31281881.693098761</v>
      </c>
      <c r="F9696" s="7">
        <v>58947315.655202761</v>
      </c>
      <c r="G9696" s="7">
        <v>85488879.627692848</v>
      </c>
      <c r="H9696" s="7">
        <v>120574397.585159</v>
      </c>
    </row>
    <row r="9697" spans="1:8" x14ac:dyDescent="0.2">
      <c r="A9697" s="10">
        <v>9691</v>
      </c>
      <c r="B9697" s="7">
        <v>3850000</v>
      </c>
      <c r="C9697" s="7">
        <v>10447104.433098711</v>
      </c>
      <c r="D9697" s="7">
        <v>26842742.71255672</v>
      </c>
      <c r="E9697" s="7">
        <v>56562778.331082925</v>
      </c>
      <c r="F9697" s="7">
        <v>163866249.98105431</v>
      </c>
      <c r="G9697" s="7">
        <v>278339327.89242017</v>
      </c>
      <c r="H9697" s="7">
        <v>409074651.96111882</v>
      </c>
    </row>
    <row r="9698" spans="1:8" x14ac:dyDescent="0.2">
      <c r="A9698" s="10">
        <v>9692</v>
      </c>
      <c r="B9698" s="7">
        <v>3850000</v>
      </c>
      <c r="C9698" s="7">
        <v>9124575.884126028</v>
      </c>
      <c r="D9698" s="7">
        <v>14503834.571588146</v>
      </c>
      <c r="E9698" s="7">
        <v>24222052.234755993</v>
      </c>
      <c r="F9698" s="7">
        <v>47593033.865648404</v>
      </c>
      <c r="G9698" s="7">
        <v>99184301.503061458</v>
      </c>
      <c r="H9698" s="7">
        <v>155952213.38619256</v>
      </c>
    </row>
    <row r="9699" spans="1:8" x14ac:dyDescent="0.2">
      <c r="A9699" s="10">
        <v>9693</v>
      </c>
      <c r="B9699" s="7">
        <v>3850000</v>
      </c>
      <c r="C9699" s="7">
        <v>12815906.19384902</v>
      </c>
      <c r="D9699" s="7">
        <v>22534412.384979777</v>
      </c>
      <c r="E9699" s="7">
        <v>73819289.313995361</v>
      </c>
      <c r="F9699" s="7">
        <v>120345679.78518516</v>
      </c>
      <c r="G9699" s="7">
        <v>257914012.67930806</v>
      </c>
      <c r="H9699" s="7">
        <v>475743229.22038043</v>
      </c>
    </row>
    <row r="9700" spans="1:8" x14ac:dyDescent="0.2">
      <c r="A9700" s="10">
        <v>9694</v>
      </c>
      <c r="B9700" s="7">
        <v>3850000</v>
      </c>
      <c r="C9700" s="7">
        <v>12087687.851990901</v>
      </c>
      <c r="D9700" s="7">
        <v>22784220.455069341</v>
      </c>
      <c r="E9700" s="7">
        <v>40880924.052971855</v>
      </c>
      <c r="F9700" s="7">
        <v>83381379.385702282</v>
      </c>
      <c r="G9700" s="7">
        <v>194592834.61264986</v>
      </c>
      <c r="H9700" s="7">
        <v>311025234.04853022</v>
      </c>
    </row>
    <row r="9701" spans="1:8" x14ac:dyDescent="0.2">
      <c r="A9701" s="10">
        <v>9695</v>
      </c>
      <c r="B9701" s="7">
        <v>3850000</v>
      </c>
      <c r="C9701" s="7">
        <v>11124118.100661293</v>
      </c>
      <c r="D9701" s="7">
        <v>23826290.500667743</v>
      </c>
      <c r="E9701" s="7">
        <v>48924332.508448347</v>
      </c>
      <c r="F9701" s="7">
        <v>95559811.729610473</v>
      </c>
      <c r="G9701" s="7">
        <v>164620719.54129785</v>
      </c>
      <c r="H9701" s="7">
        <v>247057474.61062023</v>
      </c>
    </row>
    <row r="9702" spans="1:8" x14ac:dyDescent="0.2">
      <c r="A9702" s="10">
        <v>9696</v>
      </c>
      <c r="B9702" s="7">
        <v>3850000</v>
      </c>
      <c r="C9702" s="7">
        <v>12490964.852182075</v>
      </c>
      <c r="D9702" s="7">
        <v>24199885.00607615</v>
      </c>
      <c r="E9702" s="7">
        <v>82914050.256326541</v>
      </c>
      <c r="F9702" s="7">
        <v>246448203.7118395</v>
      </c>
      <c r="G9702" s="7">
        <v>621541770.58881187</v>
      </c>
      <c r="H9702" s="7">
        <v>1176016206.8724248</v>
      </c>
    </row>
    <row r="9703" spans="1:8" x14ac:dyDescent="0.2">
      <c r="A9703" s="10">
        <v>9697</v>
      </c>
      <c r="B9703" s="7">
        <v>3850000</v>
      </c>
      <c r="C9703" s="7">
        <v>10234064.447438389</v>
      </c>
      <c r="D9703" s="7">
        <v>19060543.931325186</v>
      </c>
      <c r="E9703" s="7">
        <v>24931489.940963611</v>
      </c>
      <c r="F9703" s="7">
        <v>47787517.154331684</v>
      </c>
      <c r="G9703" s="7">
        <v>92834063.29524605</v>
      </c>
      <c r="H9703" s="7">
        <v>163175127.80108345</v>
      </c>
    </row>
    <row r="9704" spans="1:8" x14ac:dyDescent="0.2">
      <c r="A9704" s="10">
        <v>9698</v>
      </c>
      <c r="B9704" s="7">
        <v>3850000</v>
      </c>
      <c r="C9704" s="7">
        <v>11869149.155648973</v>
      </c>
      <c r="D9704" s="7">
        <v>21898288.24515418</v>
      </c>
      <c r="E9704" s="7">
        <v>34893161.257760242</v>
      </c>
      <c r="F9704" s="7">
        <v>55799262.174231961</v>
      </c>
      <c r="G9704" s="7">
        <v>108399083.0179372</v>
      </c>
      <c r="H9704" s="7">
        <v>159929629.46440676</v>
      </c>
    </row>
    <row r="9705" spans="1:8" x14ac:dyDescent="0.2">
      <c r="A9705" s="10">
        <v>9699</v>
      </c>
      <c r="B9705" s="7">
        <v>3850000</v>
      </c>
      <c r="C9705" s="7">
        <v>12048826.090535374</v>
      </c>
      <c r="D9705" s="7">
        <v>16841836.394275293</v>
      </c>
      <c r="E9705" s="7">
        <v>28138068.564396519</v>
      </c>
      <c r="F9705" s="7">
        <v>46499670.518030345</v>
      </c>
      <c r="G9705" s="7">
        <v>72058280.124186575</v>
      </c>
      <c r="H9705" s="7">
        <v>95856924.403516814</v>
      </c>
    </row>
    <row r="9706" spans="1:8" x14ac:dyDescent="0.2">
      <c r="A9706" s="10">
        <v>9700</v>
      </c>
      <c r="B9706" s="7">
        <v>3850000</v>
      </c>
      <c r="C9706" s="7">
        <v>10190667.466328021</v>
      </c>
      <c r="D9706" s="7">
        <v>18976991.912196726</v>
      </c>
      <c r="E9706" s="7">
        <v>26144757.77426086</v>
      </c>
      <c r="F9706" s="7">
        <v>43613649.063380122</v>
      </c>
      <c r="G9706" s="7">
        <v>96737424.198044762</v>
      </c>
      <c r="H9706" s="7">
        <v>123561185.31398831</v>
      </c>
    </row>
    <row r="9707" spans="1:8" x14ac:dyDescent="0.2">
      <c r="A9707" s="10">
        <v>9701</v>
      </c>
      <c r="B9707" s="7">
        <v>3850000</v>
      </c>
      <c r="C9707" s="7">
        <v>12929900.755202405</v>
      </c>
      <c r="D9707" s="7">
        <v>20745023.763747785</v>
      </c>
      <c r="E9707" s="7">
        <v>28784380.013746023</v>
      </c>
      <c r="F9707" s="7">
        <v>39317737.366534404</v>
      </c>
      <c r="G9707" s="7">
        <v>103002961.57234707</v>
      </c>
      <c r="H9707" s="7">
        <v>153376547.95177847</v>
      </c>
    </row>
    <row r="9708" spans="1:8" x14ac:dyDescent="0.2">
      <c r="A9708" s="10">
        <v>9702</v>
      </c>
      <c r="B9708" s="7">
        <v>3850000</v>
      </c>
      <c r="C9708" s="7">
        <v>18054597.955318306</v>
      </c>
      <c r="D9708" s="7">
        <v>25481427.492709622</v>
      </c>
      <c r="E9708" s="7">
        <v>47783256.622341737</v>
      </c>
      <c r="F9708" s="7">
        <v>104735056.38714655</v>
      </c>
      <c r="G9708" s="7">
        <v>195072278.83184099</v>
      </c>
      <c r="H9708" s="7">
        <v>328966404.93743831</v>
      </c>
    </row>
    <row r="9709" spans="1:8" x14ac:dyDescent="0.2">
      <c r="A9709" s="10">
        <v>9703</v>
      </c>
      <c r="B9709" s="7">
        <v>3850000</v>
      </c>
      <c r="C9709" s="7">
        <v>11822404.65522214</v>
      </c>
      <c r="D9709" s="7">
        <v>21265473.548293408</v>
      </c>
      <c r="E9709" s="7">
        <v>50737038.383177012</v>
      </c>
      <c r="F9709" s="7">
        <v>113221847.62078281</v>
      </c>
      <c r="G9709" s="7">
        <v>243511357.72318053</v>
      </c>
      <c r="H9709" s="7">
        <v>361444751.54656816</v>
      </c>
    </row>
    <row r="9710" spans="1:8" x14ac:dyDescent="0.2">
      <c r="A9710" s="10">
        <v>9704</v>
      </c>
      <c r="B9710" s="7">
        <v>3850000</v>
      </c>
      <c r="C9710" s="7">
        <v>8212156.7419353426</v>
      </c>
      <c r="D9710" s="7">
        <v>16017663.153019207</v>
      </c>
      <c r="E9710" s="7">
        <v>33955359.345793076</v>
      </c>
      <c r="F9710" s="7">
        <v>48867571.748694107</v>
      </c>
      <c r="G9710" s="7">
        <v>89879692.245198846</v>
      </c>
      <c r="H9710" s="7">
        <v>142557948.11502951</v>
      </c>
    </row>
    <row r="9711" spans="1:8" x14ac:dyDescent="0.2">
      <c r="A9711" s="10">
        <v>9705</v>
      </c>
      <c r="B9711" s="7">
        <v>3850000</v>
      </c>
      <c r="C9711" s="7">
        <v>11883883.510856941</v>
      </c>
      <c r="D9711" s="7">
        <v>15236655.196823485</v>
      </c>
      <c r="E9711" s="7">
        <v>19351728.84284192</v>
      </c>
      <c r="F9711" s="7">
        <v>17854783.646189295</v>
      </c>
      <c r="G9711" s="7">
        <v>36619107.54055623</v>
      </c>
      <c r="H9711" s="7">
        <v>50159096.31757506</v>
      </c>
    </row>
    <row r="9712" spans="1:8" x14ac:dyDescent="0.2">
      <c r="A9712" s="10">
        <v>9706</v>
      </c>
      <c r="B9712" s="7">
        <v>3850000</v>
      </c>
      <c r="C9712" s="7">
        <v>7788239.0244532749</v>
      </c>
      <c r="D9712" s="7">
        <v>11351816.31199198</v>
      </c>
      <c r="E9712" s="7">
        <v>8068691.1799357999</v>
      </c>
      <c r="F9712" s="7">
        <v>6771962.3522442654</v>
      </c>
      <c r="G9712" s="7">
        <v>-2852204.7682669186</v>
      </c>
      <c r="H9712" s="7">
        <v>-16791866.723417941</v>
      </c>
    </row>
    <row r="9713" spans="1:8" x14ac:dyDescent="0.2">
      <c r="A9713" s="10">
        <v>9707</v>
      </c>
      <c r="B9713" s="7">
        <v>3850000</v>
      </c>
      <c r="C9713" s="7">
        <v>9413106.1754307821</v>
      </c>
      <c r="D9713" s="7">
        <v>18044389.022747286</v>
      </c>
      <c r="E9713" s="7">
        <v>32617457.541762929</v>
      </c>
      <c r="F9713" s="7">
        <v>52446907.232667714</v>
      </c>
      <c r="G9713" s="7">
        <v>114273264.38725917</v>
      </c>
      <c r="H9713" s="7">
        <v>198817160.59301093</v>
      </c>
    </row>
    <row r="9714" spans="1:8" x14ac:dyDescent="0.2">
      <c r="A9714" s="10">
        <v>9708</v>
      </c>
      <c r="B9714" s="7">
        <v>3850000</v>
      </c>
      <c r="C9714" s="7">
        <v>12286531.157415017</v>
      </c>
      <c r="D9714" s="7">
        <v>33218646.567126073</v>
      </c>
      <c r="E9714" s="7">
        <v>62928833.58463119</v>
      </c>
      <c r="F9714" s="7">
        <v>139678103.52144545</v>
      </c>
      <c r="G9714" s="7">
        <v>352800519.51497293</v>
      </c>
      <c r="H9714" s="7">
        <v>496443072.1966849</v>
      </c>
    </row>
    <row r="9715" spans="1:8" x14ac:dyDescent="0.2">
      <c r="A9715" s="10">
        <v>9709</v>
      </c>
      <c r="B9715" s="7">
        <v>3850000</v>
      </c>
      <c r="C9715" s="7">
        <v>11222650.019827599</v>
      </c>
      <c r="D9715" s="7">
        <v>22948672.643482938</v>
      </c>
      <c r="E9715" s="7">
        <v>56865286.888211191</v>
      </c>
      <c r="F9715" s="7">
        <v>119789109.2724416</v>
      </c>
      <c r="G9715" s="7">
        <v>249230307.79666001</v>
      </c>
      <c r="H9715" s="7">
        <v>458464748.98126006</v>
      </c>
    </row>
    <row r="9716" spans="1:8" x14ac:dyDescent="0.2">
      <c r="A9716" s="10">
        <v>9710</v>
      </c>
      <c r="B9716" s="7">
        <v>3850000</v>
      </c>
      <c r="C9716" s="7">
        <v>11303394.524157168</v>
      </c>
      <c r="D9716" s="7">
        <v>22728050.299369335</v>
      </c>
      <c r="E9716" s="7">
        <v>26339038.740889199</v>
      </c>
      <c r="F9716" s="7">
        <v>43768012.139704026</v>
      </c>
      <c r="G9716" s="7">
        <v>52474982.005022146</v>
      </c>
      <c r="H9716" s="7">
        <v>71695245.584750593</v>
      </c>
    </row>
    <row r="9717" spans="1:8" x14ac:dyDescent="0.2">
      <c r="A9717" s="10">
        <v>9711</v>
      </c>
      <c r="B9717" s="7">
        <v>3850000</v>
      </c>
      <c r="C9717" s="7">
        <v>9342856.6308101341</v>
      </c>
      <c r="D9717" s="7">
        <v>12233722.059310334</v>
      </c>
      <c r="E9717" s="7">
        <v>13301858.271548901</v>
      </c>
      <c r="F9717" s="7">
        <v>12438127.715891371</v>
      </c>
      <c r="G9717" s="7">
        <v>13639088.975465456</v>
      </c>
      <c r="H9717" s="7">
        <v>10441883.536040485</v>
      </c>
    </row>
    <row r="9718" spans="1:8" x14ac:dyDescent="0.2">
      <c r="A9718" s="10">
        <v>9712</v>
      </c>
      <c r="B9718" s="7">
        <v>3850000</v>
      </c>
      <c r="C9718" s="7">
        <v>12597855.334974471</v>
      </c>
      <c r="D9718" s="7">
        <v>19123337.463015504</v>
      </c>
      <c r="E9718" s="7">
        <v>50663725.231286645</v>
      </c>
      <c r="F9718" s="7">
        <v>92234341.6966995</v>
      </c>
      <c r="G9718" s="7">
        <v>195564660.64872524</v>
      </c>
      <c r="H9718" s="7">
        <v>369359828.34789371</v>
      </c>
    </row>
    <row r="9719" spans="1:8" x14ac:dyDescent="0.2">
      <c r="A9719" s="10">
        <v>9713</v>
      </c>
      <c r="B9719" s="7">
        <v>3850000</v>
      </c>
      <c r="C9719" s="7">
        <v>8919423.5985444859</v>
      </c>
      <c r="D9719" s="7">
        <v>14426351.331134571</v>
      </c>
      <c r="E9719" s="7">
        <v>19761539.430204473</v>
      </c>
      <c r="F9719" s="7">
        <v>23495764.222136576</v>
      </c>
      <c r="G9719" s="7">
        <v>52483916.028365836</v>
      </c>
      <c r="H9719" s="7">
        <v>74316958.464322165</v>
      </c>
    </row>
    <row r="9720" spans="1:8" x14ac:dyDescent="0.2">
      <c r="A9720" s="10">
        <v>9714</v>
      </c>
      <c r="B9720" s="7">
        <v>3850000</v>
      </c>
      <c r="C9720" s="7">
        <v>9901480.818166066</v>
      </c>
      <c r="D9720" s="7">
        <v>20814039.115440447</v>
      </c>
      <c r="E9720" s="7">
        <v>40550554.989165574</v>
      </c>
      <c r="F9720" s="7">
        <v>63225800.870312177</v>
      </c>
      <c r="G9720" s="7">
        <v>143040236.31382653</v>
      </c>
      <c r="H9720" s="7">
        <v>233582674.3291508</v>
      </c>
    </row>
    <row r="9721" spans="1:8" x14ac:dyDescent="0.2">
      <c r="A9721" s="10">
        <v>9715</v>
      </c>
      <c r="B9721" s="7">
        <v>3850000</v>
      </c>
      <c r="C9721" s="7">
        <v>6961466.5533518996</v>
      </c>
      <c r="D9721" s="7">
        <v>7376574.0328277908</v>
      </c>
      <c r="E9721" s="7">
        <v>7830649.2860495606</v>
      </c>
      <c r="F9721" s="7">
        <v>6894669.7593021421</v>
      </c>
      <c r="G9721" s="7">
        <v>5556768.817646794</v>
      </c>
      <c r="H9721" s="7">
        <v>1967566.0002963922</v>
      </c>
    </row>
    <row r="9722" spans="1:8" x14ac:dyDescent="0.2">
      <c r="A9722" s="10">
        <v>9716</v>
      </c>
      <c r="B9722" s="7">
        <v>3850000</v>
      </c>
      <c r="C9722" s="7">
        <v>14209606.521519534</v>
      </c>
      <c r="D9722" s="7">
        <v>34276991.889671713</v>
      </c>
      <c r="E9722" s="7">
        <v>48934871.202538237</v>
      </c>
      <c r="F9722" s="7">
        <v>96537704.658018857</v>
      </c>
      <c r="G9722" s="7">
        <v>192307663.90260392</v>
      </c>
      <c r="H9722" s="7">
        <v>269571144.26612264</v>
      </c>
    </row>
    <row r="9723" spans="1:8" x14ac:dyDescent="0.2">
      <c r="A9723" s="10">
        <v>9717</v>
      </c>
      <c r="B9723" s="7">
        <v>3850000</v>
      </c>
      <c r="C9723" s="7">
        <v>9933674.0141333509</v>
      </c>
      <c r="D9723" s="7">
        <v>18871701.463147245</v>
      </c>
      <c r="E9723" s="7">
        <v>43739033.019571811</v>
      </c>
      <c r="F9723" s="7">
        <v>120387431.60700583</v>
      </c>
      <c r="G9723" s="7">
        <v>335214698.13464075</v>
      </c>
      <c r="H9723" s="7">
        <v>513705399.84401453</v>
      </c>
    </row>
    <row r="9724" spans="1:8" x14ac:dyDescent="0.2">
      <c r="A9724" s="10">
        <v>9718</v>
      </c>
      <c r="B9724" s="7">
        <v>3850000</v>
      </c>
      <c r="C9724" s="7">
        <v>9350490.5054106358</v>
      </c>
      <c r="D9724" s="7">
        <v>23117762.231160317</v>
      </c>
      <c r="E9724" s="7">
        <v>39933036.385719739</v>
      </c>
      <c r="F9724" s="7">
        <v>78150970.087164044</v>
      </c>
      <c r="G9724" s="7">
        <v>200918045.63968819</v>
      </c>
      <c r="H9724" s="7">
        <v>299272937.9956522</v>
      </c>
    </row>
    <row r="9725" spans="1:8" x14ac:dyDescent="0.2">
      <c r="A9725" s="10">
        <v>9719</v>
      </c>
      <c r="B9725" s="7">
        <v>3850000</v>
      </c>
      <c r="C9725" s="7">
        <v>10301151.787462341</v>
      </c>
      <c r="D9725" s="7">
        <v>17577314.0412817</v>
      </c>
      <c r="E9725" s="7">
        <v>31681864.452358313</v>
      </c>
      <c r="F9725" s="7">
        <v>83546637.171313584</v>
      </c>
      <c r="G9725" s="7">
        <v>131419081.32682276</v>
      </c>
      <c r="H9725" s="7">
        <v>234814828.96837521</v>
      </c>
    </row>
    <row r="9726" spans="1:8" x14ac:dyDescent="0.2">
      <c r="A9726" s="10">
        <v>9720</v>
      </c>
      <c r="B9726" s="7">
        <v>3850000</v>
      </c>
      <c r="C9726" s="7">
        <v>10522107.718059512</v>
      </c>
      <c r="D9726" s="7">
        <v>22369957.892990422</v>
      </c>
      <c r="E9726" s="7">
        <v>45636500.978310257</v>
      </c>
      <c r="F9726" s="7">
        <v>94957464.703848839</v>
      </c>
      <c r="G9726" s="7">
        <v>174911479.03106534</v>
      </c>
      <c r="H9726" s="7">
        <v>271493353.19624567</v>
      </c>
    </row>
    <row r="9727" spans="1:8" x14ac:dyDescent="0.2">
      <c r="A9727" s="10">
        <v>9721</v>
      </c>
      <c r="B9727" s="7">
        <v>3850000</v>
      </c>
      <c r="C9727" s="7">
        <v>8311936.0730240829</v>
      </c>
      <c r="D9727" s="7">
        <v>18404495.671793684</v>
      </c>
      <c r="E9727" s="7">
        <v>29417740.246374104</v>
      </c>
      <c r="F9727" s="7">
        <v>60674834.925810002</v>
      </c>
      <c r="G9727" s="7">
        <v>142338751.8423267</v>
      </c>
      <c r="H9727" s="7">
        <v>275535222.10721904</v>
      </c>
    </row>
    <row r="9728" spans="1:8" x14ac:dyDescent="0.2">
      <c r="A9728" s="10">
        <v>9722</v>
      </c>
      <c r="B9728" s="7">
        <v>3850000</v>
      </c>
      <c r="C9728" s="7">
        <v>11335802.509485956</v>
      </c>
      <c r="D9728" s="7">
        <v>25082832.75091403</v>
      </c>
      <c r="E9728" s="7">
        <v>50640646.80917412</v>
      </c>
      <c r="F9728" s="7">
        <v>113439386.35852012</v>
      </c>
      <c r="G9728" s="7">
        <v>287507172.78222895</v>
      </c>
      <c r="H9728" s="7">
        <v>425875945.47437298</v>
      </c>
    </row>
    <row r="9729" spans="1:8" x14ac:dyDescent="0.2">
      <c r="A9729" s="10">
        <v>9723</v>
      </c>
      <c r="B9729" s="7">
        <v>3850000</v>
      </c>
      <c r="C9729" s="7">
        <v>8184630.2119287327</v>
      </c>
      <c r="D9729" s="7">
        <v>14097684.881980302</v>
      </c>
      <c r="E9729" s="7">
        <v>18630334.473631255</v>
      </c>
      <c r="F9729" s="7">
        <v>13195061.464002503</v>
      </c>
      <c r="G9729" s="7">
        <v>22290139.662048504</v>
      </c>
      <c r="H9729" s="7">
        <v>25634811.699354205</v>
      </c>
    </row>
    <row r="9730" spans="1:8" x14ac:dyDescent="0.2">
      <c r="A9730" s="10">
        <v>9724</v>
      </c>
      <c r="B9730" s="7">
        <v>3850000</v>
      </c>
      <c r="C9730" s="7">
        <v>7694734.7279137447</v>
      </c>
      <c r="D9730" s="7">
        <v>19359220.633190516</v>
      </c>
      <c r="E9730" s="7">
        <v>30557079.328364637</v>
      </c>
      <c r="F9730" s="7">
        <v>35850023.769582309</v>
      </c>
      <c r="G9730" s="7">
        <v>60086602.545842387</v>
      </c>
      <c r="H9730" s="7">
        <v>99319755.31157808</v>
      </c>
    </row>
    <row r="9731" spans="1:8" x14ac:dyDescent="0.2">
      <c r="A9731" s="10">
        <v>9725</v>
      </c>
      <c r="B9731" s="7">
        <v>3850000</v>
      </c>
      <c r="C9731" s="7">
        <v>7997082.0607363656</v>
      </c>
      <c r="D9731" s="7">
        <v>9333336.0465810597</v>
      </c>
      <c r="E9731" s="7">
        <v>7406118.3298571389</v>
      </c>
      <c r="F9731" s="7">
        <v>8253564.6885004221</v>
      </c>
      <c r="G9731" s="7">
        <v>-1960860.6669279274</v>
      </c>
      <c r="H9731" s="7">
        <v>-16316524.049546132</v>
      </c>
    </row>
    <row r="9732" spans="1:8" x14ac:dyDescent="0.2">
      <c r="A9732" s="10">
        <v>9726</v>
      </c>
      <c r="B9732" s="7">
        <v>3850000</v>
      </c>
      <c r="C9732" s="7">
        <v>9754890.7016456313</v>
      </c>
      <c r="D9732" s="7">
        <v>23732860.226199623</v>
      </c>
      <c r="E9732" s="7">
        <v>50375102.247766405</v>
      </c>
      <c r="F9732" s="7">
        <v>88922412.373168826</v>
      </c>
      <c r="G9732" s="7">
        <v>157368082.6459507</v>
      </c>
      <c r="H9732" s="7">
        <v>223360811.64946336</v>
      </c>
    </row>
    <row r="9733" spans="1:8" x14ac:dyDescent="0.2">
      <c r="A9733" s="10">
        <v>9727</v>
      </c>
      <c r="B9733" s="7">
        <v>3850000</v>
      </c>
      <c r="C9733" s="7">
        <v>11571112.996283939</v>
      </c>
      <c r="D9733" s="7">
        <v>16305769.30795639</v>
      </c>
      <c r="E9733" s="7">
        <v>22963809.818337798</v>
      </c>
      <c r="F9733" s="7">
        <v>29563509.130950466</v>
      </c>
      <c r="G9733" s="7">
        <v>48615881.69886978</v>
      </c>
      <c r="H9733" s="7">
        <v>66486363.443175279</v>
      </c>
    </row>
    <row r="9734" spans="1:8" x14ac:dyDescent="0.2">
      <c r="A9734" s="10">
        <v>9728</v>
      </c>
      <c r="B9734" s="7">
        <v>3850000</v>
      </c>
      <c r="C9734" s="7">
        <v>10891084.624898037</v>
      </c>
      <c r="D9734" s="7">
        <v>23073948.017732043</v>
      </c>
      <c r="E9734" s="7">
        <v>39879257.144882977</v>
      </c>
      <c r="F9734" s="7">
        <v>66340933.921172976</v>
      </c>
      <c r="G9734" s="7">
        <v>134993418.73788893</v>
      </c>
      <c r="H9734" s="7">
        <v>178062698.37394097</v>
      </c>
    </row>
    <row r="9735" spans="1:8" x14ac:dyDescent="0.2">
      <c r="A9735" s="10">
        <v>9729</v>
      </c>
      <c r="B9735" s="7">
        <v>3850000</v>
      </c>
      <c r="C9735" s="7">
        <v>11988085.102652088</v>
      </c>
      <c r="D9735" s="7">
        <v>18884479.009482894</v>
      </c>
      <c r="E9735" s="7">
        <v>26071470.452786729</v>
      </c>
      <c r="F9735" s="7">
        <v>59982297.365734048</v>
      </c>
      <c r="G9735" s="7">
        <v>107191552.32950908</v>
      </c>
      <c r="H9735" s="7">
        <v>115605862.87789319</v>
      </c>
    </row>
    <row r="9736" spans="1:8" x14ac:dyDescent="0.2">
      <c r="A9736" s="10">
        <v>9730</v>
      </c>
      <c r="B9736" s="7">
        <v>3850000</v>
      </c>
      <c r="C9736" s="7">
        <v>11915191.233133256</v>
      </c>
      <c r="D9736" s="7">
        <v>24030225.772101361</v>
      </c>
      <c r="E9736" s="7">
        <v>40983720.43287082</v>
      </c>
      <c r="F9736" s="7">
        <v>88794313.701134145</v>
      </c>
      <c r="G9736" s="7">
        <v>155653766.96278441</v>
      </c>
      <c r="H9736" s="7">
        <v>228027653.9198232</v>
      </c>
    </row>
    <row r="9737" spans="1:8" x14ac:dyDescent="0.2">
      <c r="A9737" s="10">
        <v>9731</v>
      </c>
      <c r="B9737" s="7">
        <v>3850000</v>
      </c>
      <c r="C9737" s="7">
        <v>9055299.0132676177</v>
      </c>
      <c r="D9737" s="7">
        <v>19611661.770304814</v>
      </c>
      <c r="E9737" s="7">
        <v>34349540.400440007</v>
      </c>
      <c r="F9737" s="7">
        <v>99280424.673943788</v>
      </c>
      <c r="G9737" s="7">
        <v>179693645.57342592</v>
      </c>
      <c r="H9737" s="7">
        <v>295205937.76569432</v>
      </c>
    </row>
    <row r="9738" spans="1:8" x14ac:dyDescent="0.2">
      <c r="A9738" s="10">
        <v>9732</v>
      </c>
      <c r="B9738" s="7">
        <v>3850000</v>
      </c>
      <c r="C9738" s="7">
        <v>9204236.1159534492</v>
      </c>
      <c r="D9738" s="7">
        <v>18056731.958540127</v>
      </c>
      <c r="E9738" s="7">
        <v>32366319.403784975</v>
      </c>
      <c r="F9738" s="7">
        <v>64597925.739315294</v>
      </c>
      <c r="G9738" s="7">
        <v>122319978.5588865</v>
      </c>
      <c r="H9738" s="7">
        <v>209659861.57740468</v>
      </c>
    </row>
    <row r="9739" spans="1:8" x14ac:dyDescent="0.2">
      <c r="A9739" s="10">
        <v>9733</v>
      </c>
      <c r="B9739" s="7">
        <v>3850000</v>
      </c>
      <c r="C9739" s="7">
        <v>8328122.2246445492</v>
      </c>
      <c r="D9739" s="7">
        <v>11437450.617846813</v>
      </c>
      <c r="E9739" s="7">
        <v>13962744.656172808</v>
      </c>
      <c r="F9739" s="7">
        <v>9935737.1824525259</v>
      </c>
      <c r="G9739" s="7">
        <v>7802553.9308490502</v>
      </c>
      <c r="H9739" s="7">
        <v>4152901.1089620749</v>
      </c>
    </row>
    <row r="9740" spans="1:8" x14ac:dyDescent="0.2">
      <c r="A9740" s="10">
        <v>9734</v>
      </c>
      <c r="B9740" s="7">
        <v>3850000</v>
      </c>
      <c r="C9740" s="7">
        <v>11998939.595569072</v>
      </c>
      <c r="D9740" s="7">
        <v>21986483.415567979</v>
      </c>
      <c r="E9740" s="7">
        <v>42325699.705410182</v>
      </c>
      <c r="F9740" s="7">
        <v>115092905.08982071</v>
      </c>
      <c r="G9740" s="7">
        <v>258072917.67465365</v>
      </c>
      <c r="H9740" s="7">
        <v>352139589.14698923</v>
      </c>
    </row>
    <row r="9741" spans="1:8" x14ac:dyDescent="0.2">
      <c r="A9741" s="10">
        <v>9735</v>
      </c>
      <c r="B9741" s="7">
        <v>3850000</v>
      </c>
      <c r="C9741" s="7">
        <v>8249799.8408707976</v>
      </c>
      <c r="D9741" s="7">
        <v>20071992.032038171</v>
      </c>
      <c r="E9741" s="7">
        <v>28987275.357718132</v>
      </c>
      <c r="F9741" s="7">
        <v>35493935.577920593</v>
      </c>
      <c r="G9741" s="7">
        <v>75925038.996059358</v>
      </c>
      <c r="H9741" s="7">
        <v>85727956.68254818</v>
      </c>
    </row>
    <row r="9742" spans="1:8" x14ac:dyDescent="0.2">
      <c r="A9742" s="10">
        <v>9736</v>
      </c>
      <c r="B9742" s="7">
        <v>3850000</v>
      </c>
      <c r="C9742" s="7">
        <v>7833451.124851549</v>
      </c>
      <c r="D9742" s="7">
        <v>13112205.674008105</v>
      </c>
      <c r="E9742" s="7">
        <v>11935054.113770785</v>
      </c>
      <c r="F9742" s="7">
        <v>14253780.325177634</v>
      </c>
      <c r="G9742" s="7">
        <v>17933766.612140752</v>
      </c>
      <c r="H9742" s="7">
        <v>17762795.68117341</v>
      </c>
    </row>
    <row r="9743" spans="1:8" x14ac:dyDescent="0.2">
      <c r="A9743" s="10">
        <v>9737</v>
      </c>
      <c r="B9743" s="7">
        <v>3850000</v>
      </c>
      <c r="C9743" s="7">
        <v>8559009.3171327505</v>
      </c>
      <c r="D9743" s="7">
        <v>25081832.303437628</v>
      </c>
      <c r="E9743" s="7">
        <v>33344165.556853961</v>
      </c>
      <c r="F9743" s="7">
        <v>49180861.629178882</v>
      </c>
      <c r="G9743" s="7">
        <v>108177528.73457727</v>
      </c>
      <c r="H9743" s="7">
        <v>158158816.17662275</v>
      </c>
    </row>
    <row r="9744" spans="1:8" x14ac:dyDescent="0.2">
      <c r="A9744" s="10">
        <v>9738</v>
      </c>
      <c r="B9744" s="7">
        <v>3850000</v>
      </c>
      <c r="C9744" s="7">
        <v>9545964.3722361978</v>
      </c>
      <c r="D9744" s="7">
        <v>17492850.270899601</v>
      </c>
      <c r="E9744" s="7">
        <v>28423321.02465963</v>
      </c>
      <c r="F9744" s="7">
        <v>49924098.667061448</v>
      </c>
      <c r="G9744" s="7">
        <v>89503817.06449829</v>
      </c>
      <c r="H9744" s="7">
        <v>144008217.42066026</v>
      </c>
    </row>
    <row r="9745" spans="1:8" x14ac:dyDescent="0.2">
      <c r="A9745" s="10">
        <v>9739</v>
      </c>
      <c r="B9745" s="7">
        <v>3850000</v>
      </c>
      <c r="C9745" s="7">
        <v>11121896.511497397</v>
      </c>
      <c r="D9745" s="7">
        <v>28823553.500732906</v>
      </c>
      <c r="E9745" s="7">
        <v>42700816.344289005</v>
      </c>
      <c r="F9745" s="7">
        <v>69120127.334535465</v>
      </c>
      <c r="G9745" s="7">
        <v>174617644.89938754</v>
      </c>
      <c r="H9745" s="7">
        <v>240852950.0610064</v>
      </c>
    </row>
    <row r="9746" spans="1:8" x14ac:dyDescent="0.2">
      <c r="A9746" s="10">
        <v>9740</v>
      </c>
      <c r="B9746" s="7">
        <v>3850000</v>
      </c>
      <c r="C9746" s="7">
        <v>11359678.07404235</v>
      </c>
      <c r="D9746" s="7">
        <v>23115776.989861645</v>
      </c>
      <c r="E9746" s="7">
        <v>43997689.528752215</v>
      </c>
      <c r="F9746" s="7">
        <v>110760355.27276434</v>
      </c>
      <c r="G9746" s="7">
        <v>180469916.38599789</v>
      </c>
      <c r="H9746" s="7">
        <v>290545598.23181659</v>
      </c>
    </row>
    <row r="9747" spans="1:8" x14ac:dyDescent="0.2">
      <c r="A9747" s="10">
        <v>9741</v>
      </c>
      <c r="B9747" s="7">
        <v>3850000</v>
      </c>
      <c r="C9747" s="7">
        <v>8614859.494848758</v>
      </c>
      <c r="D9747" s="7">
        <v>14755987.9130757</v>
      </c>
      <c r="E9747" s="7">
        <v>27741407.110155255</v>
      </c>
      <c r="F9747" s="7">
        <v>48627891.124955401</v>
      </c>
      <c r="G9747" s="7">
        <v>149496620.89847696</v>
      </c>
      <c r="H9747" s="7">
        <v>246983711.54642087</v>
      </c>
    </row>
    <row r="9748" spans="1:8" x14ac:dyDescent="0.2">
      <c r="A9748" s="10">
        <v>9742</v>
      </c>
      <c r="B9748" s="7">
        <v>3850000</v>
      </c>
      <c r="C9748" s="7">
        <v>6850131.6043322515</v>
      </c>
      <c r="D9748" s="7">
        <v>13276107.855037257</v>
      </c>
      <c r="E9748" s="7">
        <v>23576692.587517835</v>
      </c>
      <c r="F9748" s="7">
        <v>32779610.847523727</v>
      </c>
      <c r="G9748" s="7">
        <v>48130960.663361989</v>
      </c>
      <c r="H9748" s="7">
        <v>59415580.715373419</v>
      </c>
    </row>
    <row r="9749" spans="1:8" x14ac:dyDescent="0.2">
      <c r="A9749" s="10">
        <v>9743</v>
      </c>
      <c r="B9749" s="7">
        <v>3850000</v>
      </c>
      <c r="C9749" s="7">
        <v>9412542.9555659369</v>
      </c>
      <c r="D9749" s="7">
        <v>18832462.251424555</v>
      </c>
      <c r="E9749" s="7">
        <v>24947957.27432745</v>
      </c>
      <c r="F9749" s="7">
        <v>18696815.554287635</v>
      </c>
      <c r="G9749" s="7">
        <v>23770969.913057648</v>
      </c>
      <c r="H9749" s="7">
        <v>26150523.814164069</v>
      </c>
    </row>
    <row r="9750" spans="1:8" x14ac:dyDescent="0.2">
      <c r="A9750" s="10">
        <v>9744</v>
      </c>
      <c r="B9750" s="7">
        <v>3850000</v>
      </c>
      <c r="C9750" s="7">
        <v>11600035.205261933</v>
      </c>
      <c r="D9750" s="7">
        <v>28401938.320902724</v>
      </c>
      <c r="E9750" s="7">
        <v>61227306.850755736</v>
      </c>
      <c r="F9750" s="7">
        <v>137386880.07226372</v>
      </c>
      <c r="G9750" s="7">
        <v>326258757.25447071</v>
      </c>
      <c r="H9750" s="7">
        <v>505336023.66235149</v>
      </c>
    </row>
    <row r="9751" spans="1:8" x14ac:dyDescent="0.2">
      <c r="A9751" s="10">
        <v>9745</v>
      </c>
      <c r="B9751" s="7">
        <v>3850000</v>
      </c>
      <c r="C9751" s="7">
        <v>11780783.271351663</v>
      </c>
      <c r="D9751" s="7">
        <v>26418319.937960397</v>
      </c>
      <c r="E9751" s="7">
        <v>68056791.840611726</v>
      </c>
      <c r="F9751" s="7">
        <v>178988091.16922522</v>
      </c>
      <c r="G9751" s="7">
        <v>544858698.6300962</v>
      </c>
      <c r="H9751" s="7">
        <v>792346440.12246442</v>
      </c>
    </row>
    <row r="9752" spans="1:8" x14ac:dyDescent="0.2">
      <c r="A9752" s="10">
        <v>9746</v>
      </c>
      <c r="B9752" s="7">
        <v>3850000</v>
      </c>
      <c r="C9752" s="7">
        <v>12804199.644825958</v>
      </c>
      <c r="D9752" s="7">
        <v>44872082.199208021</v>
      </c>
      <c r="E9752" s="7">
        <v>110903022.76660515</v>
      </c>
      <c r="F9752" s="7">
        <v>310739590.80740619</v>
      </c>
      <c r="G9752" s="7">
        <v>614253172.24824607</v>
      </c>
      <c r="H9752" s="7">
        <v>815029323.69616222</v>
      </c>
    </row>
    <row r="9753" spans="1:8" x14ac:dyDescent="0.2">
      <c r="A9753" s="10">
        <v>9747</v>
      </c>
      <c r="B9753" s="7">
        <v>3850000</v>
      </c>
      <c r="C9753" s="7">
        <v>12564275.807794023</v>
      </c>
      <c r="D9753" s="7">
        <v>17888130.386736065</v>
      </c>
      <c r="E9753" s="7">
        <v>35637374.853368513</v>
      </c>
      <c r="F9753" s="7">
        <v>53928106.835082673</v>
      </c>
      <c r="G9753" s="7">
        <v>85295396.527467191</v>
      </c>
      <c r="H9753" s="7">
        <v>139216962.66532597</v>
      </c>
    </row>
    <row r="9754" spans="1:8" x14ac:dyDescent="0.2">
      <c r="A9754" s="10">
        <v>9748</v>
      </c>
      <c r="B9754" s="7">
        <v>3850000</v>
      </c>
      <c r="C9754" s="7">
        <v>11380606.085149892</v>
      </c>
      <c r="D9754" s="7">
        <v>23757338.203358907</v>
      </c>
      <c r="E9754" s="7">
        <v>39532521.323827572</v>
      </c>
      <c r="F9754" s="7">
        <v>78286981.243688345</v>
      </c>
      <c r="G9754" s="7">
        <v>155323860.79199135</v>
      </c>
      <c r="H9754" s="7">
        <v>258184652.62445933</v>
      </c>
    </row>
    <row r="9755" spans="1:8" x14ac:dyDescent="0.2">
      <c r="A9755" s="10">
        <v>9749</v>
      </c>
      <c r="B9755" s="7">
        <v>3850000</v>
      </c>
      <c r="C9755" s="7">
        <v>8502573.9566884954</v>
      </c>
      <c r="D9755" s="7">
        <v>19566791.92153424</v>
      </c>
      <c r="E9755" s="7">
        <v>32605761.401327007</v>
      </c>
      <c r="F9755" s="7">
        <v>53017072.717613272</v>
      </c>
      <c r="G9755" s="7">
        <v>109716823.65669644</v>
      </c>
      <c r="H9755" s="7">
        <v>168328067.6637907</v>
      </c>
    </row>
    <row r="9756" spans="1:8" x14ac:dyDescent="0.2">
      <c r="A9756" s="10">
        <v>9750</v>
      </c>
      <c r="B9756" s="7">
        <v>3850000</v>
      </c>
      <c r="C9756" s="7">
        <v>11309807.611715313</v>
      </c>
      <c r="D9756" s="7">
        <v>28690787.600337017</v>
      </c>
      <c r="E9756" s="7">
        <v>43643208.963965714</v>
      </c>
      <c r="F9756" s="7">
        <v>116053874.84574288</v>
      </c>
      <c r="G9756" s="7">
        <v>283581027.02883095</v>
      </c>
      <c r="H9756" s="7">
        <v>379766331.46667266</v>
      </c>
    </row>
    <row r="9757" spans="1:8" x14ac:dyDescent="0.2">
      <c r="A9757" s="10">
        <v>9751</v>
      </c>
      <c r="B9757" s="7">
        <v>3850000</v>
      </c>
      <c r="C9757" s="7">
        <v>8035128.3102297187</v>
      </c>
      <c r="D9757" s="7">
        <v>20094899.250499003</v>
      </c>
      <c r="E9757" s="7">
        <v>37302006.06536939</v>
      </c>
      <c r="F9757" s="7">
        <v>57597898.434691459</v>
      </c>
      <c r="G9757" s="7">
        <v>115018818.85798009</v>
      </c>
      <c r="H9757" s="7">
        <v>191701874.6898939</v>
      </c>
    </row>
    <row r="9758" spans="1:8" x14ac:dyDescent="0.2">
      <c r="A9758" s="10">
        <v>9752</v>
      </c>
      <c r="B9758" s="7">
        <v>3850000</v>
      </c>
      <c r="C9758" s="7">
        <v>8027890.7701770812</v>
      </c>
      <c r="D9758" s="7">
        <v>12063250.444290301</v>
      </c>
      <c r="E9758" s="7">
        <v>18185691.032640707</v>
      </c>
      <c r="F9758" s="7">
        <v>24713377.159812428</v>
      </c>
      <c r="G9758" s="7">
        <v>55350435.212657489</v>
      </c>
      <c r="H9758" s="7">
        <v>74957117.301075876</v>
      </c>
    </row>
    <row r="9759" spans="1:8" x14ac:dyDescent="0.2">
      <c r="A9759" s="10">
        <v>9753</v>
      </c>
      <c r="B9759" s="7">
        <v>3850000</v>
      </c>
      <c r="C9759" s="7">
        <v>11493342.641172115</v>
      </c>
      <c r="D9759" s="7">
        <v>18265163.029956687</v>
      </c>
      <c r="E9759" s="7">
        <v>26564374.479496814</v>
      </c>
      <c r="F9759" s="7">
        <v>46759778.885731548</v>
      </c>
      <c r="G9759" s="7">
        <v>68927625.658953592</v>
      </c>
      <c r="H9759" s="7">
        <v>79537569.805901229</v>
      </c>
    </row>
    <row r="9760" spans="1:8" x14ac:dyDescent="0.2">
      <c r="A9760" s="10">
        <v>9754</v>
      </c>
      <c r="B9760" s="7">
        <v>3850000</v>
      </c>
      <c r="C9760" s="7">
        <v>7163202.4354322655</v>
      </c>
      <c r="D9760" s="7">
        <v>10491582.504360195</v>
      </c>
      <c r="E9760" s="7">
        <v>17804084.180951413</v>
      </c>
      <c r="F9760" s="7">
        <v>19574213.23142546</v>
      </c>
      <c r="G9760" s="7">
        <v>35411113.573880069</v>
      </c>
      <c r="H9760" s="7">
        <v>46821802.167307809</v>
      </c>
    </row>
    <row r="9761" spans="1:8" x14ac:dyDescent="0.2">
      <c r="A9761" s="10">
        <v>9755</v>
      </c>
      <c r="B9761" s="7">
        <v>3850000</v>
      </c>
      <c r="C9761" s="7">
        <v>10480074.397262514</v>
      </c>
      <c r="D9761" s="7">
        <v>18309486.32305903</v>
      </c>
      <c r="E9761" s="7">
        <v>36655202.968868628</v>
      </c>
      <c r="F9761" s="7">
        <v>67120729.483187556</v>
      </c>
      <c r="G9761" s="7">
        <v>104605562.50292598</v>
      </c>
      <c r="H9761" s="7">
        <v>143958433.22146598</v>
      </c>
    </row>
    <row r="9762" spans="1:8" x14ac:dyDescent="0.2">
      <c r="A9762" s="10">
        <v>9756</v>
      </c>
      <c r="B9762" s="7">
        <v>3850000</v>
      </c>
      <c r="C9762" s="7">
        <v>9520875.8203102127</v>
      </c>
      <c r="D9762" s="7">
        <v>22138208.046924338</v>
      </c>
      <c r="E9762" s="7">
        <v>42126532.795892201</v>
      </c>
      <c r="F9762" s="7">
        <v>89789474.300741047</v>
      </c>
      <c r="G9762" s="7">
        <v>178546496.91340607</v>
      </c>
      <c r="H9762" s="7">
        <v>285055707.05397671</v>
      </c>
    </row>
    <row r="9763" spans="1:8" x14ac:dyDescent="0.2">
      <c r="A9763" s="10">
        <v>9757</v>
      </c>
      <c r="B9763" s="7">
        <v>3850000</v>
      </c>
      <c r="C9763" s="7">
        <v>9939948.4635031782</v>
      </c>
      <c r="D9763" s="7">
        <v>12040824.150498766</v>
      </c>
      <c r="E9763" s="7">
        <v>16622843.546919547</v>
      </c>
      <c r="F9763" s="7">
        <v>27538701.99138508</v>
      </c>
      <c r="G9763" s="7">
        <v>36719763.536482461</v>
      </c>
      <c r="H9763" s="7">
        <v>43320418.887339748</v>
      </c>
    </row>
    <row r="9764" spans="1:8" x14ac:dyDescent="0.2">
      <c r="A9764" s="10">
        <v>9758</v>
      </c>
      <c r="B9764" s="7">
        <v>3850000</v>
      </c>
      <c r="C9764" s="7">
        <v>13305877.382457484</v>
      </c>
      <c r="D9764" s="7">
        <v>23609135.093922328</v>
      </c>
      <c r="E9764" s="7">
        <v>35079999.644482568</v>
      </c>
      <c r="F9764" s="7">
        <v>102515968.99121265</v>
      </c>
      <c r="G9764" s="7">
        <v>252327978.01782286</v>
      </c>
      <c r="H9764" s="7">
        <v>401972492.33752447</v>
      </c>
    </row>
    <row r="9765" spans="1:8" x14ac:dyDescent="0.2">
      <c r="A9765" s="10">
        <v>9759</v>
      </c>
      <c r="B9765" s="7">
        <v>3850000</v>
      </c>
      <c r="C9765" s="7">
        <v>11348903.133066773</v>
      </c>
      <c r="D9765" s="7">
        <v>18542369.666672397</v>
      </c>
      <c r="E9765" s="7">
        <v>37221736.620552644</v>
      </c>
      <c r="F9765" s="7">
        <v>61966120.362425081</v>
      </c>
      <c r="G9765" s="7">
        <v>73954238.12618427</v>
      </c>
      <c r="H9765" s="7">
        <v>94276211.516896486</v>
      </c>
    </row>
    <row r="9766" spans="1:8" x14ac:dyDescent="0.2">
      <c r="A9766" s="10">
        <v>9760</v>
      </c>
      <c r="B9766" s="7">
        <v>3850000</v>
      </c>
      <c r="C9766" s="7">
        <v>11103020.142529381</v>
      </c>
      <c r="D9766" s="7">
        <v>31079525.611396208</v>
      </c>
      <c r="E9766" s="7">
        <v>67140484.973888397</v>
      </c>
      <c r="F9766" s="7">
        <v>142125534.49208176</v>
      </c>
      <c r="G9766" s="7">
        <v>286814611.06896037</v>
      </c>
      <c r="H9766" s="7">
        <v>399319385.27148545</v>
      </c>
    </row>
    <row r="9767" spans="1:8" x14ac:dyDescent="0.2">
      <c r="A9767" s="10">
        <v>9761</v>
      </c>
      <c r="B9767" s="7">
        <v>3850000</v>
      </c>
      <c r="C9767" s="7">
        <v>8320310.661413746</v>
      </c>
      <c r="D9767" s="7">
        <v>16338859.421012012</v>
      </c>
      <c r="E9767" s="7">
        <v>20710582.647028651</v>
      </c>
      <c r="F9767" s="7">
        <v>26998129.071815215</v>
      </c>
      <c r="G9767" s="7">
        <v>56238676.593392618</v>
      </c>
      <c r="H9767" s="7">
        <v>93223857.337851688</v>
      </c>
    </row>
    <row r="9768" spans="1:8" x14ac:dyDescent="0.2">
      <c r="A9768" s="10">
        <v>9762</v>
      </c>
      <c r="B9768" s="7">
        <v>3850000</v>
      </c>
      <c r="C9768" s="7">
        <v>11847761.355260853</v>
      </c>
      <c r="D9768" s="7">
        <v>22761685.958134789</v>
      </c>
      <c r="E9768" s="7">
        <v>50615459.159809113</v>
      </c>
      <c r="F9768" s="7">
        <v>107966203.73198152</v>
      </c>
      <c r="G9768" s="7">
        <v>220271940.9875952</v>
      </c>
      <c r="H9768" s="7">
        <v>353172461.24841148</v>
      </c>
    </row>
    <row r="9769" spans="1:8" x14ac:dyDescent="0.2">
      <c r="A9769" s="10">
        <v>9763</v>
      </c>
      <c r="B9769" s="7">
        <v>3850000</v>
      </c>
      <c r="C9769" s="7">
        <v>10224807.279179843</v>
      </c>
      <c r="D9769" s="7">
        <v>19922604.719740909</v>
      </c>
      <c r="E9769" s="7">
        <v>24985593.755772073</v>
      </c>
      <c r="F9769" s="7">
        <v>46723280.216447182</v>
      </c>
      <c r="G9769" s="7">
        <v>86101808.677929148</v>
      </c>
      <c r="H9769" s="7">
        <v>125055346.88769749</v>
      </c>
    </row>
    <row r="9770" spans="1:8" x14ac:dyDescent="0.2">
      <c r="A9770" s="10">
        <v>9764</v>
      </c>
      <c r="B9770" s="7">
        <v>3850000</v>
      </c>
      <c r="C9770" s="7">
        <v>12840345.427081916</v>
      </c>
      <c r="D9770" s="7">
        <v>22395415.850804389</v>
      </c>
      <c r="E9770" s="7">
        <v>38659825.323689394</v>
      </c>
      <c r="F9770" s="7">
        <v>51836005.917557061</v>
      </c>
      <c r="G9770" s="7">
        <v>115988301.43489891</v>
      </c>
      <c r="H9770" s="7">
        <v>155982218.03041801</v>
      </c>
    </row>
    <row r="9771" spans="1:8" x14ac:dyDescent="0.2">
      <c r="A9771" s="10">
        <v>9765</v>
      </c>
      <c r="B9771" s="7">
        <v>3850000</v>
      </c>
      <c r="C9771" s="7">
        <v>11699441.177431047</v>
      </c>
      <c r="D9771" s="7">
        <v>21934461.220521171</v>
      </c>
      <c r="E9771" s="7">
        <v>30178295.563014034</v>
      </c>
      <c r="F9771" s="7">
        <v>43007972.754913315</v>
      </c>
      <c r="G9771" s="7">
        <v>94552876.43198441</v>
      </c>
      <c r="H9771" s="7">
        <v>114476450.41040675</v>
      </c>
    </row>
    <row r="9772" spans="1:8" x14ac:dyDescent="0.2">
      <c r="A9772" s="10">
        <v>9766</v>
      </c>
      <c r="B9772" s="7">
        <v>3850000</v>
      </c>
      <c r="C9772" s="7">
        <v>9492359.4616037402</v>
      </c>
      <c r="D9772" s="7">
        <v>25140930.334966652</v>
      </c>
      <c r="E9772" s="7">
        <v>62818305.831801444</v>
      </c>
      <c r="F9772" s="7">
        <v>129663558.19648322</v>
      </c>
      <c r="G9772" s="7">
        <v>383675059.41801178</v>
      </c>
      <c r="H9772" s="7">
        <v>671945680.99824381</v>
      </c>
    </row>
    <row r="9773" spans="1:8" x14ac:dyDescent="0.2">
      <c r="A9773" s="10">
        <v>9767</v>
      </c>
      <c r="B9773" s="7">
        <v>3850000</v>
      </c>
      <c r="C9773" s="7">
        <v>10927353.414834261</v>
      </c>
      <c r="D9773" s="7">
        <v>19869077.422822449</v>
      </c>
      <c r="E9773" s="7">
        <v>28601592.791841872</v>
      </c>
      <c r="F9773" s="7">
        <v>45806350.869782105</v>
      </c>
      <c r="G9773" s="7">
        <v>89934548.635245681</v>
      </c>
      <c r="H9773" s="7">
        <v>152742418.36193019</v>
      </c>
    </row>
    <row r="9774" spans="1:8" x14ac:dyDescent="0.2">
      <c r="A9774" s="10">
        <v>9768</v>
      </c>
      <c r="B9774" s="7">
        <v>3850000</v>
      </c>
      <c r="C9774" s="7">
        <v>10756727.182333115</v>
      </c>
      <c r="D9774" s="7">
        <v>17431419.712242804</v>
      </c>
      <c r="E9774" s="7">
        <v>24753167.624628313</v>
      </c>
      <c r="F9774" s="7">
        <v>60230695.741667554</v>
      </c>
      <c r="G9774" s="7">
        <v>213729021.57546353</v>
      </c>
      <c r="H9774" s="7">
        <v>386929029.83817542</v>
      </c>
    </row>
    <row r="9775" spans="1:8" x14ac:dyDescent="0.2">
      <c r="A9775" s="10">
        <v>9769</v>
      </c>
      <c r="B9775" s="7">
        <v>3850000</v>
      </c>
      <c r="C9775" s="7">
        <v>11979985.62656408</v>
      </c>
      <c r="D9775" s="7">
        <v>23639334.974069811</v>
      </c>
      <c r="E9775" s="7">
        <v>40345697.581240535</v>
      </c>
      <c r="F9775" s="7">
        <v>83735000.944237605</v>
      </c>
      <c r="G9775" s="7">
        <v>152115634.25544018</v>
      </c>
      <c r="H9775" s="7">
        <v>176210248.22129816</v>
      </c>
    </row>
    <row r="9776" spans="1:8" x14ac:dyDescent="0.2">
      <c r="A9776" s="10">
        <v>9770</v>
      </c>
      <c r="B9776" s="7">
        <v>3850000</v>
      </c>
      <c r="C9776" s="7">
        <v>7687346.6443408486</v>
      </c>
      <c r="D9776" s="7">
        <v>15289419.048319357</v>
      </c>
      <c r="E9776" s="7">
        <v>29647599.514662147</v>
      </c>
      <c r="F9776" s="7">
        <v>60263790.127396859</v>
      </c>
      <c r="G9776" s="7">
        <v>99842225.210349113</v>
      </c>
      <c r="H9776" s="7">
        <v>173631382.30039579</v>
      </c>
    </row>
    <row r="9777" spans="1:8" x14ac:dyDescent="0.2">
      <c r="A9777" s="10">
        <v>9771</v>
      </c>
      <c r="B9777" s="7">
        <v>3850000</v>
      </c>
      <c r="C9777" s="7">
        <v>9854466.6796645876</v>
      </c>
      <c r="D9777" s="7">
        <v>19155739.922567051</v>
      </c>
      <c r="E9777" s="7">
        <v>34523920.847346015</v>
      </c>
      <c r="F9777" s="7">
        <v>45047714.985512011</v>
      </c>
      <c r="G9777" s="7">
        <v>80433748.623801708</v>
      </c>
      <c r="H9777" s="7">
        <v>125885557.12921977</v>
      </c>
    </row>
    <row r="9778" spans="1:8" x14ac:dyDescent="0.2">
      <c r="A9778" s="10">
        <v>9772</v>
      </c>
      <c r="B9778" s="7">
        <v>3850000</v>
      </c>
      <c r="C9778" s="7">
        <v>8389272.5676214863</v>
      </c>
      <c r="D9778" s="7">
        <v>14739862.420266375</v>
      </c>
      <c r="E9778" s="7">
        <v>24024751.484882932</v>
      </c>
      <c r="F9778" s="7">
        <v>50098631.834237233</v>
      </c>
      <c r="G9778" s="7">
        <v>92192918.006824851</v>
      </c>
      <c r="H9778" s="7">
        <v>130637722.02460645</v>
      </c>
    </row>
    <row r="9779" spans="1:8" x14ac:dyDescent="0.2">
      <c r="A9779" s="10">
        <v>9773</v>
      </c>
      <c r="B9779" s="7">
        <v>3850000</v>
      </c>
      <c r="C9779" s="7">
        <v>11763153.408224003</v>
      </c>
      <c r="D9779" s="7">
        <v>21540277.426896088</v>
      </c>
      <c r="E9779" s="7">
        <v>53941820.995057285</v>
      </c>
      <c r="F9779" s="7">
        <v>160729421.47151953</v>
      </c>
      <c r="G9779" s="7">
        <v>367611585.75872111</v>
      </c>
      <c r="H9779" s="7">
        <v>533642326.207663</v>
      </c>
    </row>
    <row r="9780" spans="1:8" x14ac:dyDescent="0.2">
      <c r="A9780" s="10">
        <v>9774</v>
      </c>
      <c r="B9780" s="7">
        <v>3850000</v>
      </c>
      <c r="C9780" s="7">
        <v>11152134.216203909</v>
      </c>
      <c r="D9780" s="7">
        <v>21278776.788787417</v>
      </c>
      <c r="E9780" s="7">
        <v>25109766.178364418</v>
      </c>
      <c r="F9780" s="7">
        <v>32339966.188260689</v>
      </c>
      <c r="G9780" s="7">
        <v>44472745.079440095</v>
      </c>
      <c r="H9780" s="7">
        <v>77129339.091285318</v>
      </c>
    </row>
    <row r="9781" spans="1:8" x14ac:dyDescent="0.2">
      <c r="A9781" s="10">
        <v>9775</v>
      </c>
      <c r="B9781" s="7">
        <v>3850000</v>
      </c>
      <c r="C9781" s="7">
        <v>8690230.2619208172</v>
      </c>
      <c r="D9781" s="7">
        <v>22978572.647321895</v>
      </c>
      <c r="E9781" s="7">
        <v>44813424.331110388</v>
      </c>
      <c r="F9781" s="7">
        <v>88696792.182091057</v>
      </c>
      <c r="G9781" s="7">
        <v>221899870.93531972</v>
      </c>
      <c r="H9781" s="7">
        <v>312163625.41654074</v>
      </c>
    </row>
    <row r="9782" spans="1:8" x14ac:dyDescent="0.2">
      <c r="A9782" s="10">
        <v>9776</v>
      </c>
      <c r="B9782" s="7">
        <v>3850000</v>
      </c>
      <c r="C9782" s="7">
        <v>13533006.590111895</v>
      </c>
      <c r="D9782" s="7">
        <v>23012293.290698763</v>
      </c>
      <c r="E9782" s="7">
        <v>45489076.277712531</v>
      </c>
      <c r="F9782" s="7">
        <v>96821016.308313593</v>
      </c>
      <c r="G9782" s="7">
        <v>141098457.36180705</v>
      </c>
      <c r="H9782" s="7">
        <v>220938568.42874542</v>
      </c>
    </row>
    <row r="9783" spans="1:8" x14ac:dyDescent="0.2">
      <c r="A9783" s="10">
        <v>9777</v>
      </c>
      <c r="B9783" s="7">
        <v>3850000</v>
      </c>
      <c r="C9783" s="7">
        <v>9115192.5639711898</v>
      </c>
      <c r="D9783" s="7">
        <v>19021463.038085081</v>
      </c>
      <c r="E9783" s="7">
        <v>31247084.206797082</v>
      </c>
      <c r="F9783" s="7">
        <v>69040126.730155841</v>
      </c>
      <c r="G9783" s="7">
        <v>116766544.17259407</v>
      </c>
      <c r="H9783" s="7">
        <v>167136448.13035449</v>
      </c>
    </row>
    <row r="9784" spans="1:8" x14ac:dyDescent="0.2">
      <c r="A9784" s="10">
        <v>9778</v>
      </c>
      <c r="B9784" s="7">
        <v>3850000</v>
      </c>
      <c r="C9784" s="7">
        <v>10589063.11026191</v>
      </c>
      <c r="D9784" s="7">
        <v>30149500.000726134</v>
      </c>
      <c r="E9784" s="7">
        <v>47782777.660449743</v>
      </c>
      <c r="F9784" s="7">
        <v>105744166.19234931</v>
      </c>
      <c r="G9784" s="7">
        <v>178885020.15399218</v>
      </c>
      <c r="H9784" s="7">
        <v>235350599.7811811</v>
      </c>
    </row>
    <row r="9785" spans="1:8" x14ac:dyDescent="0.2">
      <c r="A9785" s="10">
        <v>9779</v>
      </c>
      <c r="B9785" s="7">
        <v>3850000</v>
      </c>
      <c r="C9785" s="7">
        <v>11242112.306632724</v>
      </c>
      <c r="D9785" s="7">
        <v>39757803.23162163</v>
      </c>
      <c r="E9785" s="7">
        <v>78056829.773463488</v>
      </c>
      <c r="F9785" s="7">
        <v>177078183.94045871</v>
      </c>
      <c r="G9785" s="7">
        <v>358764201.8633939</v>
      </c>
      <c r="H9785" s="7">
        <v>597343174.35614085</v>
      </c>
    </row>
    <row r="9786" spans="1:8" x14ac:dyDescent="0.2">
      <c r="A9786" s="10">
        <v>9780</v>
      </c>
      <c r="B9786" s="7">
        <v>3850000</v>
      </c>
      <c r="C9786" s="7">
        <v>11890940.027508112</v>
      </c>
      <c r="D9786" s="7">
        <v>25686942.438107412</v>
      </c>
      <c r="E9786" s="7">
        <v>72075255.85666585</v>
      </c>
      <c r="F9786" s="7">
        <v>136629798.69483438</v>
      </c>
      <c r="G9786" s="7">
        <v>303323220.12247616</v>
      </c>
      <c r="H9786" s="7">
        <v>476191634.60079467</v>
      </c>
    </row>
    <row r="9787" spans="1:8" x14ac:dyDescent="0.2">
      <c r="A9787" s="10">
        <v>9781</v>
      </c>
      <c r="B9787" s="7">
        <v>3850000</v>
      </c>
      <c r="C9787" s="7">
        <v>12938971.655612491</v>
      </c>
      <c r="D9787" s="7">
        <v>22215516.667574778</v>
      </c>
      <c r="E9787" s="7">
        <v>38033408.815227151</v>
      </c>
      <c r="F9787" s="7">
        <v>75861354.937592715</v>
      </c>
      <c r="G9787" s="7">
        <v>98819395.978283614</v>
      </c>
      <c r="H9787" s="7">
        <v>151332041.10873371</v>
      </c>
    </row>
    <row r="9788" spans="1:8" x14ac:dyDescent="0.2">
      <c r="A9788" s="10">
        <v>9782</v>
      </c>
      <c r="B9788" s="7">
        <v>3850000</v>
      </c>
      <c r="C9788" s="7">
        <v>13868781.192447087</v>
      </c>
      <c r="D9788" s="7">
        <v>26063209.78031677</v>
      </c>
      <c r="E9788" s="7">
        <v>39151209.59729062</v>
      </c>
      <c r="F9788" s="7">
        <v>57385428.668273583</v>
      </c>
      <c r="G9788" s="7">
        <v>124709225.22916383</v>
      </c>
      <c r="H9788" s="7">
        <v>206743124.38153699</v>
      </c>
    </row>
    <row r="9789" spans="1:8" x14ac:dyDescent="0.2">
      <c r="A9789" s="10">
        <v>9783</v>
      </c>
      <c r="B9789" s="7">
        <v>3850000</v>
      </c>
      <c r="C9789" s="7">
        <v>12835305.847439766</v>
      </c>
      <c r="D9789" s="7">
        <v>25369184.90546646</v>
      </c>
      <c r="E9789" s="7">
        <v>46232703.631302536</v>
      </c>
      <c r="F9789" s="7">
        <v>80652046.5473665</v>
      </c>
      <c r="G9789" s="7">
        <v>204774287.28878987</v>
      </c>
      <c r="H9789" s="7">
        <v>262832235.72846523</v>
      </c>
    </row>
    <row r="9790" spans="1:8" x14ac:dyDescent="0.2">
      <c r="A9790" s="10">
        <v>9784</v>
      </c>
      <c r="B9790" s="7">
        <v>3850000</v>
      </c>
      <c r="C9790" s="7">
        <v>9547315.9048841428</v>
      </c>
      <c r="D9790" s="7">
        <v>19487381.484059155</v>
      </c>
      <c r="E9790" s="7">
        <v>20542489.569018647</v>
      </c>
      <c r="F9790" s="7">
        <v>28750497.824723668</v>
      </c>
      <c r="G9790" s="7">
        <v>29985551.193425432</v>
      </c>
      <c r="H9790" s="7">
        <v>33172201.501956932</v>
      </c>
    </row>
    <row r="9791" spans="1:8" x14ac:dyDescent="0.2">
      <c r="A9791" s="10">
        <v>9785</v>
      </c>
      <c r="B9791" s="7">
        <v>3850000</v>
      </c>
      <c r="C9791" s="7">
        <v>10789793.98593461</v>
      </c>
      <c r="D9791" s="7">
        <v>20646814.267005503</v>
      </c>
      <c r="E9791" s="7">
        <v>51043455.964433931</v>
      </c>
      <c r="F9791" s="7">
        <v>111739138.89172447</v>
      </c>
      <c r="G9791" s="7">
        <v>243710687.26235777</v>
      </c>
      <c r="H9791" s="7">
        <v>381737572.30078256</v>
      </c>
    </row>
    <row r="9792" spans="1:8" x14ac:dyDescent="0.2">
      <c r="A9792" s="10">
        <v>9786</v>
      </c>
      <c r="B9792" s="7">
        <v>3850000</v>
      </c>
      <c r="C9792" s="7">
        <v>11019734.316494912</v>
      </c>
      <c r="D9792" s="7">
        <v>15922903.098114036</v>
      </c>
      <c r="E9792" s="7">
        <v>32139631.564501505</v>
      </c>
      <c r="F9792" s="7">
        <v>48006496.083766058</v>
      </c>
      <c r="G9792" s="7">
        <v>90552705.125947908</v>
      </c>
      <c r="H9792" s="7">
        <v>146875371.17610174</v>
      </c>
    </row>
    <row r="9793" spans="1:8" x14ac:dyDescent="0.2">
      <c r="A9793" s="10">
        <v>9787</v>
      </c>
      <c r="B9793" s="7">
        <v>3850000</v>
      </c>
      <c r="C9793" s="7">
        <v>9942658.029058069</v>
      </c>
      <c r="D9793" s="7">
        <v>21088140.651865784</v>
      </c>
      <c r="E9793" s="7">
        <v>47504116.86023815</v>
      </c>
      <c r="F9793" s="7">
        <v>104074868.67721459</v>
      </c>
      <c r="G9793" s="7">
        <v>236009272.9347983</v>
      </c>
      <c r="H9793" s="7">
        <v>289044415.90747774</v>
      </c>
    </row>
    <row r="9794" spans="1:8" x14ac:dyDescent="0.2">
      <c r="A9794" s="10">
        <v>9788</v>
      </c>
      <c r="B9794" s="7">
        <v>3850000</v>
      </c>
      <c r="C9794" s="7">
        <v>9430161.4951357264</v>
      </c>
      <c r="D9794" s="7">
        <v>15306738.553732386</v>
      </c>
      <c r="E9794" s="7">
        <v>29142948.023898266</v>
      </c>
      <c r="F9794" s="7">
        <v>72583423.063665912</v>
      </c>
      <c r="G9794" s="7">
        <v>156807427.00318736</v>
      </c>
      <c r="H9794" s="7">
        <v>164968072.06725636</v>
      </c>
    </row>
    <row r="9795" spans="1:8" x14ac:dyDescent="0.2">
      <c r="A9795" s="10">
        <v>9789</v>
      </c>
      <c r="B9795" s="7">
        <v>3850000</v>
      </c>
      <c r="C9795" s="7">
        <v>10899838.181058597</v>
      </c>
      <c r="D9795" s="7">
        <v>22891128.614572026</v>
      </c>
      <c r="E9795" s="7">
        <v>37047678.039255165</v>
      </c>
      <c r="F9795" s="7">
        <v>77527424.793647707</v>
      </c>
      <c r="G9795" s="7">
        <v>215884424.91334087</v>
      </c>
      <c r="H9795" s="7">
        <v>271890734.52065527</v>
      </c>
    </row>
    <row r="9796" spans="1:8" x14ac:dyDescent="0.2">
      <c r="A9796" s="10">
        <v>9790</v>
      </c>
      <c r="B9796" s="7">
        <v>3850000</v>
      </c>
      <c r="C9796" s="7">
        <v>11026370.732463738</v>
      </c>
      <c r="D9796" s="7">
        <v>25942490.613570876</v>
      </c>
      <c r="E9796" s="7">
        <v>54779814.343219757</v>
      </c>
      <c r="F9796" s="7">
        <v>109193194.69458114</v>
      </c>
      <c r="G9796" s="7">
        <v>256910763.92773139</v>
      </c>
      <c r="H9796" s="7">
        <v>329187821.94368559</v>
      </c>
    </row>
    <row r="9797" spans="1:8" x14ac:dyDescent="0.2">
      <c r="A9797" s="10">
        <v>9791</v>
      </c>
      <c r="B9797" s="7">
        <v>3850000</v>
      </c>
      <c r="C9797" s="7">
        <v>8615178.6925455593</v>
      </c>
      <c r="D9797" s="7">
        <v>11662916.170621768</v>
      </c>
      <c r="E9797" s="7">
        <v>15140106.837451771</v>
      </c>
      <c r="F9797" s="7">
        <v>22046433.152267754</v>
      </c>
      <c r="G9797" s="7">
        <v>35077305.722246259</v>
      </c>
      <c r="H9797" s="7">
        <v>45640357.508927308</v>
      </c>
    </row>
    <row r="9798" spans="1:8" x14ac:dyDescent="0.2">
      <c r="A9798" s="10">
        <v>9792</v>
      </c>
      <c r="B9798" s="7">
        <v>3850000</v>
      </c>
      <c r="C9798" s="7">
        <v>9956186.7844763603</v>
      </c>
      <c r="D9798" s="7">
        <v>15540350.712627042</v>
      </c>
      <c r="E9798" s="7">
        <v>17155565.832896031</v>
      </c>
      <c r="F9798" s="7">
        <v>22122820.907601606</v>
      </c>
      <c r="G9798" s="7">
        <v>39794700.755135141</v>
      </c>
      <c r="H9798" s="7">
        <v>43847289.629564904</v>
      </c>
    </row>
    <row r="9799" spans="1:8" x14ac:dyDescent="0.2">
      <c r="A9799" s="10">
        <v>9793</v>
      </c>
      <c r="B9799" s="7">
        <v>3850000</v>
      </c>
      <c r="C9799" s="7">
        <v>9567578.2708653603</v>
      </c>
      <c r="D9799" s="7">
        <v>19989695.39620829</v>
      </c>
      <c r="E9799" s="7">
        <v>45866332.494195521</v>
      </c>
      <c r="F9799" s="7">
        <v>86200352.659345925</v>
      </c>
      <c r="G9799" s="7">
        <v>137548723.17605692</v>
      </c>
      <c r="H9799" s="7">
        <v>198122072.84629616</v>
      </c>
    </row>
    <row r="9800" spans="1:8" x14ac:dyDescent="0.2">
      <c r="A9800" s="10">
        <v>9794</v>
      </c>
      <c r="B9800" s="7">
        <v>3850000</v>
      </c>
      <c r="C9800" s="7">
        <v>12741543.442058448</v>
      </c>
      <c r="D9800" s="7">
        <v>29663206.743284687</v>
      </c>
      <c r="E9800" s="7">
        <v>61243323.128331803</v>
      </c>
      <c r="F9800" s="7">
        <v>98798185.616597205</v>
      </c>
      <c r="G9800" s="7">
        <v>211670174.78588259</v>
      </c>
      <c r="H9800" s="7">
        <v>308605563.22081637</v>
      </c>
    </row>
    <row r="9801" spans="1:8" x14ac:dyDescent="0.2">
      <c r="A9801" s="10">
        <v>9795</v>
      </c>
      <c r="B9801" s="7">
        <v>3850000</v>
      </c>
      <c r="C9801" s="7">
        <v>8369089.9504510425</v>
      </c>
      <c r="D9801" s="7">
        <v>11059286.500840589</v>
      </c>
      <c r="E9801" s="7">
        <v>9213737.7152498476</v>
      </c>
      <c r="F9801" s="7">
        <v>15186330.286916453</v>
      </c>
      <c r="G9801" s="7">
        <v>24413661.028951112</v>
      </c>
      <c r="H9801" s="7">
        <v>22945087.826614767</v>
      </c>
    </row>
    <row r="9802" spans="1:8" x14ac:dyDescent="0.2">
      <c r="A9802" s="10">
        <v>9796</v>
      </c>
      <c r="B9802" s="7">
        <v>3850000</v>
      </c>
      <c r="C9802" s="7">
        <v>14112782.516030844</v>
      </c>
      <c r="D9802" s="7">
        <v>31346720.72450491</v>
      </c>
      <c r="E9802" s="7">
        <v>62134615.501692161</v>
      </c>
      <c r="F9802" s="7">
        <v>128600671.94066606</v>
      </c>
      <c r="G9802" s="7">
        <v>226943374.96522269</v>
      </c>
      <c r="H9802" s="7">
        <v>342390088.35310346</v>
      </c>
    </row>
    <row r="9803" spans="1:8" x14ac:dyDescent="0.2">
      <c r="A9803" s="10">
        <v>9797</v>
      </c>
      <c r="B9803" s="7">
        <v>3850000</v>
      </c>
      <c r="C9803" s="7">
        <v>11118828.557920588</v>
      </c>
      <c r="D9803" s="7">
        <v>25778293.491139397</v>
      </c>
      <c r="E9803" s="7">
        <v>65912341.985586584</v>
      </c>
      <c r="F9803" s="7">
        <v>181344176.25344819</v>
      </c>
      <c r="G9803" s="7">
        <v>404156271.92633879</v>
      </c>
      <c r="H9803" s="7">
        <v>588783189.43902707</v>
      </c>
    </row>
    <row r="9804" spans="1:8" x14ac:dyDescent="0.2">
      <c r="A9804" s="10">
        <v>9798</v>
      </c>
      <c r="B9804" s="7">
        <v>3850000</v>
      </c>
      <c r="C9804" s="7">
        <v>12187038.61161075</v>
      </c>
      <c r="D9804" s="7">
        <v>21959351.636519462</v>
      </c>
      <c r="E9804" s="7">
        <v>32830147.275128458</v>
      </c>
      <c r="F9804" s="7">
        <v>52693425.216495171</v>
      </c>
      <c r="G9804" s="7">
        <v>82529412.439235538</v>
      </c>
      <c r="H9804" s="7">
        <v>122658784.74725714</v>
      </c>
    </row>
    <row r="9805" spans="1:8" x14ac:dyDescent="0.2">
      <c r="A9805" s="10">
        <v>9799</v>
      </c>
      <c r="B9805" s="7">
        <v>3850000</v>
      </c>
      <c r="C9805" s="7">
        <v>15033894.25315062</v>
      </c>
      <c r="D9805" s="7">
        <v>37657894.229140431</v>
      </c>
      <c r="E9805" s="7">
        <v>54846987.282375425</v>
      </c>
      <c r="F9805" s="7">
        <v>162275517.59017763</v>
      </c>
      <c r="G9805" s="7">
        <v>229127856.7336708</v>
      </c>
      <c r="H9805" s="7">
        <v>345312241.94776583</v>
      </c>
    </row>
    <row r="9806" spans="1:8" x14ac:dyDescent="0.2">
      <c r="A9806" s="10">
        <v>9800</v>
      </c>
      <c r="B9806" s="7">
        <v>3850000</v>
      </c>
      <c r="C9806" s="7">
        <v>7018851.2376923263</v>
      </c>
      <c r="D9806" s="7">
        <v>14629929.687193617</v>
      </c>
      <c r="E9806" s="7">
        <v>25214052.035203021</v>
      </c>
      <c r="F9806" s="7">
        <v>41908203.532727286</v>
      </c>
      <c r="G9806" s="7">
        <v>92810049.225911021</v>
      </c>
      <c r="H9806" s="7">
        <v>141536303.23183617</v>
      </c>
    </row>
    <row r="9807" spans="1:8" x14ac:dyDescent="0.2">
      <c r="A9807" s="10">
        <v>9801</v>
      </c>
      <c r="B9807" s="7">
        <v>3850000</v>
      </c>
      <c r="C9807" s="7">
        <v>10923533.992668316</v>
      </c>
      <c r="D9807" s="7">
        <v>17159856.173942983</v>
      </c>
      <c r="E9807" s="7">
        <v>22072262.440731734</v>
      </c>
      <c r="F9807" s="7">
        <v>32960396.40430434</v>
      </c>
      <c r="G9807" s="7">
        <v>52391659.305758886</v>
      </c>
      <c r="H9807" s="7">
        <v>58952482.804031439</v>
      </c>
    </row>
    <row r="9808" spans="1:8" x14ac:dyDescent="0.2">
      <c r="A9808" s="10">
        <v>9802</v>
      </c>
      <c r="B9808" s="7">
        <v>3850000</v>
      </c>
      <c r="C9808" s="7">
        <v>8586515.7888675705</v>
      </c>
      <c r="D9808" s="7">
        <v>22061000.703302864</v>
      </c>
      <c r="E9808" s="7">
        <v>42222394.93838653</v>
      </c>
      <c r="F9808" s="7">
        <v>81700541.488484457</v>
      </c>
      <c r="G9808" s="7">
        <v>157118588.69477713</v>
      </c>
      <c r="H9808" s="7">
        <v>186548055.61819163</v>
      </c>
    </row>
    <row r="9809" spans="1:8" x14ac:dyDescent="0.2">
      <c r="A9809" s="10">
        <v>9803</v>
      </c>
      <c r="B9809" s="7">
        <v>3850000</v>
      </c>
      <c r="C9809" s="7">
        <v>13701240.376850434</v>
      </c>
      <c r="D9809" s="7">
        <v>28525040.270405419</v>
      </c>
      <c r="E9809" s="7">
        <v>50408946.039653704</v>
      </c>
      <c r="F9809" s="7">
        <v>93148745.336843908</v>
      </c>
      <c r="G9809" s="7">
        <v>159484143.37843373</v>
      </c>
      <c r="H9809" s="7">
        <v>200817554.04153213</v>
      </c>
    </row>
    <row r="9810" spans="1:8" x14ac:dyDescent="0.2">
      <c r="A9810" s="10">
        <v>9804</v>
      </c>
      <c r="B9810" s="7">
        <v>3850000</v>
      </c>
      <c r="C9810" s="7">
        <v>10587152.661145667</v>
      </c>
      <c r="D9810" s="7">
        <v>33122583.856598485</v>
      </c>
      <c r="E9810" s="7">
        <v>62667437.963791892</v>
      </c>
      <c r="F9810" s="7">
        <v>156885931.62987846</v>
      </c>
      <c r="G9810" s="7">
        <v>339359582.11192274</v>
      </c>
      <c r="H9810" s="7">
        <v>527899759.68081218</v>
      </c>
    </row>
    <row r="9811" spans="1:8" x14ac:dyDescent="0.2">
      <c r="A9811" s="10">
        <v>9805</v>
      </c>
      <c r="B9811" s="7">
        <v>3850000</v>
      </c>
      <c r="C9811" s="7">
        <v>9007061.7199795749</v>
      </c>
      <c r="D9811" s="7">
        <v>23889284.300422646</v>
      </c>
      <c r="E9811" s="7">
        <v>44377819.444578283</v>
      </c>
      <c r="F9811" s="7">
        <v>56495599.067802325</v>
      </c>
      <c r="G9811" s="7">
        <v>108464732.59576851</v>
      </c>
      <c r="H9811" s="7">
        <v>131621554.85379174</v>
      </c>
    </row>
    <row r="9812" spans="1:8" x14ac:dyDescent="0.2">
      <c r="A9812" s="10">
        <v>9806</v>
      </c>
      <c r="B9812" s="7">
        <v>3850000</v>
      </c>
      <c r="C9812" s="7">
        <v>8477642.6712628976</v>
      </c>
      <c r="D9812" s="7">
        <v>11711688.942112477</v>
      </c>
      <c r="E9812" s="7">
        <v>17447627.376604583</v>
      </c>
      <c r="F9812" s="7">
        <v>24403293.277464084</v>
      </c>
      <c r="G9812" s="7">
        <v>37898620.107879341</v>
      </c>
      <c r="H9812" s="7">
        <v>51781315.433921203</v>
      </c>
    </row>
    <row r="9813" spans="1:8" x14ac:dyDescent="0.2">
      <c r="A9813" s="10">
        <v>9807</v>
      </c>
      <c r="B9813" s="7">
        <v>3850000</v>
      </c>
      <c r="C9813" s="7">
        <v>8579965.9437069669</v>
      </c>
      <c r="D9813" s="7">
        <v>14312605.990646116</v>
      </c>
      <c r="E9813" s="7">
        <v>12398194.160529096</v>
      </c>
      <c r="F9813" s="7">
        <v>12652524.760279423</v>
      </c>
      <c r="G9813" s="7">
        <v>14616111.527645942</v>
      </c>
      <c r="H9813" s="7">
        <v>10876814.892036119</v>
      </c>
    </row>
    <row r="9814" spans="1:8" x14ac:dyDescent="0.2">
      <c r="A9814" s="10">
        <v>9808</v>
      </c>
      <c r="B9814" s="7">
        <v>3850000</v>
      </c>
      <c r="C9814" s="7">
        <v>16160099.159472816</v>
      </c>
      <c r="D9814" s="7">
        <v>29861272.733508173</v>
      </c>
      <c r="E9814" s="7">
        <v>44782416.812576413</v>
      </c>
      <c r="F9814" s="7">
        <v>90689977.080499187</v>
      </c>
      <c r="G9814" s="7">
        <v>145146087.94203207</v>
      </c>
      <c r="H9814" s="7">
        <v>221573133.38876009</v>
      </c>
    </row>
    <row r="9815" spans="1:8" x14ac:dyDescent="0.2">
      <c r="A9815" s="10">
        <v>9809</v>
      </c>
      <c r="B9815" s="7">
        <v>3850000</v>
      </c>
      <c r="C9815" s="7">
        <v>11141041.205910737</v>
      </c>
      <c r="D9815" s="7">
        <v>19974836.009639408</v>
      </c>
      <c r="E9815" s="7">
        <v>33141697.851219542</v>
      </c>
      <c r="F9815" s="7">
        <v>39753852.637408331</v>
      </c>
      <c r="G9815" s="7">
        <v>90168874.382202357</v>
      </c>
      <c r="H9815" s="7">
        <v>111349466.41025892</v>
      </c>
    </row>
    <row r="9816" spans="1:8" x14ac:dyDescent="0.2">
      <c r="A9816" s="10">
        <v>9810</v>
      </c>
      <c r="B9816" s="7">
        <v>3850000</v>
      </c>
      <c r="C9816" s="7">
        <v>13465784.2882264</v>
      </c>
      <c r="D9816" s="7">
        <v>34856677.712143861</v>
      </c>
      <c r="E9816" s="7">
        <v>93811115.21596387</v>
      </c>
      <c r="F9816" s="7">
        <v>211760538.96720231</v>
      </c>
      <c r="G9816" s="7">
        <v>560565783.09217596</v>
      </c>
      <c r="H9816" s="7">
        <v>1162479509.6653581</v>
      </c>
    </row>
    <row r="9817" spans="1:8" x14ac:dyDescent="0.2">
      <c r="A9817" s="10">
        <v>9811</v>
      </c>
      <c r="B9817" s="7">
        <v>3850000</v>
      </c>
      <c r="C9817" s="7">
        <v>9163035.6791762691</v>
      </c>
      <c r="D9817" s="7">
        <v>16269979.920576666</v>
      </c>
      <c r="E9817" s="7">
        <v>20673598.83814032</v>
      </c>
      <c r="F9817" s="7">
        <v>22272334.91351584</v>
      </c>
      <c r="G9817" s="7">
        <v>52117370.972551614</v>
      </c>
      <c r="H9817" s="7">
        <v>67862868.356190875</v>
      </c>
    </row>
    <row r="9818" spans="1:8" x14ac:dyDescent="0.2">
      <c r="A9818" s="10">
        <v>9812</v>
      </c>
      <c r="B9818" s="7">
        <v>3850000</v>
      </c>
      <c r="C9818" s="7">
        <v>9027804.5935446061</v>
      </c>
      <c r="D9818" s="7">
        <v>15597584.915548075</v>
      </c>
      <c r="E9818" s="7">
        <v>28608985.730839722</v>
      </c>
      <c r="F9818" s="7">
        <v>54628183.760471053</v>
      </c>
      <c r="G9818" s="7">
        <v>130200527.12929431</v>
      </c>
      <c r="H9818" s="7">
        <v>141819444.65678379</v>
      </c>
    </row>
    <row r="9819" spans="1:8" x14ac:dyDescent="0.2">
      <c r="A9819" s="10">
        <v>9813</v>
      </c>
      <c r="B9819" s="7">
        <v>3850000</v>
      </c>
      <c r="C9819" s="7">
        <v>9227486.1911557969</v>
      </c>
      <c r="D9819" s="7">
        <v>20524748.849803977</v>
      </c>
      <c r="E9819" s="7">
        <v>38442761.715243027</v>
      </c>
      <c r="F9819" s="7">
        <v>83797725.885650307</v>
      </c>
      <c r="G9819" s="7">
        <v>260105571.3522597</v>
      </c>
      <c r="H9819" s="7">
        <v>416416772.67586195</v>
      </c>
    </row>
    <row r="9820" spans="1:8" x14ac:dyDescent="0.2">
      <c r="A9820" s="10">
        <v>9814</v>
      </c>
      <c r="B9820" s="7">
        <v>3850000</v>
      </c>
      <c r="C9820" s="7">
        <v>10077302.892621811</v>
      </c>
      <c r="D9820" s="7">
        <v>23244009.791786004</v>
      </c>
      <c r="E9820" s="7">
        <v>45757925.779322088</v>
      </c>
      <c r="F9820" s="7">
        <v>78277735.060749516</v>
      </c>
      <c r="G9820" s="7">
        <v>242624411.51122802</v>
      </c>
      <c r="H9820" s="7">
        <v>391574464.28857124</v>
      </c>
    </row>
    <row r="9821" spans="1:8" x14ac:dyDescent="0.2">
      <c r="A9821" s="10">
        <v>9815</v>
      </c>
      <c r="B9821" s="7">
        <v>3850000</v>
      </c>
      <c r="C9821" s="7">
        <v>9970116.3897720315</v>
      </c>
      <c r="D9821" s="7">
        <v>12938937.478639603</v>
      </c>
      <c r="E9821" s="7">
        <v>22342874.092495874</v>
      </c>
      <c r="F9821" s="7">
        <v>46311536.357176229</v>
      </c>
      <c r="G9821" s="7">
        <v>97165408.694974706</v>
      </c>
      <c r="H9821" s="7">
        <v>143445553.84630778</v>
      </c>
    </row>
    <row r="9822" spans="1:8" x14ac:dyDescent="0.2">
      <c r="A9822" s="10">
        <v>9816</v>
      </c>
      <c r="B9822" s="7">
        <v>3850000</v>
      </c>
      <c r="C9822" s="7">
        <v>8995597.9357396364</v>
      </c>
      <c r="D9822" s="7">
        <v>26458779.818058699</v>
      </c>
      <c r="E9822" s="7">
        <v>43094234.150520168</v>
      </c>
      <c r="F9822" s="7">
        <v>56813185.258710802</v>
      </c>
      <c r="G9822" s="7">
        <v>82101490.966759399</v>
      </c>
      <c r="H9822" s="7">
        <v>104891427.48570777</v>
      </c>
    </row>
    <row r="9823" spans="1:8" x14ac:dyDescent="0.2">
      <c r="A9823" s="10">
        <v>9817</v>
      </c>
      <c r="B9823" s="7">
        <v>3850000</v>
      </c>
      <c r="C9823" s="7">
        <v>9341430.985427374</v>
      </c>
      <c r="D9823" s="7">
        <v>15337662.027618943</v>
      </c>
      <c r="E9823" s="7">
        <v>12772224.172227845</v>
      </c>
      <c r="F9823" s="7">
        <v>13779795.939268522</v>
      </c>
      <c r="G9823" s="7">
        <v>17524672.821378022</v>
      </c>
      <c r="H9823" s="7">
        <v>17607155.028512429</v>
      </c>
    </row>
    <row r="9824" spans="1:8" x14ac:dyDescent="0.2">
      <c r="A9824" s="10">
        <v>9818</v>
      </c>
      <c r="B9824" s="7">
        <v>3850000</v>
      </c>
      <c r="C9824" s="7">
        <v>10470440.359415255</v>
      </c>
      <c r="D9824" s="7">
        <v>21846193.242690682</v>
      </c>
      <c r="E9824" s="7">
        <v>31739445.557229824</v>
      </c>
      <c r="F9824" s="7">
        <v>62888192.072390035</v>
      </c>
      <c r="G9824" s="7">
        <v>165595884.17481697</v>
      </c>
      <c r="H9824" s="7">
        <v>235889010.67040044</v>
      </c>
    </row>
    <row r="9825" spans="1:8" x14ac:dyDescent="0.2">
      <c r="A9825" s="10">
        <v>9819</v>
      </c>
      <c r="B9825" s="7">
        <v>3850000</v>
      </c>
      <c r="C9825" s="7">
        <v>7246631.0175622627</v>
      </c>
      <c r="D9825" s="7">
        <v>13793190.399285723</v>
      </c>
      <c r="E9825" s="7">
        <v>21543146.42076429</v>
      </c>
      <c r="F9825" s="7">
        <v>36272479.099148884</v>
      </c>
      <c r="G9825" s="7">
        <v>73206263.197821051</v>
      </c>
      <c r="H9825" s="7">
        <v>93204523.232947707</v>
      </c>
    </row>
    <row r="9826" spans="1:8" x14ac:dyDescent="0.2">
      <c r="A9826" s="10">
        <v>9820</v>
      </c>
      <c r="B9826" s="7">
        <v>3850000</v>
      </c>
      <c r="C9826" s="7">
        <v>9357223.483050067</v>
      </c>
      <c r="D9826" s="7">
        <v>18985190.040621229</v>
      </c>
      <c r="E9826" s="7">
        <v>32454682.387730241</v>
      </c>
      <c r="F9826" s="7">
        <v>79240101.589271516</v>
      </c>
      <c r="G9826" s="7">
        <v>180460856.42711174</v>
      </c>
      <c r="H9826" s="7">
        <v>295570804.7303431</v>
      </c>
    </row>
    <row r="9827" spans="1:8" x14ac:dyDescent="0.2">
      <c r="A9827" s="10">
        <v>9821</v>
      </c>
      <c r="B9827" s="7">
        <v>3850000</v>
      </c>
      <c r="C9827" s="7">
        <v>8788429.2538281605</v>
      </c>
      <c r="D9827" s="7">
        <v>19759478.006780453</v>
      </c>
      <c r="E9827" s="7">
        <v>34052622.699638039</v>
      </c>
      <c r="F9827" s="7">
        <v>55291716.510794409</v>
      </c>
      <c r="G9827" s="7">
        <v>108784229.37364608</v>
      </c>
      <c r="H9827" s="7">
        <v>194317821.61350948</v>
      </c>
    </row>
    <row r="9828" spans="1:8" x14ac:dyDescent="0.2">
      <c r="A9828" s="10">
        <v>9822</v>
      </c>
      <c r="B9828" s="7">
        <v>3850000</v>
      </c>
      <c r="C9828" s="7">
        <v>9480183.8115916699</v>
      </c>
      <c r="D9828" s="7">
        <v>16859266.063327737</v>
      </c>
      <c r="E9828" s="7">
        <v>24995242.684585579</v>
      </c>
      <c r="F9828" s="7">
        <v>41321499.260633007</v>
      </c>
      <c r="G9828" s="7">
        <v>93427874.189483106</v>
      </c>
      <c r="H9828" s="7">
        <v>138685136.43059012</v>
      </c>
    </row>
    <row r="9829" spans="1:8" x14ac:dyDescent="0.2">
      <c r="A9829" s="10">
        <v>9823</v>
      </c>
      <c r="B9829" s="7">
        <v>3850000</v>
      </c>
      <c r="C9829" s="7">
        <v>12529999.706179585</v>
      </c>
      <c r="D9829" s="7">
        <v>21965674.024321213</v>
      </c>
      <c r="E9829" s="7">
        <v>50004820.613194823</v>
      </c>
      <c r="F9829" s="7">
        <v>94492741.889961898</v>
      </c>
      <c r="G9829" s="7">
        <v>291541801.45105374</v>
      </c>
      <c r="H9829" s="7">
        <v>487490585.54615664</v>
      </c>
    </row>
    <row r="9830" spans="1:8" x14ac:dyDescent="0.2">
      <c r="A9830" s="10">
        <v>9824</v>
      </c>
      <c r="B9830" s="7">
        <v>3850000</v>
      </c>
      <c r="C9830" s="7">
        <v>8473112.095825363</v>
      </c>
      <c r="D9830" s="7">
        <v>15724262.457596023</v>
      </c>
      <c r="E9830" s="7">
        <v>33997374.503181241</v>
      </c>
      <c r="F9830" s="7">
        <v>67898347.571665376</v>
      </c>
      <c r="G9830" s="7">
        <v>153370668.44433111</v>
      </c>
      <c r="H9830" s="7">
        <v>190753543.46530131</v>
      </c>
    </row>
    <row r="9831" spans="1:8" x14ac:dyDescent="0.2">
      <c r="A9831" s="10">
        <v>9825</v>
      </c>
      <c r="B9831" s="7">
        <v>3850000</v>
      </c>
      <c r="C9831" s="7">
        <v>10578292.499780247</v>
      </c>
      <c r="D9831" s="7">
        <v>23121489.040923193</v>
      </c>
      <c r="E9831" s="7">
        <v>35786621.339767486</v>
      </c>
      <c r="F9831" s="7">
        <v>102135638.12996143</v>
      </c>
      <c r="G9831" s="7">
        <v>232990369.85165468</v>
      </c>
      <c r="H9831" s="7">
        <v>375274610.85433435</v>
      </c>
    </row>
    <row r="9832" spans="1:8" x14ac:dyDescent="0.2">
      <c r="A9832" s="10">
        <v>9826</v>
      </c>
      <c r="B9832" s="7">
        <v>3850000</v>
      </c>
      <c r="C9832" s="7">
        <v>9162462.7322008573</v>
      </c>
      <c r="D9832" s="7">
        <v>8177074.1760004601</v>
      </c>
      <c r="E9832" s="7">
        <v>9208342.6692588031</v>
      </c>
      <c r="F9832" s="7">
        <v>12558349.129107736</v>
      </c>
      <c r="G9832" s="7">
        <v>6635914.6553596379</v>
      </c>
      <c r="H9832" s="7">
        <v>-195052.37135039756</v>
      </c>
    </row>
    <row r="9833" spans="1:8" x14ac:dyDescent="0.2">
      <c r="A9833" s="10">
        <v>9827</v>
      </c>
      <c r="B9833" s="7">
        <v>3850000</v>
      </c>
      <c r="C9833" s="7">
        <v>10241532.819233092</v>
      </c>
      <c r="D9833" s="7">
        <v>17596350.374421876</v>
      </c>
      <c r="E9833" s="7">
        <v>23088718.852047645</v>
      </c>
      <c r="F9833" s="7">
        <v>28409983.722581919</v>
      </c>
      <c r="G9833" s="7">
        <v>41610992.694383152</v>
      </c>
      <c r="H9833" s="7">
        <v>46348824.300448127</v>
      </c>
    </row>
    <row r="9834" spans="1:8" x14ac:dyDescent="0.2">
      <c r="A9834" s="10">
        <v>9828</v>
      </c>
      <c r="B9834" s="7">
        <v>3850000</v>
      </c>
      <c r="C9834" s="7">
        <v>10731952.031842593</v>
      </c>
      <c r="D9834" s="7">
        <v>13493466.055925706</v>
      </c>
      <c r="E9834" s="7">
        <v>23754762.872519515</v>
      </c>
      <c r="F9834" s="7">
        <v>46011237.682205595</v>
      </c>
      <c r="G9834" s="7">
        <v>95787670.311171427</v>
      </c>
      <c r="H9834" s="7">
        <v>136284088.30896714</v>
      </c>
    </row>
    <row r="9835" spans="1:8" x14ac:dyDescent="0.2">
      <c r="A9835" s="10">
        <v>9829</v>
      </c>
      <c r="B9835" s="7">
        <v>3850000</v>
      </c>
      <c r="C9835" s="7">
        <v>11866948.689204123</v>
      </c>
      <c r="D9835" s="7">
        <v>26395175.436426364</v>
      </c>
      <c r="E9835" s="7">
        <v>38991962.065869726</v>
      </c>
      <c r="F9835" s="7">
        <v>113040967.72750239</v>
      </c>
      <c r="G9835" s="7">
        <v>239675348.25641632</v>
      </c>
      <c r="H9835" s="7">
        <v>412932641.49580872</v>
      </c>
    </row>
    <row r="9836" spans="1:8" x14ac:dyDescent="0.2">
      <c r="A9836" s="10">
        <v>9830</v>
      </c>
      <c r="B9836" s="7">
        <v>3850000</v>
      </c>
      <c r="C9836" s="7">
        <v>10237758.102119088</v>
      </c>
      <c r="D9836" s="7">
        <v>16622950.000735227</v>
      </c>
      <c r="E9836" s="7">
        <v>38101273.738850415</v>
      </c>
      <c r="F9836" s="7">
        <v>88400675.471877307</v>
      </c>
      <c r="G9836" s="7">
        <v>151241736.40848437</v>
      </c>
      <c r="H9836" s="7">
        <v>168741036.13857943</v>
      </c>
    </row>
    <row r="9837" spans="1:8" x14ac:dyDescent="0.2">
      <c r="A9837" s="10">
        <v>9831</v>
      </c>
      <c r="B9837" s="7">
        <v>3850000</v>
      </c>
      <c r="C9837" s="7">
        <v>13745093.305957519</v>
      </c>
      <c r="D9837" s="7">
        <v>21926557.074207712</v>
      </c>
      <c r="E9837" s="7">
        <v>42195668.318235576</v>
      </c>
      <c r="F9837" s="7">
        <v>97584030.465771779</v>
      </c>
      <c r="G9837" s="7">
        <v>200373793.63197756</v>
      </c>
      <c r="H9837" s="7">
        <v>371637290.05072039</v>
      </c>
    </row>
    <row r="9838" spans="1:8" x14ac:dyDescent="0.2">
      <c r="A9838" s="10">
        <v>9832</v>
      </c>
      <c r="B9838" s="7">
        <v>3850000</v>
      </c>
      <c r="C9838" s="7">
        <v>12069038.571940754</v>
      </c>
      <c r="D9838" s="7">
        <v>23737246.35536452</v>
      </c>
      <c r="E9838" s="7">
        <v>34839105.324644886</v>
      </c>
      <c r="F9838" s="7">
        <v>59050740.782656074</v>
      </c>
      <c r="G9838" s="7">
        <v>102950721.55197334</v>
      </c>
      <c r="H9838" s="7">
        <v>151709167.84199896</v>
      </c>
    </row>
    <row r="9839" spans="1:8" x14ac:dyDescent="0.2">
      <c r="A9839" s="10">
        <v>9833</v>
      </c>
      <c r="B9839" s="7">
        <v>3850000</v>
      </c>
      <c r="C9839" s="7">
        <v>11064300.932160415</v>
      </c>
      <c r="D9839" s="7">
        <v>15665919.140982818</v>
      </c>
      <c r="E9839" s="7">
        <v>32687842.694224119</v>
      </c>
      <c r="F9839" s="7">
        <v>56186176.183070645</v>
      </c>
      <c r="G9839" s="7">
        <v>127557208.99475171</v>
      </c>
      <c r="H9839" s="7">
        <v>190684539.88092515</v>
      </c>
    </row>
    <row r="9840" spans="1:8" x14ac:dyDescent="0.2">
      <c r="A9840" s="10">
        <v>9834</v>
      </c>
      <c r="B9840" s="7">
        <v>3850000</v>
      </c>
      <c r="C9840" s="7">
        <v>8895812.7341346201</v>
      </c>
      <c r="D9840" s="7">
        <v>16688864.914857764</v>
      </c>
      <c r="E9840" s="7">
        <v>32277321.055526178</v>
      </c>
      <c r="F9840" s="7">
        <v>48923134.112149559</v>
      </c>
      <c r="G9840" s="7">
        <v>95713943.910570964</v>
      </c>
      <c r="H9840" s="7">
        <v>132966926.14734547</v>
      </c>
    </row>
    <row r="9841" spans="1:8" x14ac:dyDescent="0.2">
      <c r="A9841" s="10">
        <v>9835</v>
      </c>
      <c r="B9841" s="7">
        <v>3850000</v>
      </c>
      <c r="C9841" s="7">
        <v>7724791.2110112468</v>
      </c>
      <c r="D9841" s="7">
        <v>12168293.483033139</v>
      </c>
      <c r="E9841" s="7">
        <v>13730110.461186307</v>
      </c>
      <c r="F9841" s="7">
        <v>18157063.011513073</v>
      </c>
      <c r="G9841" s="7">
        <v>35856360.043109789</v>
      </c>
      <c r="H9841" s="7">
        <v>43662264.530061536</v>
      </c>
    </row>
    <row r="9842" spans="1:8" x14ac:dyDescent="0.2">
      <c r="A9842" s="10">
        <v>9836</v>
      </c>
      <c r="B9842" s="7">
        <v>3850000</v>
      </c>
      <c r="C9842" s="7">
        <v>9528711.4647694454</v>
      </c>
      <c r="D9842" s="7">
        <v>26431777.406740367</v>
      </c>
      <c r="E9842" s="7">
        <v>48711209.84008427</v>
      </c>
      <c r="F9842" s="7">
        <v>143823661.02846229</v>
      </c>
      <c r="G9842" s="7">
        <v>320932766.41885972</v>
      </c>
      <c r="H9842" s="7">
        <v>553453808.89125514</v>
      </c>
    </row>
    <row r="9843" spans="1:8" x14ac:dyDescent="0.2">
      <c r="A9843" s="10">
        <v>9837</v>
      </c>
      <c r="B9843" s="7">
        <v>3850000</v>
      </c>
      <c r="C9843" s="7">
        <v>14052471.638369344</v>
      </c>
      <c r="D9843" s="7">
        <v>31020984.951538727</v>
      </c>
      <c r="E9843" s="7">
        <v>47588874.169654921</v>
      </c>
      <c r="F9843" s="7">
        <v>96163818.044824034</v>
      </c>
      <c r="G9843" s="7">
        <v>216147112.86317521</v>
      </c>
      <c r="H9843" s="7">
        <v>273586887.30230808</v>
      </c>
    </row>
    <row r="9844" spans="1:8" x14ac:dyDescent="0.2">
      <c r="A9844" s="10">
        <v>9838</v>
      </c>
      <c r="B9844" s="7">
        <v>3850000</v>
      </c>
      <c r="C9844" s="7">
        <v>10251943.757423464</v>
      </c>
      <c r="D9844" s="7">
        <v>16065349.545543365</v>
      </c>
      <c r="E9844" s="7">
        <v>24578467.301614299</v>
      </c>
      <c r="F9844" s="7">
        <v>43975441.407958277</v>
      </c>
      <c r="G9844" s="7">
        <v>73535444.832742944</v>
      </c>
      <c r="H9844" s="7">
        <v>75282529.157276273</v>
      </c>
    </row>
    <row r="9845" spans="1:8" x14ac:dyDescent="0.2">
      <c r="A9845" s="10">
        <v>9839</v>
      </c>
      <c r="B9845" s="7">
        <v>3850000</v>
      </c>
      <c r="C9845" s="7">
        <v>9780397.6213284936</v>
      </c>
      <c r="D9845" s="7">
        <v>28477539.147724655</v>
      </c>
      <c r="E9845" s="7">
        <v>59058977.841457501</v>
      </c>
      <c r="F9845" s="7">
        <v>146878018.93239248</v>
      </c>
      <c r="G9845" s="7">
        <v>322622496.30035681</v>
      </c>
      <c r="H9845" s="7">
        <v>551102009.49023604</v>
      </c>
    </row>
    <row r="9846" spans="1:8" x14ac:dyDescent="0.2">
      <c r="A9846" s="10">
        <v>9840</v>
      </c>
      <c r="B9846" s="7">
        <v>3850000</v>
      </c>
      <c r="C9846" s="7">
        <v>11288471.988570854</v>
      </c>
      <c r="D9846" s="7">
        <v>21101626.012875348</v>
      </c>
      <c r="E9846" s="7">
        <v>46769741.445361301</v>
      </c>
      <c r="F9846" s="7">
        <v>86240698.550796688</v>
      </c>
      <c r="G9846" s="7">
        <v>180709610.49642506</v>
      </c>
      <c r="H9846" s="7">
        <v>256192351.34484833</v>
      </c>
    </row>
    <row r="9847" spans="1:8" x14ac:dyDescent="0.2">
      <c r="A9847" s="10">
        <v>9841</v>
      </c>
      <c r="B9847" s="7">
        <v>3850000</v>
      </c>
      <c r="C9847" s="7">
        <v>8572850.4484774508</v>
      </c>
      <c r="D9847" s="7">
        <v>15993413.715374973</v>
      </c>
      <c r="E9847" s="7">
        <v>21089812.267863151</v>
      </c>
      <c r="F9847" s="7">
        <v>25023615.633725185</v>
      </c>
      <c r="G9847" s="7">
        <v>51330810.33827848</v>
      </c>
      <c r="H9847" s="7">
        <v>78051475.055934399</v>
      </c>
    </row>
    <row r="9848" spans="1:8" x14ac:dyDescent="0.2">
      <c r="A9848" s="10">
        <v>9842</v>
      </c>
      <c r="B9848" s="7">
        <v>3850000</v>
      </c>
      <c r="C9848" s="7">
        <v>12806883.452825189</v>
      </c>
      <c r="D9848" s="7">
        <v>16660584.50361098</v>
      </c>
      <c r="E9848" s="7">
        <v>21272572.498291973</v>
      </c>
      <c r="F9848" s="7">
        <v>30255276.310205214</v>
      </c>
      <c r="G9848" s="7">
        <v>66422362.383417867</v>
      </c>
      <c r="H9848" s="7">
        <v>94614211.480852708</v>
      </c>
    </row>
    <row r="9849" spans="1:8" x14ac:dyDescent="0.2">
      <c r="A9849" s="10">
        <v>9843</v>
      </c>
      <c r="B9849" s="7">
        <v>3850000</v>
      </c>
      <c r="C9849" s="7">
        <v>10593855.06040401</v>
      </c>
      <c r="D9849" s="7">
        <v>31376106.115492541</v>
      </c>
      <c r="E9849" s="7">
        <v>63816606.2038505</v>
      </c>
      <c r="F9849" s="7">
        <v>164160450.52428579</v>
      </c>
      <c r="G9849" s="7">
        <v>417829150.6645782</v>
      </c>
      <c r="H9849" s="7">
        <v>766447210.9737401</v>
      </c>
    </row>
    <row r="9850" spans="1:8" x14ac:dyDescent="0.2">
      <c r="A9850" s="10">
        <v>9844</v>
      </c>
      <c r="B9850" s="7">
        <v>3850000</v>
      </c>
      <c r="C9850" s="7">
        <v>10554268.023025434</v>
      </c>
      <c r="D9850" s="7">
        <v>25124528.442260649</v>
      </c>
      <c r="E9850" s="7">
        <v>47279117.282586485</v>
      </c>
      <c r="F9850" s="7">
        <v>84261580.142395675</v>
      </c>
      <c r="G9850" s="7">
        <v>176449956.34167159</v>
      </c>
      <c r="H9850" s="7">
        <v>282007677.68537527</v>
      </c>
    </row>
    <row r="9851" spans="1:8" x14ac:dyDescent="0.2">
      <c r="A9851" s="10">
        <v>9845</v>
      </c>
      <c r="B9851" s="7">
        <v>3850000</v>
      </c>
      <c r="C9851" s="7">
        <v>15841044.371026827</v>
      </c>
      <c r="D9851" s="7">
        <v>35092064.077242166</v>
      </c>
      <c r="E9851" s="7">
        <v>79337242.642957956</v>
      </c>
      <c r="F9851" s="7">
        <v>192728536.29803997</v>
      </c>
      <c r="G9851" s="7">
        <v>489843344.88739032</v>
      </c>
      <c r="H9851" s="7">
        <v>761643571.48562121</v>
      </c>
    </row>
    <row r="9852" spans="1:8" x14ac:dyDescent="0.2">
      <c r="A9852" s="10">
        <v>9846</v>
      </c>
      <c r="B9852" s="7">
        <v>3850000</v>
      </c>
      <c r="C9852" s="7">
        <v>12846968.381275902</v>
      </c>
      <c r="D9852" s="7">
        <v>32660580.858896695</v>
      </c>
      <c r="E9852" s="7">
        <v>66417375.62291456</v>
      </c>
      <c r="F9852" s="7">
        <v>179259741.10214424</v>
      </c>
      <c r="G9852" s="7">
        <v>458389440.50825977</v>
      </c>
      <c r="H9852" s="7">
        <v>673339128.58673954</v>
      </c>
    </row>
    <row r="9853" spans="1:8" x14ac:dyDescent="0.2">
      <c r="A9853" s="10">
        <v>9847</v>
      </c>
      <c r="B9853" s="7">
        <v>3850000</v>
      </c>
      <c r="C9853" s="7">
        <v>8326407.1846401729</v>
      </c>
      <c r="D9853" s="7">
        <v>12848602.891763344</v>
      </c>
      <c r="E9853" s="7">
        <v>21584077.656949211</v>
      </c>
      <c r="F9853" s="7">
        <v>31014814.769951683</v>
      </c>
      <c r="G9853" s="7">
        <v>66899903.388439141</v>
      </c>
      <c r="H9853" s="7">
        <v>89342483.789223313</v>
      </c>
    </row>
    <row r="9854" spans="1:8" x14ac:dyDescent="0.2">
      <c r="A9854" s="10">
        <v>9848</v>
      </c>
      <c r="B9854" s="7">
        <v>3850000</v>
      </c>
      <c r="C9854" s="7">
        <v>13635202.380934112</v>
      </c>
      <c r="D9854" s="7">
        <v>26981049.784807086</v>
      </c>
      <c r="E9854" s="7">
        <v>63823963.539878547</v>
      </c>
      <c r="F9854" s="7">
        <v>136317558.87432867</v>
      </c>
      <c r="G9854" s="7">
        <v>207570037.49154094</v>
      </c>
      <c r="H9854" s="7">
        <v>251948821.49618953</v>
      </c>
    </row>
    <row r="9855" spans="1:8" x14ac:dyDescent="0.2">
      <c r="A9855" s="10">
        <v>9849</v>
      </c>
      <c r="B9855" s="7">
        <v>3850000</v>
      </c>
      <c r="C9855" s="7">
        <v>10849652.534165232</v>
      </c>
      <c r="D9855" s="7">
        <v>23305384.047733013</v>
      </c>
      <c r="E9855" s="7">
        <v>39119158.054685563</v>
      </c>
      <c r="F9855" s="7">
        <v>86065504.835384935</v>
      </c>
      <c r="G9855" s="7">
        <v>243797697.21769178</v>
      </c>
      <c r="H9855" s="7">
        <v>371215260.06767309</v>
      </c>
    </row>
    <row r="9856" spans="1:8" x14ac:dyDescent="0.2">
      <c r="A9856" s="10">
        <v>9850</v>
      </c>
      <c r="B9856" s="7">
        <v>3850000</v>
      </c>
      <c r="C9856" s="7">
        <v>13216318.528539747</v>
      </c>
      <c r="D9856" s="7">
        <v>24885451.785081208</v>
      </c>
      <c r="E9856" s="7">
        <v>36548401.705922917</v>
      </c>
      <c r="F9856" s="7">
        <v>67203244.688943714</v>
      </c>
      <c r="G9856" s="7">
        <v>135298124.89436716</v>
      </c>
      <c r="H9856" s="7">
        <v>211481598.94099</v>
      </c>
    </row>
    <row r="9857" spans="1:8" x14ac:dyDescent="0.2">
      <c r="A9857" s="10">
        <v>9851</v>
      </c>
      <c r="B9857" s="7">
        <v>3850000</v>
      </c>
      <c r="C9857" s="7">
        <v>11590501.585587941</v>
      </c>
      <c r="D9857" s="7">
        <v>22854790.157929733</v>
      </c>
      <c r="E9857" s="7">
        <v>33901283.4449884</v>
      </c>
      <c r="F9857" s="7">
        <v>62290738.26188831</v>
      </c>
      <c r="G9857" s="7">
        <v>96986891.430386156</v>
      </c>
      <c r="H9857" s="7">
        <v>121375680.69340819</v>
      </c>
    </row>
    <row r="9858" spans="1:8" x14ac:dyDescent="0.2">
      <c r="A9858" s="10">
        <v>9852</v>
      </c>
      <c r="B9858" s="7">
        <v>3850000</v>
      </c>
      <c r="C9858" s="7">
        <v>9040357.9382832013</v>
      </c>
      <c r="D9858" s="7">
        <v>11379371.385042915</v>
      </c>
      <c r="E9858" s="7">
        <v>13054475.522701284</v>
      </c>
      <c r="F9858" s="7">
        <v>16750737.015790507</v>
      </c>
      <c r="G9858" s="7">
        <v>23385426.64919015</v>
      </c>
      <c r="H9858" s="7">
        <v>26029889.001006845</v>
      </c>
    </row>
    <row r="9859" spans="1:8" x14ac:dyDescent="0.2">
      <c r="A9859" s="10">
        <v>9853</v>
      </c>
      <c r="B9859" s="7">
        <v>3850000</v>
      </c>
      <c r="C9859" s="7">
        <v>10704884.638671394</v>
      </c>
      <c r="D9859" s="7">
        <v>16411329.781718923</v>
      </c>
      <c r="E9859" s="7">
        <v>23580856.400484357</v>
      </c>
      <c r="F9859" s="7">
        <v>28145414.322807886</v>
      </c>
      <c r="G9859" s="7">
        <v>39191441.364896461</v>
      </c>
      <c r="H9859" s="7">
        <v>58263097.812034294</v>
      </c>
    </row>
    <row r="9860" spans="1:8" x14ac:dyDescent="0.2">
      <c r="A9860" s="10">
        <v>9854</v>
      </c>
      <c r="B9860" s="7">
        <v>3850000</v>
      </c>
      <c r="C9860" s="7">
        <v>9394234.9761348553</v>
      </c>
      <c r="D9860" s="7">
        <v>31351629.182771642</v>
      </c>
      <c r="E9860" s="7">
        <v>55444686.391267359</v>
      </c>
      <c r="F9860" s="7">
        <v>121616639.38939543</v>
      </c>
      <c r="G9860" s="7">
        <v>223196729.13661325</v>
      </c>
      <c r="H9860" s="7">
        <v>328702748.32673776</v>
      </c>
    </row>
    <row r="9861" spans="1:8" x14ac:dyDescent="0.2">
      <c r="A9861" s="10">
        <v>9855</v>
      </c>
      <c r="B9861" s="7">
        <v>3850000</v>
      </c>
      <c r="C9861" s="7">
        <v>12256456.097738769</v>
      </c>
      <c r="D9861" s="7">
        <v>28572516.570285201</v>
      </c>
      <c r="E9861" s="7">
        <v>60797653.409990773</v>
      </c>
      <c r="F9861" s="7">
        <v>148095522.09763253</v>
      </c>
      <c r="G9861" s="7">
        <v>217205100.86701947</v>
      </c>
      <c r="H9861" s="7">
        <v>306032855.90799958</v>
      </c>
    </row>
    <row r="9862" spans="1:8" x14ac:dyDescent="0.2">
      <c r="A9862" s="10">
        <v>9856</v>
      </c>
      <c r="B9862" s="7">
        <v>3850000</v>
      </c>
      <c r="C9862" s="7">
        <v>9812298.9962207936</v>
      </c>
      <c r="D9862" s="7">
        <v>18768930.693838492</v>
      </c>
      <c r="E9862" s="7">
        <v>32579772.438734375</v>
      </c>
      <c r="F9862" s="7">
        <v>53736212.958304778</v>
      </c>
      <c r="G9862" s="7">
        <v>104909896.43774627</v>
      </c>
      <c r="H9862" s="7">
        <v>144504345.67224163</v>
      </c>
    </row>
    <row r="9863" spans="1:8" x14ac:dyDescent="0.2">
      <c r="A9863" s="10">
        <v>9857</v>
      </c>
      <c r="B9863" s="7">
        <v>3850000</v>
      </c>
      <c r="C9863" s="7">
        <v>7591429.0839751009</v>
      </c>
      <c r="D9863" s="7">
        <v>7826852.5054265</v>
      </c>
      <c r="E9863" s="7">
        <v>6383913.8952256422</v>
      </c>
      <c r="F9863" s="7">
        <v>3344836.577913525</v>
      </c>
      <c r="G9863" s="7">
        <v>-5940565.4681275673</v>
      </c>
      <c r="H9863" s="7">
        <v>-17053988.367895041</v>
      </c>
    </row>
    <row r="9864" spans="1:8" x14ac:dyDescent="0.2">
      <c r="A9864" s="10">
        <v>9858</v>
      </c>
      <c r="B9864" s="7">
        <v>3850000</v>
      </c>
      <c r="C9864" s="7">
        <v>13006408.978187867</v>
      </c>
      <c r="D9864" s="7">
        <v>37635818.179411322</v>
      </c>
      <c r="E9864" s="7">
        <v>90648086.867640883</v>
      </c>
      <c r="F9864" s="7">
        <v>183010985.68713552</v>
      </c>
      <c r="G9864" s="7">
        <v>464642655.40564173</v>
      </c>
      <c r="H9864" s="7">
        <v>762456435.01409018</v>
      </c>
    </row>
    <row r="9865" spans="1:8" x14ac:dyDescent="0.2">
      <c r="A9865" s="10">
        <v>9859</v>
      </c>
      <c r="B9865" s="7">
        <v>3850000</v>
      </c>
      <c r="C9865" s="7">
        <v>9313748.399389198</v>
      </c>
      <c r="D9865" s="7">
        <v>18041308.532947902</v>
      </c>
      <c r="E9865" s="7">
        <v>35084538.253171429</v>
      </c>
      <c r="F9865" s="7">
        <v>64475805.782792136</v>
      </c>
      <c r="G9865" s="7">
        <v>138384155.59042189</v>
      </c>
      <c r="H9865" s="7">
        <v>250081123.89088255</v>
      </c>
    </row>
    <row r="9866" spans="1:8" x14ac:dyDescent="0.2">
      <c r="A9866" s="10">
        <v>9860</v>
      </c>
      <c r="B9866" s="7">
        <v>3850000</v>
      </c>
      <c r="C9866" s="7">
        <v>10756289.837701257</v>
      </c>
      <c r="D9866" s="7">
        <v>27488558.333721958</v>
      </c>
      <c r="E9866" s="7">
        <v>38336199.945147686</v>
      </c>
      <c r="F9866" s="7">
        <v>57304167.111641087</v>
      </c>
      <c r="G9866" s="7">
        <v>100006227.4947851</v>
      </c>
      <c r="H9866" s="7">
        <v>157992763.73410097</v>
      </c>
    </row>
    <row r="9867" spans="1:8" x14ac:dyDescent="0.2">
      <c r="A9867" s="10">
        <v>9861</v>
      </c>
      <c r="B9867" s="7">
        <v>3850000</v>
      </c>
      <c r="C9867" s="7">
        <v>9260091.0208287649</v>
      </c>
      <c r="D9867" s="7">
        <v>28499020.868707106</v>
      </c>
      <c r="E9867" s="7">
        <v>74632363.959001154</v>
      </c>
      <c r="F9867" s="7">
        <v>185434753.44999826</v>
      </c>
      <c r="G9867" s="7">
        <v>477932860.18727815</v>
      </c>
      <c r="H9867" s="7">
        <v>737188101.20702922</v>
      </c>
    </row>
    <row r="9868" spans="1:8" x14ac:dyDescent="0.2">
      <c r="A9868" s="10">
        <v>9862</v>
      </c>
      <c r="B9868" s="7">
        <v>3850000</v>
      </c>
      <c r="C9868" s="7">
        <v>12065935.595405832</v>
      </c>
      <c r="D9868" s="7">
        <v>26222272.137576014</v>
      </c>
      <c r="E9868" s="7">
        <v>62605438.032348186</v>
      </c>
      <c r="F9868" s="7">
        <v>132721324.86326529</v>
      </c>
      <c r="G9868" s="7">
        <v>313297894.31694609</v>
      </c>
      <c r="H9868" s="7">
        <v>464254743.53280467</v>
      </c>
    </row>
    <row r="9869" spans="1:8" x14ac:dyDescent="0.2">
      <c r="A9869" s="10">
        <v>9863</v>
      </c>
      <c r="B9869" s="7">
        <v>3850000</v>
      </c>
      <c r="C9869" s="7">
        <v>10108799.203302255</v>
      </c>
      <c r="D9869" s="7">
        <v>19988515.178100247</v>
      </c>
      <c r="E9869" s="7">
        <v>32640660.356401816</v>
      </c>
      <c r="F9869" s="7">
        <v>57725888.709319152</v>
      </c>
      <c r="G9869" s="7">
        <v>110233506.49457306</v>
      </c>
      <c r="H9869" s="7">
        <v>128612980.61185835</v>
      </c>
    </row>
    <row r="9870" spans="1:8" x14ac:dyDescent="0.2">
      <c r="A9870" s="10">
        <v>9864</v>
      </c>
      <c r="B9870" s="7">
        <v>3850000</v>
      </c>
      <c r="C9870" s="7">
        <v>9650919.6977912709</v>
      </c>
      <c r="D9870" s="7">
        <v>13028281.738250822</v>
      </c>
      <c r="E9870" s="7">
        <v>18898268.127518091</v>
      </c>
      <c r="F9870" s="7">
        <v>14430709.137988264</v>
      </c>
      <c r="G9870" s="7">
        <v>21326889.065067951</v>
      </c>
      <c r="H9870" s="7">
        <v>23920891.735601213</v>
      </c>
    </row>
    <row r="9871" spans="1:8" x14ac:dyDescent="0.2">
      <c r="A9871" s="10">
        <v>9865</v>
      </c>
      <c r="B9871" s="7">
        <v>3850000</v>
      </c>
      <c r="C9871" s="7">
        <v>12003218.437388852</v>
      </c>
      <c r="D9871" s="7">
        <v>24664334.015705403</v>
      </c>
      <c r="E9871" s="7">
        <v>50036185.413321972</v>
      </c>
      <c r="F9871" s="7">
        <v>117908471.7906898</v>
      </c>
      <c r="G9871" s="7">
        <v>339016043.26112616</v>
      </c>
      <c r="H9871" s="7">
        <v>640357688.53549719</v>
      </c>
    </row>
    <row r="9872" spans="1:8" x14ac:dyDescent="0.2">
      <c r="A9872" s="10">
        <v>9866</v>
      </c>
      <c r="B9872" s="7">
        <v>3850000</v>
      </c>
      <c r="C9872" s="7">
        <v>10617165.955033025</v>
      </c>
      <c r="D9872" s="7">
        <v>8836446.8503777124</v>
      </c>
      <c r="E9872" s="7">
        <v>8423032.6634625085</v>
      </c>
      <c r="F9872" s="7">
        <v>4822815.9674378801</v>
      </c>
      <c r="G9872" s="7">
        <v>-1004810.2884251146</v>
      </c>
      <c r="H9872" s="7">
        <v>-7984861.9451839142</v>
      </c>
    </row>
    <row r="9873" spans="1:8" x14ac:dyDescent="0.2">
      <c r="A9873" s="10">
        <v>9867</v>
      </c>
      <c r="B9873" s="7">
        <v>3850000</v>
      </c>
      <c r="C9873" s="7">
        <v>9203680.5624147989</v>
      </c>
      <c r="D9873" s="7">
        <v>13074327.874713007</v>
      </c>
      <c r="E9873" s="7">
        <v>17284666.095387947</v>
      </c>
      <c r="F9873" s="7">
        <v>28265543.18801792</v>
      </c>
      <c r="G9873" s="7">
        <v>48095997.693723798</v>
      </c>
      <c r="H9873" s="7">
        <v>73062334.552134633</v>
      </c>
    </row>
    <row r="9874" spans="1:8" x14ac:dyDescent="0.2">
      <c r="A9874" s="10">
        <v>9868</v>
      </c>
      <c r="B9874" s="7">
        <v>3850000</v>
      </c>
      <c r="C9874" s="7">
        <v>8571339.3001385275</v>
      </c>
      <c r="D9874" s="7">
        <v>22776108.425151475</v>
      </c>
      <c r="E9874" s="7">
        <v>32536447.741705652</v>
      </c>
      <c r="F9874" s="7">
        <v>64073053.178320743</v>
      </c>
      <c r="G9874" s="7">
        <v>161533711.5831579</v>
      </c>
      <c r="H9874" s="7">
        <v>276785266.73791367</v>
      </c>
    </row>
    <row r="9875" spans="1:8" x14ac:dyDescent="0.2">
      <c r="A9875" s="10">
        <v>9869</v>
      </c>
      <c r="B9875" s="7">
        <v>3850000</v>
      </c>
      <c r="C9875" s="7">
        <v>13270981.312023612</v>
      </c>
      <c r="D9875" s="7">
        <v>28141413.326177772</v>
      </c>
      <c r="E9875" s="7">
        <v>47398267.544685483</v>
      </c>
      <c r="F9875" s="7">
        <v>101218012.90334347</v>
      </c>
      <c r="G9875" s="7">
        <v>177177753.62409309</v>
      </c>
      <c r="H9875" s="7">
        <v>198101105.73326269</v>
      </c>
    </row>
    <row r="9876" spans="1:8" x14ac:dyDescent="0.2">
      <c r="A9876" s="10">
        <v>9870</v>
      </c>
      <c r="B9876" s="7">
        <v>3850000</v>
      </c>
      <c r="C9876" s="7">
        <v>12234735.176640593</v>
      </c>
      <c r="D9876" s="7">
        <v>25454655.543321088</v>
      </c>
      <c r="E9876" s="7">
        <v>49551313.773865253</v>
      </c>
      <c r="F9876" s="7">
        <v>104346184.86142209</v>
      </c>
      <c r="G9876" s="7">
        <v>184666000.65094656</v>
      </c>
      <c r="H9876" s="7">
        <v>256362844.45514005</v>
      </c>
    </row>
    <row r="9877" spans="1:8" x14ac:dyDescent="0.2">
      <c r="A9877" s="10">
        <v>9871</v>
      </c>
      <c r="B9877" s="7">
        <v>3850000</v>
      </c>
      <c r="C9877" s="7">
        <v>10490539.616229903</v>
      </c>
      <c r="D9877" s="7">
        <v>19311510.015368268</v>
      </c>
      <c r="E9877" s="7">
        <v>42251427.626566246</v>
      </c>
      <c r="F9877" s="7">
        <v>77102946.628634855</v>
      </c>
      <c r="G9877" s="7">
        <v>192060333.5395149</v>
      </c>
      <c r="H9877" s="7">
        <v>240388297.10598266</v>
      </c>
    </row>
    <row r="9878" spans="1:8" x14ac:dyDescent="0.2">
      <c r="A9878" s="10">
        <v>9872</v>
      </c>
      <c r="B9878" s="7">
        <v>3850000</v>
      </c>
      <c r="C9878" s="7">
        <v>8131689.4817816336</v>
      </c>
      <c r="D9878" s="7">
        <v>11879632.018465061</v>
      </c>
      <c r="E9878" s="7">
        <v>23066189.21379016</v>
      </c>
      <c r="F9878" s="7">
        <v>37237183.006545857</v>
      </c>
      <c r="G9878" s="7">
        <v>62995494.292668931</v>
      </c>
      <c r="H9878" s="7">
        <v>79973069.774996266</v>
      </c>
    </row>
    <row r="9879" spans="1:8" x14ac:dyDescent="0.2">
      <c r="A9879" s="10">
        <v>9873</v>
      </c>
      <c r="B9879" s="7">
        <v>3850000</v>
      </c>
      <c r="C9879" s="7">
        <v>13764477.032847317</v>
      </c>
      <c r="D9879" s="7">
        <v>22875445.985129319</v>
      </c>
      <c r="E9879" s="7">
        <v>29046340.562912263</v>
      </c>
      <c r="F9879" s="7">
        <v>42048074.147152692</v>
      </c>
      <c r="G9879" s="7">
        <v>70007074.381850883</v>
      </c>
      <c r="H9879" s="7">
        <v>108986700.40190671</v>
      </c>
    </row>
    <row r="9880" spans="1:8" x14ac:dyDescent="0.2">
      <c r="A9880" s="10">
        <v>9874</v>
      </c>
      <c r="B9880" s="7">
        <v>3850000</v>
      </c>
      <c r="C9880" s="7">
        <v>12674777.43493006</v>
      </c>
      <c r="D9880" s="7">
        <v>25534201.785109922</v>
      </c>
      <c r="E9880" s="7">
        <v>63753379.889452353</v>
      </c>
      <c r="F9880" s="7">
        <v>170813919.93017694</v>
      </c>
      <c r="G9880" s="7">
        <v>419227945.03883946</v>
      </c>
      <c r="H9880" s="7">
        <v>632523853.5631001</v>
      </c>
    </row>
    <row r="9881" spans="1:8" x14ac:dyDescent="0.2">
      <c r="A9881" s="10">
        <v>9875</v>
      </c>
      <c r="B9881" s="7">
        <v>3850000</v>
      </c>
      <c r="C9881" s="7">
        <v>9778534.906383045</v>
      </c>
      <c r="D9881" s="7">
        <v>17043464.87533503</v>
      </c>
      <c r="E9881" s="7">
        <v>27403284.820508394</v>
      </c>
      <c r="F9881" s="7">
        <v>44881754.921416834</v>
      </c>
      <c r="G9881" s="7">
        <v>73429127.40174073</v>
      </c>
      <c r="H9881" s="7">
        <v>95212230.860370234</v>
      </c>
    </row>
    <row r="9882" spans="1:8" x14ac:dyDescent="0.2">
      <c r="A9882" s="10">
        <v>9876</v>
      </c>
      <c r="B9882" s="7">
        <v>3850000</v>
      </c>
      <c r="C9882" s="7">
        <v>9210813.2941854615</v>
      </c>
      <c r="D9882" s="7">
        <v>15661703.570532314</v>
      </c>
      <c r="E9882" s="7">
        <v>22188034.75815678</v>
      </c>
      <c r="F9882" s="7">
        <v>38699221.718719587</v>
      </c>
      <c r="G9882" s="7">
        <v>53026237.070716634</v>
      </c>
      <c r="H9882" s="7">
        <v>67292174.05164808</v>
      </c>
    </row>
    <row r="9883" spans="1:8" x14ac:dyDescent="0.2">
      <c r="A9883" s="10">
        <v>9877</v>
      </c>
      <c r="B9883" s="7">
        <v>3850000</v>
      </c>
      <c r="C9883" s="7">
        <v>10789130.520418268</v>
      </c>
      <c r="D9883" s="7">
        <v>20796158.562483404</v>
      </c>
      <c r="E9883" s="7">
        <v>47559069.691883117</v>
      </c>
      <c r="F9883" s="7">
        <v>129074260.28669885</v>
      </c>
      <c r="G9883" s="7">
        <v>286403253.87553835</v>
      </c>
      <c r="H9883" s="7">
        <v>424912620.59009874</v>
      </c>
    </row>
    <row r="9884" spans="1:8" x14ac:dyDescent="0.2">
      <c r="A9884" s="10">
        <v>9878</v>
      </c>
      <c r="B9884" s="7">
        <v>3850000</v>
      </c>
      <c r="C9884" s="7">
        <v>8597214.3230095711</v>
      </c>
      <c r="D9884" s="7">
        <v>13887783.908334654</v>
      </c>
      <c r="E9884" s="7">
        <v>30467829.727976456</v>
      </c>
      <c r="F9884" s="7">
        <v>65233031.427017599</v>
      </c>
      <c r="G9884" s="7">
        <v>142669414.8145358</v>
      </c>
      <c r="H9884" s="7">
        <v>164787575.61994278</v>
      </c>
    </row>
    <row r="9885" spans="1:8" x14ac:dyDescent="0.2">
      <c r="A9885" s="10">
        <v>9879</v>
      </c>
      <c r="B9885" s="7">
        <v>3850000</v>
      </c>
      <c r="C9885" s="7">
        <v>10079222.152742654</v>
      </c>
      <c r="D9885" s="7">
        <v>18411796.506596837</v>
      </c>
      <c r="E9885" s="7">
        <v>43756704.386227876</v>
      </c>
      <c r="F9885" s="7">
        <v>80289284.327610075</v>
      </c>
      <c r="G9885" s="7">
        <v>161516155.43502295</v>
      </c>
      <c r="H9885" s="7">
        <v>209291408.78140181</v>
      </c>
    </row>
    <row r="9886" spans="1:8" x14ac:dyDescent="0.2">
      <c r="A9886" s="10">
        <v>9880</v>
      </c>
      <c r="B9886" s="7">
        <v>3850000</v>
      </c>
      <c r="C9886" s="7">
        <v>11212461.955745127</v>
      </c>
      <c r="D9886" s="7">
        <v>25462837.137242243</v>
      </c>
      <c r="E9886" s="7">
        <v>44418679.359602436</v>
      </c>
      <c r="F9886" s="7">
        <v>114844712.7459186</v>
      </c>
      <c r="G9886" s="7">
        <v>295672676.7446695</v>
      </c>
      <c r="H9886" s="7">
        <v>330920198.53510273</v>
      </c>
    </row>
    <row r="9887" spans="1:8" x14ac:dyDescent="0.2">
      <c r="A9887" s="10">
        <v>9881</v>
      </c>
      <c r="B9887" s="7">
        <v>3850000</v>
      </c>
      <c r="C9887" s="7">
        <v>11059917.327800687</v>
      </c>
      <c r="D9887" s="7">
        <v>16963131.708284795</v>
      </c>
      <c r="E9887" s="7">
        <v>40096460.823064052</v>
      </c>
      <c r="F9887" s="7">
        <v>61269661.965890154</v>
      </c>
      <c r="G9887" s="7">
        <v>85826674.650656983</v>
      </c>
      <c r="H9887" s="7">
        <v>102687160.61192846</v>
      </c>
    </row>
    <row r="9888" spans="1:8" x14ac:dyDescent="0.2">
      <c r="A9888" s="10">
        <v>9882</v>
      </c>
      <c r="B9888" s="7">
        <v>3850000</v>
      </c>
      <c r="C9888" s="7">
        <v>10716929.623773748</v>
      </c>
      <c r="D9888" s="7">
        <v>17774837.701987568</v>
      </c>
      <c r="E9888" s="7">
        <v>32004411.662824146</v>
      </c>
      <c r="F9888" s="7">
        <v>85162181.591374397</v>
      </c>
      <c r="G9888" s="7">
        <v>132815625.20654733</v>
      </c>
      <c r="H9888" s="7">
        <v>186260533.8257246</v>
      </c>
    </row>
    <row r="9889" spans="1:8" x14ac:dyDescent="0.2">
      <c r="A9889" s="10">
        <v>9883</v>
      </c>
      <c r="B9889" s="7">
        <v>3850000</v>
      </c>
      <c r="C9889" s="7">
        <v>7817861.0052385665</v>
      </c>
      <c r="D9889" s="7">
        <v>13219269.032321248</v>
      </c>
      <c r="E9889" s="7">
        <v>22114212.398752008</v>
      </c>
      <c r="F9889" s="7">
        <v>40112889.71012444</v>
      </c>
      <c r="G9889" s="7">
        <v>64205286.486979961</v>
      </c>
      <c r="H9889" s="7">
        <v>94774570.227267414</v>
      </c>
    </row>
    <row r="9890" spans="1:8" x14ac:dyDescent="0.2">
      <c r="A9890" s="10">
        <v>9884</v>
      </c>
      <c r="B9890" s="7">
        <v>3850000</v>
      </c>
      <c r="C9890" s="7">
        <v>12157351.952831171</v>
      </c>
      <c r="D9890" s="7">
        <v>17448881.715569556</v>
      </c>
      <c r="E9890" s="7">
        <v>37550369.638261259</v>
      </c>
      <c r="F9890" s="7">
        <v>83113117.388243258</v>
      </c>
      <c r="G9890" s="7">
        <v>157988906.69486475</v>
      </c>
      <c r="H9890" s="7">
        <v>179099140.93707228</v>
      </c>
    </row>
    <row r="9891" spans="1:8" x14ac:dyDescent="0.2">
      <c r="A9891" s="10">
        <v>9885</v>
      </c>
      <c r="B9891" s="7">
        <v>3850000</v>
      </c>
      <c r="C9891" s="7">
        <v>11505270.33093413</v>
      </c>
      <c r="D9891" s="7">
        <v>20300812.512136143</v>
      </c>
      <c r="E9891" s="7">
        <v>35902264.097218163</v>
      </c>
      <c r="F9891" s="7">
        <v>88293223.797741145</v>
      </c>
      <c r="G9891" s="7">
        <v>152317378.25744957</v>
      </c>
      <c r="H9891" s="7">
        <v>231532138.06748462</v>
      </c>
    </row>
    <row r="9892" spans="1:8" x14ac:dyDescent="0.2">
      <c r="A9892" s="10">
        <v>9886</v>
      </c>
      <c r="B9892" s="7">
        <v>3850000</v>
      </c>
      <c r="C9892" s="7">
        <v>12926069.816485073</v>
      </c>
      <c r="D9892" s="7">
        <v>26725500.727183118</v>
      </c>
      <c r="E9892" s="7">
        <v>46536025.161144823</v>
      </c>
      <c r="F9892" s="7">
        <v>72853600.031597465</v>
      </c>
      <c r="G9892" s="7">
        <v>187203681.08305988</v>
      </c>
      <c r="H9892" s="7">
        <v>323296503.25396264</v>
      </c>
    </row>
    <row r="9893" spans="1:8" x14ac:dyDescent="0.2">
      <c r="A9893" s="10">
        <v>9887</v>
      </c>
      <c r="B9893" s="7">
        <v>3850000</v>
      </c>
      <c r="C9893" s="7">
        <v>9904449.7259442974</v>
      </c>
      <c r="D9893" s="7">
        <v>18786167.41781655</v>
      </c>
      <c r="E9893" s="7">
        <v>56413469.885594256</v>
      </c>
      <c r="F9893" s="7">
        <v>107214467.32267079</v>
      </c>
      <c r="G9893" s="7">
        <v>281121243.56548011</v>
      </c>
      <c r="H9893" s="7">
        <v>391411413.00267911</v>
      </c>
    </row>
    <row r="9894" spans="1:8" x14ac:dyDescent="0.2">
      <c r="A9894" s="10">
        <v>9888</v>
      </c>
      <c r="B9894" s="7">
        <v>3850000</v>
      </c>
      <c r="C9894" s="7">
        <v>7866553.5021538716</v>
      </c>
      <c r="D9894" s="7">
        <v>18020018.471138582</v>
      </c>
      <c r="E9894" s="7">
        <v>24510831.065122269</v>
      </c>
      <c r="F9894" s="7">
        <v>40405547.725196145</v>
      </c>
      <c r="G9894" s="7">
        <v>127443810.43066503</v>
      </c>
      <c r="H9894" s="7">
        <v>159489809.30091411</v>
      </c>
    </row>
    <row r="9895" spans="1:8" x14ac:dyDescent="0.2">
      <c r="A9895" s="10">
        <v>9889</v>
      </c>
      <c r="B9895" s="7">
        <v>3850000</v>
      </c>
      <c r="C9895" s="7">
        <v>12608238.175037889</v>
      </c>
      <c r="D9895" s="7">
        <v>19937019.378840707</v>
      </c>
      <c r="E9895" s="7">
        <v>38261804.508052498</v>
      </c>
      <c r="F9895" s="7">
        <v>63110883.625877053</v>
      </c>
      <c r="G9895" s="7">
        <v>119272539.1391798</v>
      </c>
      <c r="H9895" s="7">
        <v>167050785.55687115</v>
      </c>
    </row>
    <row r="9896" spans="1:8" x14ac:dyDescent="0.2">
      <c r="A9896" s="10">
        <v>9890</v>
      </c>
      <c r="B9896" s="7">
        <v>3850000</v>
      </c>
      <c r="C9896" s="7">
        <v>12781087.978485338</v>
      </c>
      <c r="D9896" s="7">
        <v>23048805.05454471</v>
      </c>
      <c r="E9896" s="7">
        <v>33605962.502388835</v>
      </c>
      <c r="F9896" s="7">
        <v>89902834.636792898</v>
      </c>
      <c r="G9896" s="7">
        <v>237071753.53015554</v>
      </c>
      <c r="H9896" s="7">
        <v>273734874.10557097</v>
      </c>
    </row>
    <row r="9897" spans="1:8" x14ac:dyDescent="0.2">
      <c r="A9897" s="10">
        <v>9891</v>
      </c>
      <c r="B9897" s="7">
        <v>3850000</v>
      </c>
      <c r="C9897" s="7">
        <v>6990420.4925555475</v>
      </c>
      <c r="D9897" s="7">
        <v>12729027.695027601</v>
      </c>
      <c r="E9897" s="7">
        <v>9249963.3004672583</v>
      </c>
      <c r="F9897" s="7">
        <v>9685072.1736797635</v>
      </c>
      <c r="G9897" s="7">
        <v>4818926.5723714149</v>
      </c>
      <c r="H9897" s="7">
        <v>-1778761.6349941338</v>
      </c>
    </row>
    <row r="9898" spans="1:8" x14ac:dyDescent="0.2">
      <c r="A9898" s="10">
        <v>9892</v>
      </c>
      <c r="B9898" s="7">
        <v>3850000</v>
      </c>
      <c r="C9898" s="7">
        <v>9571665.1094889175</v>
      </c>
      <c r="D9898" s="7">
        <v>18523420.420687221</v>
      </c>
      <c r="E9898" s="7">
        <v>32700673.213479213</v>
      </c>
      <c r="F9898" s="7">
        <v>67431545.39680168</v>
      </c>
      <c r="G9898" s="7">
        <v>168301095.70541206</v>
      </c>
      <c r="H9898" s="7">
        <v>286949017.39753616</v>
      </c>
    </row>
    <row r="9899" spans="1:8" x14ac:dyDescent="0.2">
      <c r="A9899" s="10">
        <v>9893</v>
      </c>
      <c r="B9899" s="7">
        <v>3850000</v>
      </c>
      <c r="C9899" s="7">
        <v>11615180.394311799</v>
      </c>
      <c r="D9899" s="7">
        <v>23051840.305995144</v>
      </c>
      <c r="E9899" s="7">
        <v>42816334.850858442</v>
      </c>
      <c r="F9899" s="7">
        <v>95040771.406411827</v>
      </c>
      <c r="G9899" s="7">
        <v>222183060.119863</v>
      </c>
      <c r="H9899" s="7">
        <v>377248391.53060484</v>
      </c>
    </row>
    <row r="9900" spans="1:8" x14ac:dyDescent="0.2">
      <c r="A9900" s="10">
        <v>9894</v>
      </c>
      <c r="B9900" s="7">
        <v>3850000</v>
      </c>
      <c r="C9900" s="7">
        <v>10051911.572143903</v>
      </c>
      <c r="D9900" s="7">
        <v>17675443.057586558</v>
      </c>
      <c r="E9900" s="7">
        <v>52594815.182758525</v>
      </c>
      <c r="F9900" s="7">
        <v>124198967.29022154</v>
      </c>
      <c r="G9900" s="7">
        <v>290143911.13593793</v>
      </c>
      <c r="H9900" s="7">
        <v>413768546.0054552</v>
      </c>
    </row>
    <row r="9901" spans="1:8" x14ac:dyDescent="0.2">
      <c r="A9901" s="10">
        <v>9895</v>
      </c>
      <c r="B9901" s="7">
        <v>3850000</v>
      </c>
      <c r="C9901" s="7">
        <v>8875060.3878795058</v>
      </c>
      <c r="D9901" s="7">
        <v>14270046.496394256</v>
      </c>
      <c r="E9901" s="7">
        <v>31855737.610507667</v>
      </c>
      <c r="F9901" s="7">
        <v>48557243.799477145</v>
      </c>
      <c r="G9901" s="7">
        <v>79952874.329147995</v>
      </c>
      <c r="H9901" s="7">
        <v>132652768.72702622</v>
      </c>
    </row>
    <row r="9902" spans="1:8" x14ac:dyDescent="0.2">
      <c r="A9902" s="10">
        <v>9896</v>
      </c>
      <c r="B9902" s="7">
        <v>3850000</v>
      </c>
      <c r="C9902" s="7">
        <v>10423291.540301563</v>
      </c>
      <c r="D9902" s="7">
        <v>21144799.273370162</v>
      </c>
      <c r="E9902" s="7">
        <v>22898586.235787053</v>
      </c>
      <c r="F9902" s="7">
        <v>34061522.033336371</v>
      </c>
      <c r="G9902" s="7">
        <v>41287622.378449842</v>
      </c>
      <c r="H9902" s="7">
        <v>52893908.264972501</v>
      </c>
    </row>
    <row r="9903" spans="1:8" x14ac:dyDescent="0.2">
      <c r="A9903" s="10">
        <v>9897</v>
      </c>
      <c r="B9903" s="7">
        <v>3850000</v>
      </c>
      <c r="C9903" s="7">
        <v>10009186.866724202</v>
      </c>
      <c r="D9903" s="7">
        <v>18471903.34037175</v>
      </c>
      <c r="E9903" s="7">
        <v>28139413.500126351</v>
      </c>
      <c r="F9903" s="7">
        <v>42194986.925476775</v>
      </c>
      <c r="G9903" s="7">
        <v>87769830.516199872</v>
      </c>
      <c r="H9903" s="7">
        <v>114840647.51202118</v>
      </c>
    </row>
    <row r="9904" spans="1:8" x14ac:dyDescent="0.2">
      <c r="A9904" s="10">
        <v>9898</v>
      </c>
      <c r="B9904" s="7">
        <v>3850000</v>
      </c>
      <c r="C9904" s="7">
        <v>11709938.710023213</v>
      </c>
      <c r="D9904" s="7">
        <v>16076501.152424948</v>
      </c>
      <c r="E9904" s="7">
        <v>20582881.05229871</v>
      </c>
      <c r="F9904" s="7">
        <v>31776158.503503695</v>
      </c>
      <c r="G9904" s="7">
        <v>50703869.204897098</v>
      </c>
      <c r="H9904" s="7">
        <v>72928677.427944735</v>
      </c>
    </row>
    <row r="9905" spans="1:8" x14ac:dyDescent="0.2">
      <c r="A9905" s="10">
        <v>9899</v>
      </c>
      <c r="B9905" s="7">
        <v>3850000</v>
      </c>
      <c r="C9905" s="7">
        <v>10382129.849488826</v>
      </c>
      <c r="D9905" s="7">
        <v>19178736.606191821</v>
      </c>
      <c r="E9905" s="7">
        <v>29561411.20270659</v>
      </c>
      <c r="F9905" s="7">
        <v>52670558.657928556</v>
      </c>
      <c r="G9905" s="7">
        <v>103311847.45920303</v>
      </c>
      <c r="H9905" s="7">
        <v>160617287.28963289</v>
      </c>
    </row>
    <row r="9906" spans="1:8" x14ac:dyDescent="0.2">
      <c r="A9906" s="10">
        <v>9900</v>
      </c>
      <c r="B9906" s="7">
        <v>3850000</v>
      </c>
      <c r="C9906" s="7">
        <v>11045623.945891224</v>
      </c>
      <c r="D9906" s="7">
        <v>26675855.123086706</v>
      </c>
      <c r="E9906" s="7">
        <v>53034945.798020363</v>
      </c>
      <c r="F9906" s="7">
        <v>145709663.46657777</v>
      </c>
      <c r="G9906" s="7">
        <v>366142785.11734354</v>
      </c>
      <c r="H9906" s="7">
        <v>491008932.80733311</v>
      </c>
    </row>
    <row r="9907" spans="1:8" x14ac:dyDescent="0.2">
      <c r="A9907" s="10">
        <v>9901</v>
      </c>
      <c r="B9907" s="7">
        <v>3850000</v>
      </c>
      <c r="C9907" s="7">
        <v>11920173.4195172</v>
      </c>
      <c r="D9907" s="7">
        <v>23225411.784935515</v>
      </c>
      <c r="E9907" s="7">
        <v>31299223.311928101</v>
      </c>
      <c r="F9907" s="7">
        <v>46567932.578899071</v>
      </c>
      <c r="G9907" s="7">
        <v>66470173.133126542</v>
      </c>
      <c r="H9907" s="7">
        <v>73580727.174726412</v>
      </c>
    </row>
    <row r="9908" spans="1:8" x14ac:dyDescent="0.2">
      <c r="A9908" s="10">
        <v>9902</v>
      </c>
      <c r="B9908" s="7">
        <v>3850000</v>
      </c>
      <c r="C9908" s="7">
        <v>10897011.231274759</v>
      </c>
      <c r="D9908" s="7">
        <v>26679743.722471148</v>
      </c>
      <c r="E9908" s="7">
        <v>45137067.068101846</v>
      </c>
      <c r="F9908" s="7">
        <v>94572895.382619977</v>
      </c>
      <c r="G9908" s="7">
        <v>247779869.23545891</v>
      </c>
      <c r="H9908" s="7">
        <v>342322735.05880785</v>
      </c>
    </row>
    <row r="9909" spans="1:8" x14ac:dyDescent="0.2">
      <c r="A9909" s="10">
        <v>9903</v>
      </c>
      <c r="B9909" s="7">
        <v>3850000</v>
      </c>
      <c r="C9909" s="7">
        <v>8143374.859441922</v>
      </c>
      <c r="D9909" s="7">
        <v>8443922.5012235753</v>
      </c>
      <c r="E9909" s="7">
        <v>10092501.72549846</v>
      </c>
      <c r="F9909" s="7">
        <v>14901354.712111993</v>
      </c>
      <c r="G9909" s="7">
        <v>27616478.719565861</v>
      </c>
      <c r="H9909" s="7">
        <v>32034694.759620242</v>
      </c>
    </row>
    <row r="9910" spans="1:8" x14ac:dyDescent="0.2">
      <c r="A9910" s="10">
        <v>9904</v>
      </c>
      <c r="B9910" s="7">
        <v>3850000</v>
      </c>
      <c r="C9910" s="7">
        <v>12058253.367188234</v>
      </c>
      <c r="D9910" s="7">
        <v>32864838.855663225</v>
      </c>
      <c r="E9910" s="7">
        <v>73869411.75005357</v>
      </c>
      <c r="F9910" s="7">
        <v>187003979.4709098</v>
      </c>
      <c r="G9910" s="7">
        <v>484276175.07929158</v>
      </c>
      <c r="H9910" s="7">
        <v>869277017.05835187</v>
      </c>
    </row>
    <row r="9911" spans="1:8" x14ac:dyDescent="0.2">
      <c r="A9911" s="10">
        <v>9905</v>
      </c>
      <c r="B9911" s="7">
        <v>3850000</v>
      </c>
      <c r="C9911" s="7">
        <v>12657104.571730526</v>
      </c>
      <c r="D9911" s="7">
        <v>30206413.142686024</v>
      </c>
      <c r="E9911" s="7">
        <v>84977604.203368127</v>
      </c>
      <c r="F9911" s="7">
        <v>170439539.10126895</v>
      </c>
      <c r="G9911" s="7">
        <v>379529794.95366991</v>
      </c>
      <c r="H9911" s="7">
        <v>616620567.57437563</v>
      </c>
    </row>
    <row r="9912" spans="1:8" x14ac:dyDescent="0.2">
      <c r="A9912" s="10">
        <v>9906</v>
      </c>
      <c r="B9912" s="7">
        <v>3850000</v>
      </c>
      <c r="C9912" s="7">
        <v>10509120.140761603</v>
      </c>
      <c r="D9912" s="7">
        <v>19575757.616599005</v>
      </c>
      <c r="E9912" s="7">
        <v>36164504.737118348</v>
      </c>
      <c r="F9912" s="7">
        <v>84886420.31610316</v>
      </c>
      <c r="G9912" s="7">
        <v>172467191.46041721</v>
      </c>
      <c r="H9912" s="7">
        <v>320435279.49611592</v>
      </c>
    </row>
    <row r="9913" spans="1:8" x14ac:dyDescent="0.2">
      <c r="A9913" s="10">
        <v>9907</v>
      </c>
      <c r="B9913" s="7">
        <v>3850000</v>
      </c>
      <c r="C9913" s="7">
        <v>8585465.4025607333</v>
      </c>
      <c r="D9913" s="7">
        <v>15713347.893855985</v>
      </c>
      <c r="E9913" s="7">
        <v>34500338.762240365</v>
      </c>
      <c r="F9913" s="7">
        <v>71244922.386666372</v>
      </c>
      <c r="G9913" s="7">
        <v>148369335.42960683</v>
      </c>
      <c r="H9913" s="7">
        <v>230881425.81796366</v>
      </c>
    </row>
    <row r="9914" spans="1:8" x14ac:dyDescent="0.2">
      <c r="A9914" s="10">
        <v>9908</v>
      </c>
      <c r="B9914" s="7">
        <v>3850000</v>
      </c>
      <c r="C9914" s="7">
        <v>8040179.9387432877</v>
      </c>
      <c r="D9914" s="7">
        <v>15429007.546100419</v>
      </c>
      <c r="E9914" s="7">
        <v>17681855.849418622</v>
      </c>
      <c r="F9914" s="7">
        <v>22543678.421582446</v>
      </c>
      <c r="G9914" s="7">
        <v>59381538.623592347</v>
      </c>
      <c r="H9914" s="7">
        <v>104899468.20550373</v>
      </c>
    </row>
    <row r="9915" spans="1:8" x14ac:dyDescent="0.2">
      <c r="A9915" s="10">
        <v>9909</v>
      </c>
      <c r="B9915" s="7">
        <v>3850000</v>
      </c>
      <c r="C9915" s="7">
        <v>8945945.1888540052</v>
      </c>
      <c r="D9915" s="7">
        <v>13343022.886667777</v>
      </c>
      <c r="E9915" s="7">
        <v>27184247.567368455</v>
      </c>
      <c r="F9915" s="7">
        <v>54904588.257126153</v>
      </c>
      <c r="G9915" s="7">
        <v>87744671.270599052</v>
      </c>
      <c r="H9915" s="7">
        <v>117754810.6090319</v>
      </c>
    </row>
    <row r="9916" spans="1:8" x14ac:dyDescent="0.2">
      <c r="A9916" s="10">
        <v>9910</v>
      </c>
      <c r="B9916" s="7">
        <v>3850000</v>
      </c>
      <c r="C9916" s="7">
        <v>10646043.071491761</v>
      </c>
      <c r="D9916" s="7">
        <v>23154260.592826158</v>
      </c>
      <c r="E9916" s="7">
        <v>64040838.162152112</v>
      </c>
      <c r="F9916" s="7">
        <v>153954094.21833998</v>
      </c>
      <c r="G9916" s="7">
        <v>297198076.18670911</v>
      </c>
      <c r="H9916" s="7">
        <v>486671044.91812283</v>
      </c>
    </row>
    <row r="9917" spans="1:8" x14ac:dyDescent="0.2">
      <c r="A9917" s="10">
        <v>9911</v>
      </c>
      <c r="B9917" s="7">
        <v>3850000</v>
      </c>
      <c r="C9917" s="7">
        <v>8531531.1641955115</v>
      </c>
      <c r="D9917" s="7">
        <v>13547128.958477601</v>
      </c>
      <c r="E9917" s="7">
        <v>13627558.762508063</v>
      </c>
      <c r="F9917" s="7">
        <v>20021865.220648725</v>
      </c>
      <c r="G9917" s="7">
        <v>36261079.923686706</v>
      </c>
      <c r="H9917" s="7">
        <v>51940154.352791086</v>
      </c>
    </row>
    <row r="9918" spans="1:8" x14ac:dyDescent="0.2">
      <c r="A9918" s="10">
        <v>9912</v>
      </c>
      <c r="B9918" s="7">
        <v>3850000</v>
      </c>
      <c r="C9918" s="7">
        <v>9130091.9539962504</v>
      </c>
      <c r="D9918" s="7">
        <v>21385801.931161471</v>
      </c>
      <c r="E9918" s="7">
        <v>51390203.201289892</v>
      </c>
      <c r="F9918" s="7">
        <v>131501695.15984297</v>
      </c>
      <c r="G9918" s="7">
        <v>204693278.42083639</v>
      </c>
      <c r="H9918" s="7">
        <v>279055248.88897544</v>
      </c>
    </row>
    <row r="9919" spans="1:8" x14ac:dyDescent="0.2">
      <c r="A9919" s="10">
        <v>9913</v>
      </c>
      <c r="B9919" s="7">
        <v>3850000</v>
      </c>
      <c r="C9919" s="7">
        <v>10277525.190424522</v>
      </c>
      <c r="D9919" s="7">
        <v>26663496.736014463</v>
      </c>
      <c r="E9919" s="7">
        <v>68870261.835733742</v>
      </c>
      <c r="F9919" s="7">
        <v>145720187.89906868</v>
      </c>
      <c r="G9919" s="7">
        <v>339263994.48612112</v>
      </c>
      <c r="H9919" s="7">
        <v>489252719.87921447</v>
      </c>
    </row>
    <row r="9920" spans="1:8" x14ac:dyDescent="0.2">
      <c r="A9920" s="10">
        <v>9914</v>
      </c>
      <c r="B9920" s="7">
        <v>3850000</v>
      </c>
      <c r="C9920" s="7">
        <v>7886897.189029092</v>
      </c>
      <c r="D9920" s="7">
        <v>12647900.319850504</v>
      </c>
      <c r="E9920" s="7">
        <v>22863261.095095217</v>
      </c>
      <c r="F9920" s="7">
        <v>34366770.870869495</v>
      </c>
      <c r="G9920" s="7">
        <v>60719012.236840218</v>
      </c>
      <c r="H9920" s="7">
        <v>100438818.7294897</v>
      </c>
    </row>
    <row r="9921" spans="1:8" x14ac:dyDescent="0.2">
      <c r="A9921" s="10">
        <v>9915</v>
      </c>
      <c r="B9921" s="7">
        <v>3850000</v>
      </c>
      <c r="C9921" s="7">
        <v>9048731.7466486115</v>
      </c>
      <c r="D9921" s="7">
        <v>11762696.765226245</v>
      </c>
      <c r="E9921" s="7">
        <v>13284951.05661479</v>
      </c>
      <c r="F9921" s="7">
        <v>12191617.134417174</v>
      </c>
      <c r="G9921" s="7">
        <v>22386873.590993803</v>
      </c>
      <c r="H9921" s="7">
        <v>23897890.393682085</v>
      </c>
    </row>
    <row r="9922" spans="1:8" x14ac:dyDescent="0.2">
      <c r="A9922" s="10">
        <v>9916</v>
      </c>
      <c r="B9922" s="7">
        <v>3850000</v>
      </c>
      <c r="C9922" s="7">
        <v>8524442.9337508697</v>
      </c>
      <c r="D9922" s="7">
        <v>19531965.320520222</v>
      </c>
      <c r="E9922" s="7">
        <v>46506104.219450466</v>
      </c>
      <c r="F9922" s="7">
        <v>96075501.611000985</v>
      </c>
      <c r="G9922" s="7">
        <v>192461867.27706259</v>
      </c>
      <c r="H9922" s="7">
        <v>333818059.87837917</v>
      </c>
    </row>
    <row r="9923" spans="1:8" x14ac:dyDescent="0.2">
      <c r="A9923" s="10">
        <v>9917</v>
      </c>
      <c r="B9923" s="7">
        <v>3850000</v>
      </c>
      <c r="C9923" s="7">
        <v>11421442.162186211</v>
      </c>
      <c r="D9923" s="7">
        <v>23114226.715741493</v>
      </c>
      <c r="E9923" s="7">
        <v>43694436.129627615</v>
      </c>
      <c r="F9923" s="7">
        <v>88891037.12281397</v>
      </c>
      <c r="G9923" s="7">
        <v>208295366.87517649</v>
      </c>
      <c r="H9923" s="7">
        <v>348956110.83321273</v>
      </c>
    </row>
    <row r="9924" spans="1:8" x14ac:dyDescent="0.2">
      <c r="A9924" s="10">
        <v>9918</v>
      </c>
      <c r="B9924" s="7">
        <v>3850000</v>
      </c>
      <c r="C9924" s="7">
        <v>11257689.3682747</v>
      </c>
      <c r="D9924" s="7">
        <v>20379283.360780489</v>
      </c>
      <c r="E9924" s="7">
        <v>43601507.868555278</v>
      </c>
      <c r="F9924" s="7">
        <v>99464301.070482373</v>
      </c>
      <c r="G9924" s="7">
        <v>172656517.08334798</v>
      </c>
      <c r="H9924" s="7">
        <v>268730755.11557096</v>
      </c>
    </row>
    <row r="9925" spans="1:8" x14ac:dyDescent="0.2">
      <c r="A9925" s="10">
        <v>9919</v>
      </c>
      <c r="B9925" s="7">
        <v>3850000</v>
      </c>
      <c r="C9925" s="7">
        <v>8455181.6692378577</v>
      </c>
      <c r="D9925" s="7">
        <v>17152458.548502736</v>
      </c>
      <c r="E9925" s="7">
        <v>26490868.582010228</v>
      </c>
      <c r="F9925" s="7">
        <v>38998194.809421167</v>
      </c>
      <c r="G9925" s="7">
        <v>64333953.468446627</v>
      </c>
      <c r="H9925" s="7">
        <v>95749071.242746949</v>
      </c>
    </row>
    <row r="9926" spans="1:8" x14ac:dyDescent="0.2">
      <c r="A9926" s="10">
        <v>9920</v>
      </c>
      <c r="B9926" s="7">
        <v>3850000</v>
      </c>
      <c r="C9926" s="7">
        <v>10387568.733275944</v>
      </c>
      <c r="D9926" s="7">
        <v>17220197.171939634</v>
      </c>
      <c r="E9926" s="7">
        <v>24125478.160798725</v>
      </c>
      <c r="F9926" s="7">
        <v>41296440.641277485</v>
      </c>
      <c r="G9926" s="7">
        <v>90875107.196874365</v>
      </c>
      <c r="H9926" s="7">
        <v>145651814.44066188</v>
      </c>
    </row>
    <row r="9927" spans="1:8" x14ac:dyDescent="0.2">
      <c r="A9927" s="10">
        <v>9921</v>
      </c>
      <c r="B9927" s="7">
        <v>3850000</v>
      </c>
      <c r="C9927" s="7">
        <v>9856473.3181182295</v>
      </c>
      <c r="D9927" s="7">
        <v>25175672.591460653</v>
      </c>
      <c r="E9927" s="7">
        <v>51615437.261387758</v>
      </c>
      <c r="F9927" s="7">
        <v>123121433.56137249</v>
      </c>
      <c r="G9927" s="7">
        <v>382197979.75036722</v>
      </c>
      <c r="H9927" s="7">
        <v>429906606.4649753</v>
      </c>
    </row>
    <row r="9928" spans="1:8" x14ac:dyDescent="0.2">
      <c r="A9928" s="10">
        <v>9922</v>
      </c>
      <c r="B9928" s="7">
        <v>3850000</v>
      </c>
      <c r="C9928" s="7">
        <v>11487474.917323664</v>
      </c>
      <c r="D9928" s="7">
        <v>27357374.857981592</v>
      </c>
      <c r="E9928" s="7">
        <v>56825421.003197499</v>
      </c>
      <c r="F9928" s="7">
        <v>156566184.44131315</v>
      </c>
      <c r="G9928" s="7">
        <v>316206415.93001688</v>
      </c>
      <c r="H9928" s="7">
        <v>518506756.14397895</v>
      </c>
    </row>
    <row r="9929" spans="1:8" x14ac:dyDescent="0.2">
      <c r="A9929" s="10">
        <v>9923</v>
      </c>
      <c r="B9929" s="7">
        <v>3850000</v>
      </c>
      <c r="C9929" s="7">
        <v>13506974.385935448</v>
      </c>
      <c r="D9929" s="7">
        <v>21951515.592238236</v>
      </c>
      <c r="E9929" s="7">
        <v>52708424.543102652</v>
      </c>
      <c r="F9929" s="7">
        <v>112817705.86245638</v>
      </c>
      <c r="G9929" s="7">
        <v>244781164.75565428</v>
      </c>
      <c r="H9929" s="7">
        <v>351658264.31918913</v>
      </c>
    </row>
    <row r="9930" spans="1:8" x14ac:dyDescent="0.2">
      <c r="A9930" s="10">
        <v>9924</v>
      </c>
      <c r="B9930" s="7">
        <v>3850000</v>
      </c>
      <c r="C9930" s="7">
        <v>11478067.609781101</v>
      </c>
      <c r="D9930" s="7">
        <v>17050802.191244055</v>
      </c>
      <c r="E9930" s="7">
        <v>36744049.133144259</v>
      </c>
      <c r="F9930" s="7">
        <v>65005620.964359313</v>
      </c>
      <c r="G9930" s="7">
        <v>148656455.23586622</v>
      </c>
      <c r="H9930" s="7">
        <v>249267329.32337466</v>
      </c>
    </row>
    <row r="9931" spans="1:8" x14ac:dyDescent="0.2">
      <c r="A9931" s="10">
        <v>9925</v>
      </c>
      <c r="B9931" s="7">
        <v>3850000</v>
      </c>
      <c r="C9931" s="7">
        <v>10959676.491075885</v>
      </c>
      <c r="D9931" s="7">
        <v>20494916.171950266</v>
      </c>
      <c r="E9931" s="7">
        <v>55243269.519072033</v>
      </c>
      <c r="F9931" s="7">
        <v>106347243.19956791</v>
      </c>
      <c r="G9931" s="7">
        <v>281985275.52441853</v>
      </c>
      <c r="H9931" s="7">
        <v>341647165.33177543</v>
      </c>
    </row>
    <row r="9932" spans="1:8" x14ac:dyDescent="0.2">
      <c r="A9932" s="10">
        <v>9926</v>
      </c>
      <c r="B9932" s="7">
        <v>3850000</v>
      </c>
      <c r="C9932" s="7">
        <v>9969080.7193409279</v>
      </c>
      <c r="D9932" s="7">
        <v>16312526.886151979</v>
      </c>
      <c r="E9932" s="7">
        <v>29969655.735992964</v>
      </c>
      <c r="F9932" s="7">
        <v>51666991.058828332</v>
      </c>
      <c r="G9932" s="7">
        <v>87569250.266449556</v>
      </c>
      <c r="H9932" s="7">
        <v>140813887.16247052</v>
      </c>
    </row>
    <row r="9933" spans="1:8" x14ac:dyDescent="0.2">
      <c r="A9933" s="10">
        <v>9927</v>
      </c>
      <c r="B9933" s="7">
        <v>3850000</v>
      </c>
      <c r="C9933" s="7">
        <v>11484930.833354453</v>
      </c>
      <c r="D9933" s="7">
        <v>17701516.555482551</v>
      </c>
      <c r="E9933" s="7">
        <v>36656696.671994343</v>
      </c>
      <c r="F9933" s="7">
        <v>75922573.917658687</v>
      </c>
      <c r="G9933" s="7">
        <v>146914341.88957039</v>
      </c>
      <c r="H9933" s="7">
        <v>196371388.48773012</v>
      </c>
    </row>
    <row r="9934" spans="1:8" x14ac:dyDescent="0.2">
      <c r="A9934" s="10">
        <v>9928</v>
      </c>
      <c r="B9934" s="7">
        <v>3850000</v>
      </c>
      <c r="C9934" s="7">
        <v>15267018.987233546</v>
      </c>
      <c r="D9934" s="7">
        <v>27032823.894880138</v>
      </c>
      <c r="E9934" s="7">
        <v>42630135.617583603</v>
      </c>
      <c r="F9934" s="7">
        <v>88879790.740585506</v>
      </c>
      <c r="G9934" s="7">
        <v>193464493.68307877</v>
      </c>
      <c r="H9934" s="7">
        <v>249060773.37852794</v>
      </c>
    </row>
    <row r="9935" spans="1:8" x14ac:dyDescent="0.2">
      <c r="A9935" s="10">
        <v>9929</v>
      </c>
      <c r="B9935" s="7">
        <v>3850000</v>
      </c>
      <c r="C9935" s="7">
        <v>9968953.5274082925</v>
      </c>
      <c r="D9935" s="7">
        <v>22217727.034868851</v>
      </c>
      <c r="E9935" s="7">
        <v>40372072.511977687</v>
      </c>
      <c r="F9935" s="7">
        <v>104478831.69995686</v>
      </c>
      <c r="G9935" s="7">
        <v>215245371.19799381</v>
      </c>
      <c r="H9935" s="7">
        <v>421497342.52215016</v>
      </c>
    </row>
    <row r="9936" spans="1:8" x14ac:dyDescent="0.2">
      <c r="A9936" s="10">
        <v>9930</v>
      </c>
      <c r="B9936" s="7">
        <v>3850000</v>
      </c>
      <c r="C9936" s="7">
        <v>12566152.366428472</v>
      </c>
      <c r="D9936" s="7">
        <v>26434727.874142297</v>
      </c>
      <c r="E9936" s="7">
        <v>63631520.208297908</v>
      </c>
      <c r="F9936" s="7">
        <v>182179702.10160598</v>
      </c>
      <c r="G9936" s="7">
        <v>357700462.00359285</v>
      </c>
      <c r="H9936" s="7">
        <v>599445009.46596932</v>
      </c>
    </row>
    <row r="9937" spans="1:8" x14ac:dyDescent="0.2">
      <c r="A9937" s="10">
        <v>9931</v>
      </c>
      <c r="B9937" s="7">
        <v>3850000</v>
      </c>
      <c r="C9937" s="7">
        <v>16355636.00136485</v>
      </c>
      <c r="D9937" s="7">
        <v>17478049.815394524</v>
      </c>
      <c r="E9937" s="7">
        <v>38032534.991644144</v>
      </c>
      <c r="F9937" s="7">
        <v>51839750.604059651</v>
      </c>
      <c r="G9937" s="7">
        <v>79174961.600096598</v>
      </c>
      <c r="H9937" s="7">
        <v>109035863.25084081</v>
      </c>
    </row>
    <row r="9938" spans="1:8" x14ac:dyDescent="0.2">
      <c r="A9938" s="10">
        <v>9932</v>
      </c>
      <c r="B9938" s="7">
        <v>3850000</v>
      </c>
      <c r="C9938" s="7">
        <v>11084211.247730257</v>
      </c>
      <c r="D9938" s="7">
        <v>17880956.219778512</v>
      </c>
      <c r="E9938" s="7">
        <v>25172166.424321897</v>
      </c>
      <c r="F9938" s="7">
        <v>48577936.623006038</v>
      </c>
      <c r="G9938" s="7">
        <v>59329864.380906828</v>
      </c>
      <c r="H9938" s="7">
        <v>74558133.864679664</v>
      </c>
    </row>
    <row r="9939" spans="1:8" x14ac:dyDescent="0.2">
      <c r="A9939" s="10">
        <v>9933</v>
      </c>
      <c r="B9939" s="7">
        <v>3850000</v>
      </c>
      <c r="C9939" s="7">
        <v>8364670.2757056877</v>
      </c>
      <c r="D9939" s="7">
        <v>12730027.434444536</v>
      </c>
      <c r="E9939" s="7">
        <v>15909942.856741745</v>
      </c>
      <c r="F9939" s="7">
        <v>35800662.068307661</v>
      </c>
      <c r="G9939" s="7">
        <v>66447018.983876131</v>
      </c>
      <c r="H9939" s="7">
        <v>97462611.601523861</v>
      </c>
    </row>
    <row r="9940" spans="1:8" x14ac:dyDescent="0.2">
      <c r="A9940" s="10">
        <v>9934</v>
      </c>
      <c r="B9940" s="7">
        <v>3850000</v>
      </c>
      <c r="C9940" s="7">
        <v>11384022.254122149</v>
      </c>
      <c r="D9940" s="7">
        <v>32538676.110098876</v>
      </c>
      <c r="E9940" s="7">
        <v>49579570.534279466</v>
      </c>
      <c r="F9940" s="7">
        <v>76360300.001773745</v>
      </c>
      <c r="G9940" s="7">
        <v>162453090.59711123</v>
      </c>
      <c r="H9940" s="7">
        <v>242818262.94559982</v>
      </c>
    </row>
    <row r="9941" spans="1:8" x14ac:dyDescent="0.2">
      <c r="A9941" s="10">
        <v>9935</v>
      </c>
      <c r="B9941" s="7">
        <v>3850000</v>
      </c>
      <c r="C9941" s="7">
        <v>8505704.2154995613</v>
      </c>
      <c r="D9941" s="7">
        <v>18600317.325147003</v>
      </c>
      <c r="E9941" s="7">
        <v>39762505.261192396</v>
      </c>
      <c r="F9941" s="7">
        <v>51242182.326419353</v>
      </c>
      <c r="G9941" s="7">
        <v>104811730.75352007</v>
      </c>
      <c r="H9941" s="7">
        <v>156862885.87186357</v>
      </c>
    </row>
    <row r="9942" spans="1:8" x14ac:dyDescent="0.2">
      <c r="A9942" s="10">
        <v>9936</v>
      </c>
      <c r="B9942" s="7">
        <v>3850000</v>
      </c>
      <c r="C9942" s="7">
        <v>9549952.6122968998</v>
      </c>
      <c r="D9942" s="7">
        <v>16745655.40395961</v>
      </c>
      <c r="E9942" s="7">
        <v>35511340.974894017</v>
      </c>
      <c r="F9942" s="7">
        <v>62016793.116624787</v>
      </c>
      <c r="G9942" s="7">
        <v>124250933.18069476</v>
      </c>
      <c r="H9942" s="7">
        <v>184110895.6495263</v>
      </c>
    </row>
    <row r="9943" spans="1:8" x14ac:dyDescent="0.2">
      <c r="A9943" s="10">
        <v>9937</v>
      </c>
      <c r="B9943" s="7">
        <v>3850000</v>
      </c>
      <c r="C9943" s="7">
        <v>7968671.8520187642</v>
      </c>
      <c r="D9943" s="7">
        <v>15299154.665237918</v>
      </c>
      <c r="E9943" s="7">
        <v>31524033.881562844</v>
      </c>
      <c r="F9943" s="7">
        <v>49841377.24517104</v>
      </c>
      <c r="G9943" s="7">
        <v>98903395.81746608</v>
      </c>
      <c r="H9943" s="7">
        <v>128326675.76873328</v>
      </c>
    </row>
    <row r="9944" spans="1:8" x14ac:dyDescent="0.2">
      <c r="A9944" s="10">
        <v>9938</v>
      </c>
      <c r="B9944" s="7">
        <v>3850000</v>
      </c>
      <c r="C9944" s="7">
        <v>8276265.8136926834</v>
      </c>
      <c r="D9944" s="7">
        <v>11099380.489234746</v>
      </c>
      <c r="E9944" s="7">
        <v>10974790.230828593</v>
      </c>
      <c r="F9944" s="7">
        <v>19301667.191151403</v>
      </c>
      <c r="G9944" s="7">
        <v>13215902.908389898</v>
      </c>
      <c r="H9944" s="7">
        <v>11025446.084925942</v>
      </c>
    </row>
    <row r="9945" spans="1:8" x14ac:dyDescent="0.2">
      <c r="A9945" s="10">
        <v>9939</v>
      </c>
      <c r="B9945" s="7">
        <v>3850000</v>
      </c>
      <c r="C9945" s="7">
        <v>8905773.0500573143</v>
      </c>
      <c r="D9945" s="7">
        <v>17913171.467165917</v>
      </c>
      <c r="E9945" s="7">
        <v>28413465.735875685</v>
      </c>
      <c r="F9945" s="7">
        <v>47733030.45659557</v>
      </c>
      <c r="G9945" s="7">
        <v>118873139.71634218</v>
      </c>
      <c r="H9945" s="7">
        <v>195672398.06385267</v>
      </c>
    </row>
    <row r="9946" spans="1:8" x14ac:dyDescent="0.2">
      <c r="A9946" s="10">
        <v>9940</v>
      </c>
      <c r="B9946" s="7">
        <v>3850000</v>
      </c>
      <c r="C9946" s="7">
        <v>15880913.983916486</v>
      </c>
      <c r="D9946" s="7">
        <v>24211506.498624675</v>
      </c>
      <c r="E9946" s="7">
        <v>63040474.409257099</v>
      </c>
      <c r="F9946" s="7">
        <v>102627672.03782132</v>
      </c>
      <c r="G9946" s="7">
        <v>237835718.82127166</v>
      </c>
      <c r="H9946" s="7">
        <v>434182821.26089472</v>
      </c>
    </row>
    <row r="9947" spans="1:8" x14ac:dyDescent="0.2">
      <c r="A9947" s="10">
        <v>9941</v>
      </c>
      <c r="B9947" s="7">
        <v>3850000</v>
      </c>
      <c r="C9947" s="7">
        <v>9774550.1784063689</v>
      </c>
      <c r="D9947" s="7">
        <v>24305074.733970232</v>
      </c>
      <c r="E9947" s="7">
        <v>39434834.283409186</v>
      </c>
      <c r="F9947" s="7">
        <v>79023438.32157734</v>
      </c>
      <c r="G9947" s="7">
        <v>168829815.60838318</v>
      </c>
      <c r="H9947" s="7">
        <v>269799404.40364367</v>
      </c>
    </row>
    <row r="9948" spans="1:8" x14ac:dyDescent="0.2">
      <c r="A9948" s="10">
        <v>9942</v>
      </c>
      <c r="B9948" s="7">
        <v>3850000</v>
      </c>
      <c r="C9948" s="7">
        <v>12938178.654835731</v>
      </c>
      <c r="D9948" s="7">
        <v>27036404.262750313</v>
      </c>
      <c r="E9948" s="7">
        <v>74716893.02596131</v>
      </c>
      <c r="F9948" s="7">
        <v>165724885.17772904</v>
      </c>
      <c r="G9948" s="7">
        <v>479604303.95445085</v>
      </c>
      <c r="H9948" s="7">
        <v>754344691.28289843</v>
      </c>
    </row>
    <row r="9949" spans="1:8" x14ac:dyDescent="0.2">
      <c r="A9949" s="10">
        <v>9943</v>
      </c>
      <c r="B9949" s="7">
        <v>3850000</v>
      </c>
      <c r="C9949" s="7">
        <v>10056583.067562012</v>
      </c>
      <c r="D9949" s="7">
        <v>22518716.609710619</v>
      </c>
      <c r="E9949" s="7">
        <v>45343878.943586692</v>
      </c>
      <c r="F9949" s="7">
        <v>82235601.878466591</v>
      </c>
      <c r="G9949" s="7">
        <v>200716707.09903479</v>
      </c>
      <c r="H9949" s="7">
        <v>259143344.28762925</v>
      </c>
    </row>
    <row r="9950" spans="1:8" x14ac:dyDescent="0.2">
      <c r="A9950" s="10">
        <v>9944</v>
      </c>
      <c r="B9950" s="7">
        <v>3850000</v>
      </c>
      <c r="C9950" s="7">
        <v>8884060.837060634</v>
      </c>
      <c r="D9950" s="7">
        <v>12248559.582334749</v>
      </c>
      <c r="E9950" s="7">
        <v>16860318.843470667</v>
      </c>
      <c r="F9950" s="7">
        <v>25486857.846775815</v>
      </c>
      <c r="G9950" s="7">
        <v>63621577.16174069</v>
      </c>
      <c r="H9950" s="7">
        <v>92561979.477675214</v>
      </c>
    </row>
    <row r="9951" spans="1:8" x14ac:dyDescent="0.2">
      <c r="A9951" s="10">
        <v>9945</v>
      </c>
      <c r="B9951" s="7">
        <v>3850000</v>
      </c>
      <c r="C9951" s="7">
        <v>10242710.560319936</v>
      </c>
      <c r="D9951" s="7">
        <v>17648772.837145545</v>
      </c>
      <c r="E9951" s="7">
        <v>32838780.288549468</v>
      </c>
      <c r="F9951" s="7">
        <v>79935326.35353294</v>
      </c>
      <c r="G9951" s="7">
        <v>150938566.79493573</v>
      </c>
      <c r="H9951" s="7">
        <v>287862425.19260997</v>
      </c>
    </row>
    <row r="9952" spans="1:8" x14ac:dyDescent="0.2">
      <c r="A9952" s="10">
        <v>9946</v>
      </c>
      <c r="B9952" s="7">
        <v>3850000</v>
      </c>
      <c r="C9952" s="7">
        <v>9761714.3220582977</v>
      </c>
      <c r="D9952" s="7">
        <v>19867932.507267527</v>
      </c>
      <c r="E9952" s="7">
        <v>42101146.043837368</v>
      </c>
      <c r="F9952" s="7">
        <v>62745081.203915454</v>
      </c>
      <c r="G9952" s="7">
        <v>127536304.8286283</v>
      </c>
      <c r="H9952" s="7">
        <v>172175492.65390286</v>
      </c>
    </row>
    <row r="9953" spans="1:8" x14ac:dyDescent="0.2">
      <c r="A9953" s="10">
        <v>9947</v>
      </c>
      <c r="B9953" s="7">
        <v>3850000</v>
      </c>
      <c r="C9953" s="7">
        <v>9348426.5044204406</v>
      </c>
      <c r="D9953" s="7">
        <v>21565131.206597641</v>
      </c>
      <c r="E9953" s="7">
        <v>46264035.766894028</v>
      </c>
      <c r="F9953" s="7">
        <v>100744811.01034799</v>
      </c>
      <c r="G9953" s="7">
        <v>283407408.21608496</v>
      </c>
      <c r="H9953" s="7">
        <v>537918702.76909959</v>
      </c>
    </row>
    <row r="9954" spans="1:8" x14ac:dyDescent="0.2">
      <c r="A9954" s="10">
        <v>9948</v>
      </c>
      <c r="B9954" s="7">
        <v>3850000</v>
      </c>
      <c r="C9954" s="7">
        <v>9900854.7484937236</v>
      </c>
      <c r="D9954" s="7">
        <v>17369934.557934031</v>
      </c>
      <c r="E9954" s="7">
        <v>29905406.875040971</v>
      </c>
      <c r="F9954" s="7">
        <v>36041571.74107933</v>
      </c>
      <c r="G9954" s="7">
        <v>51564542.077626184</v>
      </c>
      <c r="H9954" s="7">
        <v>85513881.98372601</v>
      </c>
    </row>
    <row r="9955" spans="1:8" x14ac:dyDescent="0.2">
      <c r="A9955" s="10">
        <v>9949</v>
      </c>
      <c r="B9955" s="7">
        <v>3850000</v>
      </c>
      <c r="C9955" s="7">
        <v>8154641.7235134467</v>
      </c>
      <c r="D9955" s="7">
        <v>16466500.020591613</v>
      </c>
      <c r="E9955" s="7">
        <v>22237057.083838068</v>
      </c>
      <c r="F9955" s="7">
        <v>32674979.610849593</v>
      </c>
      <c r="G9955" s="7">
        <v>59999476.981132649</v>
      </c>
      <c r="H9955" s="7">
        <v>86104207.321306303</v>
      </c>
    </row>
    <row r="9956" spans="1:8" x14ac:dyDescent="0.2">
      <c r="A9956" s="10">
        <v>9950</v>
      </c>
      <c r="B9956" s="7">
        <v>3850000</v>
      </c>
      <c r="C9956" s="7">
        <v>10488323.911778783</v>
      </c>
      <c r="D9956" s="7">
        <v>11287619.992788345</v>
      </c>
      <c r="E9956" s="7">
        <v>9687614.7398430686</v>
      </c>
      <c r="F9956" s="7">
        <v>13900606.014531491</v>
      </c>
      <c r="G9956" s="7">
        <v>10346733.101866208</v>
      </c>
      <c r="H9956" s="7">
        <v>3395790.7164438101</v>
      </c>
    </row>
    <row r="9957" spans="1:8" x14ac:dyDescent="0.2">
      <c r="A9957" s="10">
        <v>9951</v>
      </c>
      <c r="B9957" s="7">
        <v>3850000</v>
      </c>
      <c r="C9957" s="7">
        <v>13396093.606790695</v>
      </c>
      <c r="D9957" s="7">
        <v>36796401.437531427</v>
      </c>
      <c r="E9957" s="7">
        <v>67002927.964669317</v>
      </c>
      <c r="F9957" s="7">
        <v>160681098.30299538</v>
      </c>
      <c r="G9957" s="7">
        <v>263433915.00423333</v>
      </c>
      <c r="H9957" s="7">
        <v>366733185.30822051</v>
      </c>
    </row>
    <row r="9958" spans="1:8" x14ac:dyDescent="0.2">
      <c r="A9958" s="10">
        <v>9952</v>
      </c>
      <c r="B9958" s="7">
        <v>3850000</v>
      </c>
      <c r="C9958" s="7">
        <v>10450717.293359237</v>
      </c>
      <c r="D9958" s="7">
        <v>29427567.734149721</v>
      </c>
      <c r="E9958" s="7">
        <v>79935876.834212303</v>
      </c>
      <c r="F9958" s="7">
        <v>125948037.62007944</v>
      </c>
      <c r="G9958" s="7">
        <v>325178513.86481541</v>
      </c>
      <c r="H9958" s="7">
        <v>527929897.37305892</v>
      </c>
    </row>
    <row r="9959" spans="1:8" x14ac:dyDescent="0.2">
      <c r="A9959" s="10">
        <v>9953</v>
      </c>
      <c r="B9959" s="7">
        <v>3850000</v>
      </c>
      <c r="C9959" s="7">
        <v>10643962.354705906</v>
      </c>
      <c r="D9959" s="7">
        <v>20029953.736643597</v>
      </c>
      <c r="E9959" s="7">
        <v>24445637.259693719</v>
      </c>
      <c r="F9959" s="7">
        <v>43771570.733742252</v>
      </c>
      <c r="G9959" s="7">
        <v>69859203.380704358</v>
      </c>
      <c r="H9959" s="7">
        <v>98816033.398680493</v>
      </c>
    </row>
    <row r="9960" spans="1:8" x14ac:dyDescent="0.2">
      <c r="A9960" s="10">
        <v>9954</v>
      </c>
      <c r="B9960" s="7">
        <v>3850000</v>
      </c>
      <c r="C9960" s="7">
        <v>12265669.480652532</v>
      </c>
      <c r="D9960" s="7">
        <v>28801835.432191215</v>
      </c>
      <c r="E9960" s="7">
        <v>39662736.91966635</v>
      </c>
      <c r="F9960" s="7">
        <v>66814940.402301356</v>
      </c>
      <c r="G9960" s="7">
        <v>117387549.16309011</v>
      </c>
      <c r="H9960" s="7">
        <v>189827027.77569392</v>
      </c>
    </row>
    <row r="9961" spans="1:8" x14ac:dyDescent="0.2">
      <c r="A9961" s="10">
        <v>9955</v>
      </c>
      <c r="B9961" s="7">
        <v>3850000</v>
      </c>
      <c r="C9961" s="7">
        <v>10521817.373361593</v>
      </c>
      <c r="D9961" s="7">
        <v>15915813.435442736</v>
      </c>
      <c r="E9961" s="7">
        <v>25029092.114382714</v>
      </c>
      <c r="F9961" s="7">
        <v>40251415.108894624</v>
      </c>
      <c r="G9961" s="7">
        <v>92542524.350239933</v>
      </c>
      <c r="H9961" s="7">
        <v>166410004.35092524</v>
      </c>
    </row>
    <row r="9962" spans="1:8" x14ac:dyDescent="0.2">
      <c r="A9962" s="10">
        <v>9956</v>
      </c>
      <c r="B9962" s="7">
        <v>3850000</v>
      </c>
      <c r="C9962" s="7">
        <v>6008793.924264811</v>
      </c>
      <c r="D9962" s="7">
        <v>11273047.307645883</v>
      </c>
      <c r="E9962" s="7">
        <v>10851389.71902274</v>
      </c>
      <c r="F9962" s="7">
        <v>14217763.175204532</v>
      </c>
      <c r="G9962" s="7">
        <v>15517113.080331614</v>
      </c>
      <c r="H9962" s="7">
        <v>13518532.521855634</v>
      </c>
    </row>
    <row r="9963" spans="1:8" x14ac:dyDescent="0.2">
      <c r="A9963" s="10">
        <v>9957</v>
      </c>
      <c r="B9963" s="7">
        <v>3850000</v>
      </c>
      <c r="C9963" s="7">
        <v>8698487.6059384644</v>
      </c>
      <c r="D9963" s="7">
        <v>13303467.586133953</v>
      </c>
      <c r="E9963" s="7">
        <v>18682355.440796647</v>
      </c>
      <c r="F9963" s="7">
        <v>22640490.960230548</v>
      </c>
      <c r="G9963" s="7">
        <v>44032324.502579711</v>
      </c>
      <c r="H9963" s="7">
        <v>55865690.260795563</v>
      </c>
    </row>
    <row r="9964" spans="1:8" x14ac:dyDescent="0.2">
      <c r="A9964" s="10">
        <v>9958</v>
      </c>
      <c r="B9964" s="7">
        <v>3850000</v>
      </c>
      <c r="C9964" s="7">
        <v>9054830.6421218235</v>
      </c>
      <c r="D9964" s="7">
        <v>16749090.125589216</v>
      </c>
      <c r="E9964" s="7">
        <v>32780318.946676187</v>
      </c>
      <c r="F9964" s="7">
        <v>64348763.228115484</v>
      </c>
      <c r="G9964" s="7">
        <v>129932416.74566971</v>
      </c>
      <c r="H9964" s="7">
        <v>210559896.25865281</v>
      </c>
    </row>
    <row r="9965" spans="1:8" x14ac:dyDescent="0.2">
      <c r="A9965" s="10">
        <v>9959</v>
      </c>
      <c r="B9965" s="7">
        <v>3850000</v>
      </c>
      <c r="C9965" s="7">
        <v>12705325.338757241</v>
      </c>
      <c r="D9965" s="7">
        <v>19707156.341657169</v>
      </c>
      <c r="E9965" s="7">
        <v>36034490.437440194</v>
      </c>
      <c r="F9965" s="7">
        <v>59051240.369814917</v>
      </c>
      <c r="G9965" s="7">
        <v>108990728.3471145</v>
      </c>
      <c r="H9965" s="7">
        <v>177970013.97533697</v>
      </c>
    </row>
    <row r="9966" spans="1:8" x14ac:dyDescent="0.2">
      <c r="A9966" s="10">
        <v>9960</v>
      </c>
      <c r="B9966" s="7">
        <v>3850000</v>
      </c>
      <c r="C9966" s="7">
        <v>12071308.569146147</v>
      </c>
      <c r="D9966" s="7">
        <v>27397747.775368989</v>
      </c>
      <c r="E9966" s="7">
        <v>59499953.256641656</v>
      </c>
      <c r="F9966" s="7">
        <v>132271571.12083197</v>
      </c>
      <c r="G9966" s="7">
        <v>280317147.46419978</v>
      </c>
      <c r="H9966" s="7">
        <v>384187657.54381835</v>
      </c>
    </row>
    <row r="9967" spans="1:8" x14ac:dyDescent="0.2">
      <c r="A9967" s="10">
        <v>9961</v>
      </c>
      <c r="B9967" s="7">
        <v>3850000</v>
      </c>
      <c r="C9967" s="7">
        <v>11278748.859707698</v>
      </c>
      <c r="D9967" s="7">
        <v>21083953.846781373</v>
      </c>
      <c r="E9967" s="7">
        <v>64757274.197646469</v>
      </c>
      <c r="F9967" s="7">
        <v>143747545.09193105</v>
      </c>
      <c r="G9967" s="7">
        <v>365641972.50802946</v>
      </c>
      <c r="H9967" s="7">
        <v>560339003.12564063</v>
      </c>
    </row>
    <row r="9968" spans="1:8" x14ac:dyDescent="0.2">
      <c r="A9968" s="10">
        <v>9962</v>
      </c>
      <c r="B9968" s="7">
        <v>3850000</v>
      </c>
      <c r="C9968" s="7">
        <v>8093930.5423481446</v>
      </c>
      <c r="D9968" s="7">
        <v>15789207.724637356</v>
      </c>
      <c r="E9968" s="7">
        <v>22862384.648184925</v>
      </c>
      <c r="F9968" s="7">
        <v>30540936.619970225</v>
      </c>
      <c r="G9968" s="7">
        <v>52493525.977937095</v>
      </c>
      <c r="H9968" s="7">
        <v>63152970.692445561</v>
      </c>
    </row>
    <row r="9969" spans="1:8" x14ac:dyDescent="0.2">
      <c r="A9969" s="10">
        <v>9963</v>
      </c>
      <c r="B9969" s="7">
        <v>3850000</v>
      </c>
      <c r="C9969" s="7">
        <v>14019922.914595921</v>
      </c>
      <c r="D9969" s="7">
        <v>27304121.426091805</v>
      </c>
      <c r="E9969" s="7">
        <v>25918745.979471516</v>
      </c>
      <c r="F9969" s="7">
        <v>69863605.259235546</v>
      </c>
      <c r="G9969" s="7">
        <v>115339924.27354662</v>
      </c>
      <c r="H9969" s="7">
        <v>165001098.21752644</v>
      </c>
    </row>
    <row r="9970" spans="1:8" x14ac:dyDescent="0.2">
      <c r="A9970" s="10">
        <v>9964</v>
      </c>
      <c r="B9970" s="7">
        <v>3850000</v>
      </c>
      <c r="C9970" s="7">
        <v>11210295.609630456</v>
      </c>
      <c r="D9970" s="7">
        <v>17195020.710747588</v>
      </c>
      <c r="E9970" s="7">
        <v>31714813.708490267</v>
      </c>
      <c r="F9970" s="7">
        <v>46682674.112515837</v>
      </c>
      <c r="G9970" s="7">
        <v>98672640.08035928</v>
      </c>
      <c r="H9970" s="7">
        <v>138255582.26598814</v>
      </c>
    </row>
    <row r="9971" spans="1:8" x14ac:dyDescent="0.2">
      <c r="A9971" s="10">
        <v>9965</v>
      </c>
      <c r="B9971" s="7">
        <v>3850000</v>
      </c>
      <c r="C9971" s="7">
        <v>9730150.1936710831</v>
      </c>
      <c r="D9971" s="7">
        <v>18118867.098104939</v>
      </c>
      <c r="E9971" s="7">
        <v>36834457.793973222</v>
      </c>
      <c r="F9971" s="7">
        <v>109810714.65190743</v>
      </c>
      <c r="G9971" s="7">
        <v>220316359.81128794</v>
      </c>
      <c r="H9971" s="7">
        <v>302427724.38525617</v>
      </c>
    </row>
    <row r="9972" spans="1:8" x14ac:dyDescent="0.2">
      <c r="A9972" s="10">
        <v>9966</v>
      </c>
      <c r="B9972" s="7">
        <v>3850000</v>
      </c>
      <c r="C9972" s="7">
        <v>14027507.92326406</v>
      </c>
      <c r="D9972" s="7">
        <v>33854110.015833713</v>
      </c>
      <c r="E9972" s="7">
        <v>74482170.572811797</v>
      </c>
      <c r="F9972" s="7">
        <v>172419666.77980733</v>
      </c>
      <c r="G9972" s="7">
        <v>280504646.84415191</v>
      </c>
      <c r="H9972" s="7">
        <v>397181638.08332646</v>
      </c>
    </row>
    <row r="9973" spans="1:8" x14ac:dyDescent="0.2">
      <c r="A9973" s="10">
        <v>9967</v>
      </c>
      <c r="B9973" s="7">
        <v>3850000</v>
      </c>
      <c r="C9973" s="7">
        <v>11818058.22853745</v>
      </c>
      <c r="D9973" s="7">
        <v>15502736.548841581</v>
      </c>
      <c r="E9973" s="7">
        <v>28695222.657879606</v>
      </c>
      <c r="F9973" s="7">
        <v>38236576.92438785</v>
      </c>
      <c r="G9973" s="7">
        <v>61689798.510418177</v>
      </c>
      <c r="H9973" s="7">
        <v>81025891.30366908</v>
      </c>
    </row>
    <row r="9974" spans="1:8" x14ac:dyDescent="0.2">
      <c r="A9974" s="10">
        <v>9968</v>
      </c>
      <c r="B9974" s="7">
        <v>3850000</v>
      </c>
      <c r="C9974" s="7">
        <v>8951163.721519893</v>
      </c>
      <c r="D9974" s="7">
        <v>14327611.509238508</v>
      </c>
      <c r="E9974" s="7">
        <v>25054298.33436355</v>
      </c>
      <c r="F9974" s="7">
        <v>39382244.765457392</v>
      </c>
      <c r="G9974" s="7">
        <v>110854934.48883918</v>
      </c>
      <c r="H9974" s="7">
        <v>179089931.88310972</v>
      </c>
    </row>
    <row r="9975" spans="1:8" x14ac:dyDescent="0.2">
      <c r="A9975" s="10">
        <v>9969</v>
      </c>
      <c r="B9975" s="7">
        <v>3850000</v>
      </c>
      <c r="C9975" s="7">
        <v>8168766.4754405729</v>
      </c>
      <c r="D9975" s="7">
        <v>9496318.2657827362</v>
      </c>
      <c r="E9975" s="7">
        <v>12547988.145654103</v>
      </c>
      <c r="F9975" s="7">
        <v>20717803.44695092</v>
      </c>
      <c r="G9975" s="7">
        <v>43944535.128325082</v>
      </c>
      <c r="H9975" s="7">
        <v>64531392.839067221</v>
      </c>
    </row>
    <row r="9976" spans="1:8" x14ac:dyDescent="0.2">
      <c r="A9976" s="10">
        <v>9970</v>
      </c>
      <c r="B9976" s="7">
        <v>3850000</v>
      </c>
      <c r="C9976" s="7">
        <v>12054756.901821887</v>
      </c>
      <c r="D9976" s="7">
        <v>27142543.196754783</v>
      </c>
      <c r="E9976" s="7">
        <v>49642125.353351459</v>
      </c>
      <c r="F9976" s="7">
        <v>94672071.733501136</v>
      </c>
      <c r="G9976" s="7">
        <v>213970909.08821583</v>
      </c>
      <c r="H9976" s="7">
        <v>349391820.53227401</v>
      </c>
    </row>
    <row r="9977" spans="1:8" x14ac:dyDescent="0.2">
      <c r="A9977" s="10">
        <v>9971</v>
      </c>
      <c r="B9977" s="7">
        <v>3850000</v>
      </c>
      <c r="C9977" s="7">
        <v>10304277.959010117</v>
      </c>
      <c r="D9977" s="7">
        <v>15779913.43949654</v>
      </c>
      <c r="E9977" s="7">
        <v>24606566.948939003</v>
      </c>
      <c r="F9977" s="7">
        <v>58249441.067408033</v>
      </c>
      <c r="G9977" s="7">
        <v>99595975.74483861</v>
      </c>
      <c r="H9977" s="7">
        <v>138325330.2634227</v>
      </c>
    </row>
    <row r="9978" spans="1:8" x14ac:dyDescent="0.2">
      <c r="A9978" s="10">
        <v>9972</v>
      </c>
      <c r="B9978" s="7">
        <v>3850000</v>
      </c>
      <c r="C9978" s="7">
        <v>12727545.646417521</v>
      </c>
      <c r="D9978" s="7">
        <v>29090843.870830119</v>
      </c>
      <c r="E9978" s="7">
        <v>79246180.717097223</v>
      </c>
      <c r="F9978" s="7">
        <v>192806199.92400551</v>
      </c>
      <c r="G9978" s="7">
        <v>408773987.84072864</v>
      </c>
      <c r="H9978" s="7">
        <v>618894234.36842394</v>
      </c>
    </row>
    <row r="9979" spans="1:8" x14ac:dyDescent="0.2">
      <c r="A9979" s="10">
        <v>9973</v>
      </c>
      <c r="B9979" s="7">
        <v>3850000</v>
      </c>
      <c r="C9979" s="7">
        <v>9951873.430288719</v>
      </c>
      <c r="D9979" s="7">
        <v>30395329.221159123</v>
      </c>
      <c r="E9979" s="7">
        <v>69522218.642846048</v>
      </c>
      <c r="F9979" s="7">
        <v>194635867.62775367</v>
      </c>
      <c r="G9979" s="7">
        <v>494269699.12977898</v>
      </c>
      <c r="H9979" s="7">
        <v>702936268.28744817</v>
      </c>
    </row>
    <row r="9980" spans="1:8" x14ac:dyDescent="0.2">
      <c r="A9980" s="10">
        <v>9974</v>
      </c>
      <c r="B9980" s="7">
        <v>3850000</v>
      </c>
      <c r="C9980" s="7">
        <v>9864220.9581338763</v>
      </c>
      <c r="D9980" s="7">
        <v>16922300.379031017</v>
      </c>
      <c r="E9980" s="7">
        <v>31453822.619080741</v>
      </c>
      <c r="F9980" s="7">
        <v>46277125.265486322</v>
      </c>
      <c r="G9980" s="7">
        <v>91798632.965485722</v>
      </c>
      <c r="H9980" s="7">
        <v>111635552.56104073</v>
      </c>
    </row>
    <row r="9981" spans="1:8" x14ac:dyDescent="0.2">
      <c r="A9981" s="10">
        <v>9975</v>
      </c>
      <c r="B9981" s="7">
        <v>3850000</v>
      </c>
      <c r="C9981" s="7">
        <v>11139432.526297117</v>
      </c>
      <c r="D9981" s="7">
        <v>34552373.560180902</v>
      </c>
      <c r="E9981" s="7">
        <v>63843467.15436554</v>
      </c>
      <c r="F9981" s="7">
        <v>179932442.72593361</v>
      </c>
      <c r="G9981" s="7">
        <v>411863666.19223654</v>
      </c>
      <c r="H9981" s="7">
        <v>554416165.52424645</v>
      </c>
    </row>
    <row r="9982" spans="1:8" x14ac:dyDescent="0.2">
      <c r="A9982" s="10">
        <v>9976</v>
      </c>
      <c r="B9982" s="7">
        <v>3850000</v>
      </c>
      <c r="C9982" s="7">
        <v>13664621.869941399</v>
      </c>
      <c r="D9982" s="7">
        <v>31223408.164659888</v>
      </c>
      <c r="E9982" s="7">
        <v>65585542.769486994</v>
      </c>
      <c r="F9982" s="7">
        <v>142537929.14165676</v>
      </c>
      <c r="G9982" s="7">
        <v>242025068.13125819</v>
      </c>
      <c r="H9982" s="7">
        <v>419666549.81646693</v>
      </c>
    </row>
    <row r="9983" spans="1:8" x14ac:dyDescent="0.2">
      <c r="A9983" s="10">
        <v>9977</v>
      </c>
      <c r="B9983" s="7">
        <v>3850000</v>
      </c>
      <c r="C9983" s="7">
        <v>13820206.832869455</v>
      </c>
      <c r="D9983" s="7">
        <v>34464619.383473054</v>
      </c>
      <c r="E9983" s="7">
        <v>48552545.917747408</v>
      </c>
      <c r="F9983" s="7">
        <v>89839508.345103055</v>
      </c>
      <c r="G9983" s="7">
        <v>153367993.03131089</v>
      </c>
      <c r="H9983" s="7">
        <v>297244631.16676664</v>
      </c>
    </row>
    <row r="9984" spans="1:8" x14ac:dyDescent="0.2">
      <c r="A9984" s="10">
        <v>9978</v>
      </c>
      <c r="B9984" s="7">
        <v>3850000</v>
      </c>
      <c r="C9984" s="7">
        <v>10337938.965789748</v>
      </c>
      <c r="D9984" s="7">
        <v>12474483.483617097</v>
      </c>
      <c r="E9984" s="7">
        <v>10240370.634005701</v>
      </c>
      <c r="F9984" s="7">
        <v>11649853.066055419</v>
      </c>
      <c r="G9984" s="7">
        <v>8483744.80637208</v>
      </c>
      <c r="H9984" s="7">
        <v>4594110.3989414498</v>
      </c>
    </row>
    <row r="9985" spans="1:8" x14ac:dyDescent="0.2">
      <c r="A9985" s="10">
        <v>9979</v>
      </c>
      <c r="B9985" s="7">
        <v>3850000</v>
      </c>
      <c r="C9985" s="7">
        <v>9883980.3497296106</v>
      </c>
      <c r="D9985" s="7">
        <v>19306234.060349941</v>
      </c>
      <c r="E9985" s="7">
        <v>37568031.364311017</v>
      </c>
      <c r="F9985" s="7">
        <v>55512175.506747052</v>
      </c>
      <c r="G9985" s="7">
        <v>134709140.74911585</v>
      </c>
      <c r="H9985" s="7">
        <v>181352905.75714079</v>
      </c>
    </row>
    <row r="9986" spans="1:8" x14ac:dyDescent="0.2">
      <c r="A9986" s="10">
        <v>9980</v>
      </c>
      <c r="B9986" s="7">
        <v>3850000</v>
      </c>
      <c r="C9986" s="7">
        <v>12356410.709680788</v>
      </c>
      <c r="D9986" s="7">
        <v>23785553.871670328</v>
      </c>
      <c r="E9986" s="7">
        <v>45669753.816580206</v>
      </c>
      <c r="F9986" s="7">
        <v>94076750.547678992</v>
      </c>
      <c r="G9986" s="7">
        <v>271500592.84368908</v>
      </c>
      <c r="H9986" s="7">
        <v>364862432.16192096</v>
      </c>
    </row>
    <row r="9987" spans="1:8" x14ac:dyDescent="0.2">
      <c r="A9987" s="10">
        <v>9981</v>
      </c>
      <c r="B9987" s="7">
        <v>3850000</v>
      </c>
      <c r="C9987" s="7">
        <v>9809960.0706369765</v>
      </c>
      <c r="D9987" s="7">
        <v>17588532.451589789</v>
      </c>
      <c r="E9987" s="7">
        <v>23597304.50169453</v>
      </c>
      <c r="F9987" s="7">
        <v>35813890.781019926</v>
      </c>
      <c r="G9987" s="7">
        <v>68189112.699196994</v>
      </c>
      <c r="H9987" s="7">
        <v>94558252.625629872</v>
      </c>
    </row>
    <row r="9988" spans="1:8" x14ac:dyDescent="0.2">
      <c r="A9988" s="10">
        <v>9982</v>
      </c>
      <c r="B9988" s="7">
        <v>3850000</v>
      </c>
      <c r="C9988" s="7">
        <v>9482851.9457137249</v>
      </c>
      <c r="D9988" s="7">
        <v>19296501.726664629</v>
      </c>
      <c r="E9988" s="7">
        <v>25256187.775633693</v>
      </c>
      <c r="F9988" s="7">
        <v>48244989.678358197</v>
      </c>
      <c r="G9988" s="7">
        <v>56309854.506069846</v>
      </c>
      <c r="H9988" s="7">
        <v>70834717.863051951</v>
      </c>
    </row>
    <row r="9989" spans="1:8" x14ac:dyDescent="0.2">
      <c r="A9989" s="10">
        <v>9983</v>
      </c>
      <c r="B9989" s="7">
        <v>3850000</v>
      </c>
      <c r="C9989" s="7">
        <v>11006504.832333561</v>
      </c>
      <c r="D9989" s="7">
        <v>16495614.953914583</v>
      </c>
      <c r="E9989" s="7">
        <v>17260981.567130286</v>
      </c>
      <c r="F9989" s="7">
        <v>15920794.934540134</v>
      </c>
      <c r="G9989" s="7">
        <v>21318520.981125824</v>
      </c>
      <c r="H9989" s="7">
        <v>26243362.579331972</v>
      </c>
    </row>
    <row r="9990" spans="1:8" x14ac:dyDescent="0.2">
      <c r="A9990" s="10">
        <v>9984</v>
      </c>
      <c r="B9990" s="7">
        <v>3850000</v>
      </c>
      <c r="C9990" s="7">
        <v>9207671.7279786728</v>
      </c>
      <c r="D9990" s="7">
        <v>25321278.975555368</v>
      </c>
      <c r="E9990" s="7">
        <v>77479967.681363165</v>
      </c>
      <c r="F9990" s="7">
        <v>120403663.15301956</v>
      </c>
      <c r="G9990" s="7">
        <v>265276928.8301397</v>
      </c>
      <c r="H9990" s="7">
        <v>360042901.72827113</v>
      </c>
    </row>
    <row r="9991" spans="1:8" x14ac:dyDescent="0.2">
      <c r="A9991" s="10">
        <v>9985</v>
      </c>
      <c r="B9991" s="7">
        <v>3850000</v>
      </c>
      <c r="C9991" s="7">
        <v>7556155.1448844047</v>
      </c>
      <c r="D9991" s="7">
        <v>11476544.186334882</v>
      </c>
      <c r="E9991" s="7">
        <v>28825957.806739762</v>
      </c>
      <c r="F9991" s="7">
        <v>45575921.05956883</v>
      </c>
      <c r="G9991" s="7">
        <v>67590496.666627899</v>
      </c>
      <c r="H9991" s="7">
        <v>121881417.37989576</v>
      </c>
    </row>
    <row r="9992" spans="1:8" x14ac:dyDescent="0.2">
      <c r="A9992" s="10">
        <v>9986</v>
      </c>
      <c r="B9992" s="7">
        <v>3850000</v>
      </c>
      <c r="C9992" s="7">
        <v>12501309.05423676</v>
      </c>
      <c r="D9992" s="7">
        <v>22539523.99007035</v>
      </c>
      <c r="E9992" s="7">
        <v>30901310.780600581</v>
      </c>
      <c r="F9992" s="7">
        <v>59530950.16823861</v>
      </c>
      <c r="G9992" s="7">
        <v>120978348.38625231</v>
      </c>
      <c r="H9992" s="7">
        <v>187264288.96810001</v>
      </c>
    </row>
    <row r="9993" spans="1:8" x14ac:dyDescent="0.2">
      <c r="A9993" s="10">
        <v>9987</v>
      </c>
      <c r="B9993" s="7">
        <v>3850000</v>
      </c>
      <c r="C9993" s="7">
        <v>9334676.1626608428</v>
      </c>
      <c r="D9993" s="7">
        <v>15468443.679966729</v>
      </c>
      <c r="E9993" s="7">
        <v>29281762.239582077</v>
      </c>
      <c r="F9993" s="7">
        <v>45299373.655390322</v>
      </c>
      <c r="G9993" s="7">
        <v>79859096.375768885</v>
      </c>
      <c r="H9993" s="7">
        <v>125475087.59183148</v>
      </c>
    </row>
    <row r="9994" spans="1:8" x14ac:dyDescent="0.2">
      <c r="A9994" s="10">
        <v>9988</v>
      </c>
      <c r="B9994" s="7">
        <v>3850000</v>
      </c>
      <c r="C9994" s="7">
        <v>9409084.0307398345</v>
      </c>
      <c r="D9994" s="7">
        <v>14840697.23327744</v>
      </c>
      <c r="E9994" s="7">
        <v>28482964.143750496</v>
      </c>
      <c r="F9994" s="7">
        <v>34574413.70186156</v>
      </c>
      <c r="G9994" s="7">
        <v>47095823.284461789</v>
      </c>
      <c r="H9994" s="7">
        <v>71420413.501112685</v>
      </c>
    </row>
    <row r="9995" spans="1:8" x14ac:dyDescent="0.2">
      <c r="A9995" s="10">
        <v>9989</v>
      </c>
      <c r="B9995" s="7">
        <v>3850000</v>
      </c>
      <c r="C9995" s="7">
        <v>9097319.2708903309</v>
      </c>
      <c r="D9995" s="7">
        <v>9954085.9207651932</v>
      </c>
      <c r="E9995" s="7">
        <v>8987278.0526502598</v>
      </c>
      <c r="F9995" s="7">
        <v>7890723.9217354152</v>
      </c>
      <c r="G9995" s="7">
        <v>-2132299.7417418193</v>
      </c>
      <c r="H9995" s="7">
        <v>-13888908.41328004</v>
      </c>
    </row>
    <row r="9996" spans="1:8" x14ac:dyDescent="0.2">
      <c r="A9996" s="10">
        <v>9990</v>
      </c>
      <c r="B9996" s="7">
        <v>3850000</v>
      </c>
      <c r="C9996" s="7">
        <v>9586267.3641919307</v>
      </c>
      <c r="D9996" s="7">
        <v>11336179.632741528</v>
      </c>
      <c r="E9996" s="7">
        <v>15139235.031193992</v>
      </c>
      <c r="F9996" s="7">
        <v>21458940.010655027</v>
      </c>
      <c r="G9996" s="7">
        <v>43845631.128123902</v>
      </c>
      <c r="H9996" s="7">
        <v>56333834.659094281</v>
      </c>
    </row>
    <row r="9997" spans="1:8" x14ac:dyDescent="0.2">
      <c r="A9997" s="10">
        <v>9991</v>
      </c>
      <c r="B9997" s="7">
        <v>3850000</v>
      </c>
      <c r="C9997" s="7">
        <v>12184053.36832625</v>
      </c>
      <c r="D9997" s="7">
        <v>30692571.288635179</v>
      </c>
      <c r="E9997" s="7">
        <v>62851190.008734718</v>
      </c>
      <c r="F9997" s="7">
        <v>115755344.2301808</v>
      </c>
      <c r="G9997" s="7">
        <v>232085290.89641085</v>
      </c>
      <c r="H9997" s="7">
        <v>329733135.04617125</v>
      </c>
    </row>
    <row r="9998" spans="1:8" x14ac:dyDescent="0.2">
      <c r="A9998" s="10">
        <v>9992</v>
      </c>
      <c r="B9998" s="7">
        <v>3850000</v>
      </c>
      <c r="C9998" s="7">
        <v>12552296.834166223</v>
      </c>
      <c r="D9998" s="7">
        <v>30945630.60175132</v>
      </c>
      <c r="E9998" s="7">
        <v>49134975.148554757</v>
      </c>
      <c r="F9998" s="7">
        <v>105328584.40808848</v>
      </c>
      <c r="G9998" s="7">
        <v>262512693.17604542</v>
      </c>
      <c r="H9998" s="7">
        <v>424236950.66879028</v>
      </c>
    </row>
    <row r="9999" spans="1:8" x14ac:dyDescent="0.2">
      <c r="A9999" s="10">
        <v>9993</v>
      </c>
      <c r="B9999" s="7">
        <v>3850000</v>
      </c>
      <c r="C9999" s="7">
        <v>11602473.760079898</v>
      </c>
      <c r="D9999" s="7">
        <v>16502593.70227658</v>
      </c>
      <c r="E9999" s="7">
        <v>36897096.359191701</v>
      </c>
      <c r="F9999" s="7">
        <v>68987875.802697212</v>
      </c>
      <c r="G9999" s="7">
        <v>139302238.14913642</v>
      </c>
      <c r="H9999" s="7">
        <v>166646737.37585554</v>
      </c>
    </row>
    <row r="10000" spans="1:8" x14ac:dyDescent="0.2">
      <c r="A10000" s="10">
        <v>9994</v>
      </c>
      <c r="B10000" s="7">
        <v>3850000</v>
      </c>
      <c r="C10000" s="7">
        <v>13243150.72602847</v>
      </c>
      <c r="D10000" s="7">
        <v>34005445.065941498</v>
      </c>
      <c r="E10000" s="7">
        <v>69166704.524737254</v>
      </c>
      <c r="F10000" s="7">
        <v>165680289.05503035</v>
      </c>
      <c r="G10000" s="7">
        <v>405331058.52530187</v>
      </c>
      <c r="H10000" s="7">
        <v>567979303.55547333</v>
      </c>
    </row>
    <row r="10001" spans="1:8" x14ac:dyDescent="0.2">
      <c r="A10001" s="10">
        <v>9995</v>
      </c>
      <c r="B10001" s="7">
        <v>3850000</v>
      </c>
      <c r="C10001" s="7">
        <v>12709147.379795963</v>
      </c>
      <c r="D10001" s="7">
        <v>26665936.400014412</v>
      </c>
      <c r="E10001" s="7">
        <v>38042286.214454472</v>
      </c>
      <c r="F10001" s="7">
        <v>72886225.243428558</v>
      </c>
      <c r="G10001" s="7">
        <v>166071557.85997421</v>
      </c>
      <c r="H10001" s="7">
        <v>246512710.95259678</v>
      </c>
    </row>
    <row r="10002" spans="1:8" x14ac:dyDescent="0.2">
      <c r="A10002" s="10">
        <v>9996</v>
      </c>
      <c r="B10002" s="7">
        <v>3850000</v>
      </c>
      <c r="C10002" s="7">
        <v>11827116.150372125</v>
      </c>
      <c r="D10002" s="7">
        <v>16795705.010290511</v>
      </c>
      <c r="E10002" s="7">
        <v>27682723.054414965</v>
      </c>
      <c r="F10002" s="7">
        <v>51126025.224425122</v>
      </c>
      <c r="G10002" s="7">
        <v>108575363.07346117</v>
      </c>
      <c r="H10002" s="7">
        <v>178304666.81217638</v>
      </c>
    </row>
    <row r="10003" spans="1:8" x14ac:dyDescent="0.2">
      <c r="A10003" s="10">
        <v>9997</v>
      </c>
      <c r="B10003" s="7">
        <v>3850000</v>
      </c>
      <c r="C10003" s="7">
        <v>8251763.3615293726</v>
      </c>
      <c r="D10003" s="7">
        <v>13867367.330102274</v>
      </c>
      <c r="E10003" s="7">
        <v>19999477.012208067</v>
      </c>
      <c r="F10003" s="7">
        <v>38011341.297267497</v>
      </c>
      <c r="G10003" s="7">
        <v>82479478.140469193</v>
      </c>
      <c r="H10003" s="7">
        <v>106118805.86227621</v>
      </c>
    </row>
    <row r="10004" spans="1:8" x14ac:dyDescent="0.2">
      <c r="A10004" s="10">
        <v>9998</v>
      </c>
      <c r="B10004" s="7">
        <v>3850000</v>
      </c>
      <c r="C10004" s="7">
        <v>11780986.635947943</v>
      </c>
      <c r="D10004" s="7">
        <v>30177993.461191297</v>
      </c>
      <c r="E10004" s="7">
        <v>57496637.223096237</v>
      </c>
      <c r="F10004" s="7">
        <v>107594959.18014771</v>
      </c>
      <c r="G10004" s="7">
        <v>317418084.05176336</v>
      </c>
      <c r="H10004" s="7">
        <v>464399437.42304528</v>
      </c>
    </row>
    <row r="10005" spans="1:8" x14ac:dyDescent="0.2">
      <c r="A10005" s="10">
        <v>9999</v>
      </c>
      <c r="B10005" s="7">
        <v>3850000</v>
      </c>
      <c r="C10005" s="7">
        <v>10656927.082914289</v>
      </c>
      <c r="D10005" s="7">
        <v>21776488.710164197</v>
      </c>
      <c r="E10005" s="7">
        <v>38781532.592426851</v>
      </c>
      <c r="F10005" s="7">
        <v>95249328.697634727</v>
      </c>
      <c r="G10005" s="7">
        <v>258795268.94564843</v>
      </c>
      <c r="H10005" s="7">
        <v>423387627.08851767</v>
      </c>
    </row>
    <row r="10006" spans="1:8" x14ac:dyDescent="0.2">
      <c r="A10006" s="10">
        <v>10000</v>
      </c>
      <c r="B10006" s="7">
        <v>3850000</v>
      </c>
      <c r="C10006" s="7">
        <v>9940976.1525519211</v>
      </c>
      <c r="D10006" s="7">
        <v>16123734.355323628</v>
      </c>
      <c r="E10006" s="7">
        <v>34884004.344913274</v>
      </c>
      <c r="F10006" s="7">
        <v>82415614.067936227</v>
      </c>
      <c r="G10006" s="7">
        <v>152820700.65291017</v>
      </c>
      <c r="H10006" s="7">
        <v>306072489.05617201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ECB0A-4507-694B-B1F1-13E1ACF51F57}">
  <dimension ref="A1:N111"/>
  <sheetViews>
    <sheetView workbookViewId="0">
      <selection activeCell="B2" sqref="B2:N111"/>
    </sheetView>
  </sheetViews>
  <sheetFormatPr baseColWidth="10" defaultRowHeight="16" x14ac:dyDescent="0.2"/>
  <sheetData>
    <row r="1" spans="1:14" x14ac:dyDescent="0.2">
      <c r="A1" s="24" t="s">
        <v>4</v>
      </c>
      <c r="B1" s="24" t="s">
        <v>26</v>
      </c>
      <c r="C1" s="24" t="s">
        <v>27</v>
      </c>
      <c r="D1" s="24" t="s">
        <v>28</v>
      </c>
      <c r="E1" s="24" t="s">
        <v>29</v>
      </c>
      <c r="F1" s="24" t="s">
        <v>30</v>
      </c>
      <c r="G1" s="24" t="s">
        <v>31</v>
      </c>
      <c r="H1" s="24" t="s">
        <v>32</v>
      </c>
      <c r="I1" s="24" t="s">
        <v>33</v>
      </c>
      <c r="J1" s="24" t="s">
        <v>34</v>
      </c>
      <c r="K1" s="24" t="s">
        <v>35</v>
      </c>
      <c r="L1" s="24" t="s">
        <v>36</v>
      </c>
      <c r="M1" s="24" t="s">
        <v>37</v>
      </c>
      <c r="N1" s="24" t="s">
        <v>38</v>
      </c>
    </row>
    <row r="2" spans="1:14" x14ac:dyDescent="0.2">
      <c r="A2" s="24">
        <v>1914</v>
      </c>
      <c r="B2" s="25">
        <v>2</v>
      </c>
      <c r="C2" s="25">
        <v>1</v>
      </c>
      <c r="D2" s="25">
        <v>1</v>
      </c>
      <c r="E2" s="25">
        <v>0</v>
      </c>
      <c r="F2" s="25">
        <v>2.1</v>
      </c>
      <c r="G2" s="25">
        <v>1</v>
      </c>
      <c r="H2" s="25">
        <v>1</v>
      </c>
      <c r="I2" s="25">
        <v>3</v>
      </c>
      <c r="J2" s="25">
        <v>2</v>
      </c>
      <c r="K2" s="25">
        <v>1</v>
      </c>
      <c r="L2" s="25">
        <v>1</v>
      </c>
      <c r="M2" s="25">
        <v>1</v>
      </c>
      <c r="N2" s="25">
        <v>1</v>
      </c>
    </row>
    <row r="3" spans="1:14" x14ac:dyDescent="0.2">
      <c r="A3" s="24">
        <v>1915</v>
      </c>
      <c r="B3" s="25">
        <v>1</v>
      </c>
      <c r="C3" s="25">
        <v>1</v>
      </c>
      <c r="D3" s="25">
        <v>0</v>
      </c>
      <c r="E3" s="25">
        <v>2</v>
      </c>
      <c r="F3" s="25">
        <v>2</v>
      </c>
      <c r="G3" s="25">
        <v>2</v>
      </c>
      <c r="H3" s="25">
        <v>1</v>
      </c>
      <c r="I3" s="25">
        <v>-1</v>
      </c>
      <c r="J3" s="25">
        <v>-1</v>
      </c>
      <c r="K3" s="25">
        <v>1</v>
      </c>
      <c r="L3" s="25">
        <v>1</v>
      </c>
      <c r="M3" s="25">
        <v>2</v>
      </c>
      <c r="N3" s="25">
        <v>1</v>
      </c>
    </row>
    <row r="4" spans="1:14" x14ac:dyDescent="0.2">
      <c r="A4" s="24">
        <v>1916</v>
      </c>
      <c r="B4" s="25">
        <v>3</v>
      </c>
      <c r="C4" s="25">
        <v>4</v>
      </c>
      <c r="D4" s="25">
        <v>6.1</v>
      </c>
      <c r="E4" s="25">
        <v>6</v>
      </c>
      <c r="F4" s="25">
        <v>5.9</v>
      </c>
      <c r="G4" s="25">
        <v>6.9</v>
      </c>
      <c r="H4" s="25">
        <v>6.9</v>
      </c>
      <c r="I4" s="25">
        <v>7.9</v>
      </c>
      <c r="J4" s="25">
        <v>9.9</v>
      </c>
      <c r="K4" s="25">
        <v>10.8</v>
      </c>
      <c r="L4" s="25">
        <v>11.7</v>
      </c>
      <c r="M4" s="25">
        <v>12.6</v>
      </c>
      <c r="N4" s="25">
        <v>7.9</v>
      </c>
    </row>
    <row r="5" spans="1:14" x14ac:dyDescent="0.2">
      <c r="A5" s="24">
        <v>1917</v>
      </c>
      <c r="B5" s="25">
        <v>12.5</v>
      </c>
      <c r="C5" s="25">
        <v>15.4</v>
      </c>
      <c r="D5" s="25">
        <v>14.3</v>
      </c>
      <c r="E5" s="25">
        <v>18.899999999999999</v>
      </c>
      <c r="F5" s="25">
        <v>19.600000000000001</v>
      </c>
      <c r="G5" s="25">
        <v>20.399999999999999</v>
      </c>
      <c r="H5" s="25">
        <v>18.5</v>
      </c>
      <c r="I5" s="25">
        <v>19.3</v>
      </c>
      <c r="J5" s="25">
        <v>19.8</v>
      </c>
      <c r="K5" s="25">
        <v>19.5</v>
      </c>
      <c r="L5" s="25">
        <v>17.399999999999999</v>
      </c>
      <c r="M5" s="25">
        <v>18.100000000000001</v>
      </c>
      <c r="N5" s="25">
        <v>17.399999999999999</v>
      </c>
    </row>
    <row r="6" spans="1:14" x14ac:dyDescent="0.2">
      <c r="A6" s="24">
        <v>1918</v>
      </c>
      <c r="B6" s="25">
        <v>19.7</v>
      </c>
      <c r="C6" s="25">
        <v>17.5</v>
      </c>
      <c r="D6" s="25">
        <v>16.7</v>
      </c>
      <c r="E6" s="25">
        <v>12.7</v>
      </c>
      <c r="F6" s="25">
        <v>13.3</v>
      </c>
      <c r="G6" s="25">
        <v>13.1</v>
      </c>
      <c r="H6" s="25">
        <v>18</v>
      </c>
      <c r="I6" s="25">
        <v>18.5</v>
      </c>
      <c r="J6" s="25">
        <v>18</v>
      </c>
      <c r="K6" s="25">
        <v>18.5</v>
      </c>
      <c r="L6" s="25">
        <v>20.7</v>
      </c>
      <c r="M6" s="25">
        <v>20.399999999999999</v>
      </c>
      <c r="N6" s="25">
        <v>18</v>
      </c>
    </row>
    <row r="7" spans="1:14" x14ac:dyDescent="0.2">
      <c r="A7" s="24">
        <v>1919</v>
      </c>
      <c r="B7" s="25">
        <v>17.899999999999999</v>
      </c>
      <c r="C7" s="25">
        <v>14.9</v>
      </c>
      <c r="D7" s="25">
        <v>17.100000000000001</v>
      </c>
      <c r="E7" s="25">
        <v>17.600000000000001</v>
      </c>
      <c r="F7" s="25">
        <v>16.600000000000001</v>
      </c>
      <c r="G7" s="25">
        <v>15</v>
      </c>
      <c r="H7" s="25">
        <v>15.2</v>
      </c>
      <c r="I7" s="25">
        <v>14.9</v>
      </c>
      <c r="J7" s="25">
        <v>13.4</v>
      </c>
      <c r="K7" s="25">
        <v>13.1</v>
      </c>
      <c r="L7" s="25">
        <v>13.5</v>
      </c>
      <c r="M7" s="25">
        <v>14.5</v>
      </c>
      <c r="N7" s="25">
        <v>14.6</v>
      </c>
    </row>
    <row r="8" spans="1:14" x14ac:dyDescent="0.2">
      <c r="A8" s="24">
        <v>1920</v>
      </c>
      <c r="B8" s="25">
        <v>17</v>
      </c>
      <c r="C8" s="25">
        <v>20.399999999999999</v>
      </c>
      <c r="D8" s="25">
        <v>20.100000000000001</v>
      </c>
      <c r="E8" s="25">
        <v>21.6</v>
      </c>
      <c r="F8" s="25">
        <v>21.9</v>
      </c>
      <c r="G8" s="25">
        <v>23.7</v>
      </c>
      <c r="H8" s="25">
        <v>19.5</v>
      </c>
      <c r="I8" s="25">
        <v>14.7</v>
      </c>
      <c r="J8" s="25">
        <v>12.4</v>
      </c>
      <c r="K8" s="25">
        <v>9.9</v>
      </c>
      <c r="L8" s="25">
        <v>7</v>
      </c>
      <c r="M8" s="25">
        <v>2.6</v>
      </c>
      <c r="N8" s="25">
        <v>15.6</v>
      </c>
    </row>
    <row r="9" spans="1:14" x14ac:dyDescent="0.2">
      <c r="A9" s="24">
        <v>1921</v>
      </c>
      <c r="B9" s="25">
        <v>-1.6</v>
      </c>
      <c r="C9" s="25">
        <v>-5.6</v>
      </c>
      <c r="D9" s="25">
        <v>-7.1</v>
      </c>
      <c r="E9" s="25">
        <v>-10.8</v>
      </c>
      <c r="F9" s="25">
        <v>-14.1</v>
      </c>
      <c r="G9" s="25">
        <v>-15.8</v>
      </c>
      <c r="H9" s="25">
        <v>-14.9</v>
      </c>
      <c r="I9" s="25">
        <v>-12.8</v>
      </c>
      <c r="J9" s="25">
        <v>-12.5</v>
      </c>
      <c r="K9" s="25">
        <v>-12.1</v>
      </c>
      <c r="L9" s="25">
        <v>-12.1</v>
      </c>
      <c r="M9" s="25">
        <v>-10.8</v>
      </c>
      <c r="N9" s="25">
        <v>-10.5</v>
      </c>
    </row>
    <row r="10" spans="1:14" x14ac:dyDescent="0.2">
      <c r="A10" s="24">
        <v>1922</v>
      </c>
      <c r="B10" s="25">
        <v>-11.1</v>
      </c>
      <c r="C10" s="25">
        <v>-8.1999999999999993</v>
      </c>
      <c r="D10" s="25">
        <v>-8.6999999999999993</v>
      </c>
      <c r="E10" s="25">
        <v>-7.7</v>
      </c>
      <c r="F10" s="25">
        <v>-5.6</v>
      </c>
      <c r="G10" s="25">
        <v>-5.0999999999999996</v>
      </c>
      <c r="H10" s="25">
        <v>-5.0999999999999996</v>
      </c>
      <c r="I10" s="25">
        <v>-6.2</v>
      </c>
      <c r="J10" s="25">
        <v>-5.0999999999999996</v>
      </c>
      <c r="K10" s="25">
        <v>-4.5999999999999996</v>
      </c>
      <c r="L10" s="25">
        <v>-3.4</v>
      </c>
      <c r="M10" s="25">
        <v>-2.2999999999999998</v>
      </c>
      <c r="N10" s="25">
        <v>-6.1</v>
      </c>
    </row>
    <row r="11" spans="1:14" x14ac:dyDescent="0.2">
      <c r="A11" s="24">
        <v>1923</v>
      </c>
      <c r="B11" s="25">
        <v>-0.6</v>
      </c>
      <c r="C11" s="25">
        <v>-0.6</v>
      </c>
      <c r="D11" s="25">
        <v>0.6</v>
      </c>
      <c r="E11" s="25">
        <v>1.2</v>
      </c>
      <c r="F11" s="25">
        <v>1.2</v>
      </c>
      <c r="G11" s="25">
        <v>1.8</v>
      </c>
      <c r="H11" s="25">
        <v>2.4</v>
      </c>
      <c r="I11" s="25">
        <v>3</v>
      </c>
      <c r="J11" s="25">
        <v>3.6</v>
      </c>
      <c r="K11" s="25">
        <v>3.6</v>
      </c>
      <c r="L11" s="25">
        <v>3</v>
      </c>
      <c r="M11" s="25">
        <v>2.4</v>
      </c>
      <c r="N11" s="25">
        <v>1.8</v>
      </c>
    </row>
    <row r="12" spans="1:14" x14ac:dyDescent="0.2">
      <c r="A12" s="24">
        <v>1924</v>
      </c>
      <c r="B12" s="25">
        <v>3</v>
      </c>
      <c r="C12" s="25">
        <v>2.4</v>
      </c>
      <c r="D12" s="25">
        <v>1.8</v>
      </c>
      <c r="E12" s="25">
        <v>0.6</v>
      </c>
      <c r="F12" s="25">
        <v>0.6</v>
      </c>
      <c r="G12" s="25">
        <v>0</v>
      </c>
      <c r="H12" s="25">
        <v>-0.6</v>
      </c>
      <c r="I12" s="25">
        <v>-0.6</v>
      </c>
      <c r="J12" s="25">
        <v>-0.6</v>
      </c>
      <c r="K12" s="25">
        <v>-0.6</v>
      </c>
      <c r="L12" s="25">
        <v>-0.6</v>
      </c>
      <c r="M12" s="25">
        <v>0</v>
      </c>
      <c r="N12" s="25">
        <v>0</v>
      </c>
    </row>
    <row r="13" spans="1:14" x14ac:dyDescent="0.2">
      <c r="A13" s="24">
        <v>1925</v>
      </c>
      <c r="B13" s="25">
        <v>0</v>
      </c>
      <c r="C13" s="25">
        <v>0</v>
      </c>
      <c r="D13" s="25">
        <v>1.2</v>
      </c>
      <c r="E13" s="25">
        <v>1.2</v>
      </c>
      <c r="F13" s="25">
        <v>1.8</v>
      </c>
      <c r="G13" s="25">
        <v>2.9</v>
      </c>
      <c r="H13" s="25">
        <v>3.5</v>
      </c>
      <c r="I13" s="25">
        <v>4.0999999999999996</v>
      </c>
      <c r="J13" s="25">
        <v>3.5</v>
      </c>
      <c r="K13" s="25">
        <v>2.9</v>
      </c>
      <c r="L13" s="25">
        <v>4.7</v>
      </c>
      <c r="M13" s="25">
        <v>3.5</v>
      </c>
      <c r="N13" s="25">
        <v>2.2999999999999998</v>
      </c>
    </row>
    <row r="14" spans="1:14" x14ac:dyDescent="0.2">
      <c r="A14" s="24">
        <v>1926</v>
      </c>
      <c r="B14" s="25">
        <v>3.5</v>
      </c>
      <c r="C14" s="25">
        <v>4.0999999999999996</v>
      </c>
      <c r="D14" s="25">
        <v>2.9</v>
      </c>
      <c r="E14" s="25">
        <v>4.0999999999999996</v>
      </c>
      <c r="F14" s="25">
        <v>2.9</v>
      </c>
      <c r="G14" s="25">
        <v>1.1000000000000001</v>
      </c>
      <c r="H14" s="25">
        <v>-1.1000000000000001</v>
      </c>
      <c r="I14" s="25">
        <v>-1.7</v>
      </c>
      <c r="J14" s="25">
        <v>-1.1000000000000001</v>
      </c>
      <c r="K14" s="25">
        <v>-0.6</v>
      </c>
      <c r="L14" s="25">
        <v>-1.7</v>
      </c>
      <c r="M14" s="25">
        <v>-1.1000000000000001</v>
      </c>
      <c r="N14" s="25">
        <v>1.1000000000000001</v>
      </c>
    </row>
    <row r="15" spans="1:14" x14ac:dyDescent="0.2">
      <c r="A15" s="24">
        <v>1927</v>
      </c>
      <c r="B15" s="25">
        <v>-2.2000000000000002</v>
      </c>
      <c r="C15" s="25">
        <v>-2.8</v>
      </c>
      <c r="D15" s="25">
        <v>-2.8</v>
      </c>
      <c r="E15" s="25">
        <v>-3.4</v>
      </c>
      <c r="F15" s="25">
        <v>-2.2000000000000002</v>
      </c>
      <c r="G15" s="25">
        <v>-0.6</v>
      </c>
      <c r="H15" s="25">
        <v>-1.1000000000000001</v>
      </c>
      <c r="I15" s="25">
        <v>-1.1000000000000001</v>
      </c>
      <c r="J15" s="25">
        <v>-1.1000000000000001</v>
      </c>
      <c r="K15" s="25">
        <v>-1.1000000000000001</v>
      </c>
      <c r="L15" s="25">
        <v>-2.2999999999999998</v>
      </c>
      <c r="M15" s="25">
        <v>-2.2999999999999998</v>
      </c>
      <c r="N15" s="25">
        <v>-1.7</v>
      </c>
    </row>
    <row r="16" spans="1:14" x14ac:dyDescent="0.2">
      <c r="A16" s="24">
        <v>1928</v>
      </c>
      <c r="B16" s="25">
        <v>-1.1000000000000001</v>
      </c>
      <c r="C16" s="25">
        <v>-1.7</v>
      </c>
      <c r="D16" s="25">
        <v>-1.2</v>
      </c>
      <c r="E16" s="25">
        <v>-1.2</v>
      </c>
      <c r="F16" s="25">
        <v>-1.1000000000000001</v>
      </c>
      <c r="G16" s="25">
        <v>-2.8</v>
      </c>
      <c r="H16" s="25">
        <v>-1.2</v>
      </c>
      <c r="I16" s="25">
        <v>-0.6</v>
      </c>
      <c r="J16" s="25">
        <v>0</v>
      </c>
      <c r="K16" s="25">
        <v>-1.1000000000000001</v>
      </c>
      <c r="L16" s="25">
        <v>-0.6</v>
      </c>
      <c r="M16" s="25">
        <v>-1.2</v>
      </c>
      <c r="N16" s="25">
        <v>-1.7</v>
      </c>
    </row>
    <row r="17" spans="1:14" x14ac:dyDescent="0.2">
      <c r="A17" s="24">
        <v>1929</v>
      </c>
      <c r="B17" s="25">
        <v>-1.2</v>
      </c>
      <c r="C17" s="25">
        <v>0</v>
      </c>
      <c r="D17" s="25">
        <v>-0.6</v>
      </c>
      <c r="E17" s="25">
        <v>-1.2</v>
      </c>
      <c r="F17" s="25">
        <v>-1.2</v>
      </c>
      <c r="G17" s="25">
        <v>0</v>
      </c>
      <c r="H17" s="25">
        <v>1.2</v>
      </c>
      <c r="I17" s="25">
        <v>1.2</v>
      </c>
      <c r="J17" s="25">
        <v>0</v>
      </c>
      <c r="K17" s="25">
        <v>0.6</v>
      </c>
      <c r="L17" s="25">
        <v>0.6</v>
      </c>
      <c r="M17" s="25">
        <v>0.6</v>
      </c>
      <c r="N17" s="25">
        <v>0</v>
      </c>
    </row>
    <row r="18" spans="1:14" x14ac:dyDescent="0.2">
      <c r="A18" s="24">
        <v>1930</v>
      </c>
      <c r="B18" s="25">
        <v>0</v>
      </c>
      <c r="C18" s="25">
        <v>-0.6</v>
      </c>
      <c r="D18" s="25">
        <v>-0.6</v>
      </c>
      <c r="E18" s="25">
        <v>0.6</v>
      </c>
      <c r="F18" s="25">
        <v>-0.6</v>
      </c>
      <c r="G18" s="25">
        <v>-1.8</v>
      </c>
      <c r="H18" s="25">
        <v>-4</v>
      </c>
      <c r="I18" s="25">
        <v>-4.5999999999999996</v>
      </c>
      <c r="J18" s="25">
        <v>-4</v>
      </c>
      <c r="K18" s="25">
        <v>-4.5999999999999996</v>
      </c>
      <c r="L18" s="25">
        <v>-5.2</v>
      </c>
      <c r="M18" s="25">
        <v>-6.4</v>
      </c>
      <c r="N18" s="25">
        <v>-2.2999999999999998</v>
      </c>
    </row>
    <row r="19" spans="1:14" x14ac:dyDescent="0.2">
      <c r="A19" s="24">
        <v>1931</v>
      </c>
      <c r="B19" s="25">
        <v>-7</v>
      </c>
      <c r="C19" s="25">
        <v>-7.6</v>
      </c>
      <c r="D19" s="25">
        <v>-7.7</v>
      </c>
      <c r="E19" s="25">
        <v>-8.8000000000000007</v>
      </c>
      <c r="F19" s="25">
        <v>-9.5</v>
      </c>
      <c r="G19" s="25">
        <v>-10.1</v>
      </c>
      <c r="H19" s="25">
        <v>-9</v>
      </c>
      <c r="I19" s="25">
        <v>-8.5</v>
      </c>
      <c r="J19" s="25">
        <v>-9.6</v>
      </c>
      <c r="K19" s="25">
        <v>-9.6999999999999993</v>
      </c>
      <c r="L19" s="25">
        <v>-10.4</v>
      </c>
      <c r="M19" s="25">
        <v>-9.3000000000000007</v>
      </c>
      <c r="N19" s="25">
        <v>-9</v>
      </c>
    </row>
    <row r="20" spans="1:14" x14ac:dyDescent="0.2">
      <c r="A20" s="24">
        <v>1932</v>
      </c>
      <c r="B20" s="25">
        <v>-10.1</v>
      </c>
      <c r="C20" s="25">
        <v>-10.199999999999999</v>
      </c>
      <c r="D20" s="25">
        <v>-10.3</v>
      </c>
      <c r="E20" s="25">
        <v>-10.3</v>
      </c>
      <c r="F20" s="25">
        <v>-10.5</v>
      </c>
      <c r="G20" s="25">
        <v>-9.9</v>
      </c>
      <c r="H20" s="25">
        <v>-9.9</v>
      </c>
      <c r="I20" s="25">
        <v>-10.6</v>
      </c>
      <c r="J20" s="25">
        <v>-10.7</v>
      </c>
      <c r="K20" s="25">
        <v>-10.7</v>
      </c>
      <c r="L20" s="25">
        <v>-10.199999999999999</v>
      </c>
      <c r="M20" s="25">
        <v>-10.3</v>
      </c>
      <c r="N20" s="25">
        <v>-9.9</v>
      </c>
    </row>
    <row r="21" spans="1:14" x14ac:dyDescent="0.2">
      <c r="A21" s="24">
        <v>1933</v>
      </c>
      <c r="B21" s="25">
        <v>-9.8000000000000007</v>
      </c>
      <c r="C21" s="25">
        <v>-9.9</v>
      </c>
      <c r="D21" s="25">
        <v>-10</v>
      </c>
      <c r="E21" s="25">
        <v>-9.4</v>
      </c>
      <c r="F21" s="25">
        <v>-8</v>
      </c>
      <c r="G21" s="25">
        <v>-6.6</v>
      </c>
      <c r="H21" s="25">
        <v>-3.7</v>
      </c>
      <c r="I21" s="25">
        <v>-2.2000000000000002</v>
      </c>
      <c r="J21" s="25">
        <v>-1.5</v>
      </c>
      <c r="K21" s="25">
        <v>-0.8</v>
      </c>
      <c r="L21" s="25">
        <v>0</v>
      </c>
      <c r="M21" s="25">
        <v>0.8</v>
      </c>
      <c r="N21" s="25">
        <v>-5.0999999999999996</v>
      </c>
    </row>
    <row r="22" spans="1:14" x14ac:dyDescent="0.2">
      <c r="A22" s="24">
        <v>1934</v>
      </c>
      <c r="B22" s="25">
        <v>2.2999999999999998</v>
      </c>
      <c r="C22" s="25">
        <v>4.7</v>
      </c>
      <c r="D22" s="25">
        <v>5.6</v>
      </c>
      <c r="E22" s="25">
        <v>5.6</v>
      </c>
      <c r="F22" s="25">
        <v>5.6</v>
      </c>
      <c r="G22" s="25">
        <v>5.5</v>
      </c>
      <c r="H22" s="25">
        <v>2.2999999999999998</v>
      </c>
      <c r="I22" s="25">
        <v>1.5</v>
      </c>
      <c r="J22" s="25">
        <v>3</v>
      </c>
      <c r="K22" s="25">
        <v>2.2999999999999998</v>
      </c>
      <c r="L22" s="25">
        <v>2.2999999999999998</v>
      </c>
      <c r="M22" s="25">
        <v>1.5</v>
      </c>
      <c r="N22" s="25">
        <v>3.1</v>
      </c>
    </row>
    <row r="23" spans="1:14" x14ac:dyDescent="0.2">
      <c r="A23" s="24">
        <v>1935</v>
      </c>
      <c r="B23" s="25">
        <v>3</v>
      </c>
      <c r="C23" s="25">
        <v>3</v>
      </c>
      <c r="D23" s="25">
        <v>3</v>
      </c>
      <c r="E23" s="25">
        <v>3.8</v>
      </c>
      <c r="F23" s="25">
        <v>3.8</v>
      </c>
      <c r="G23" s="25">
        <v>2.2000000000000002</v>
      </c>
      <c r="H23" s="25">
        <v>2.2000000000000002</v>
      </c>
      <c r="I23" s="25">
        <v>2.2000000000000002</v>
      </c>
      <c r="J23" s="25">
        <v>0.7</v>
      </c>
      <c r="K23" s="25">
        <v>1.5</v>
      </c>
      <c r="L23" s="25">
        <v>2.2000000000000002</v>
      </c>
      <c r="M23" s="25">
        <v>3</v>
      </c>
      <c r="N23" s="25">
        <v>2.2000000000000002</v>
      </c>
    </row>
    <row r="24" spans="1:14" x14ac:dyDescent="0.2">
      <c r="A24" s="24">
        <v>1936</v>
      </c>
      <c r="B24" s="25">
        <v>1.5</v>
      </c>
      <c r="C24" s="25">
        <v>0.7</v>
      </c>
      <c r="D24" s="25">
        <v>0</v>
      </c>
      <c r="E24" s="25">
        <v>-0.7</v>
      </c>
      <c r="F24" s="25">
        <v>-0.7</v>
      </c>
      <c r="G24" s="25">
        <v>0.7</v>
      </c>
      <c r="H24" s="25">
        <v>1.5</v>
      </c>
      <c r="I24" s="25">
        <v>2.2000000000000002</v>
      </c>
      <c r="J24" s="25">
        <v>2.2000000000000002</v>
      </c>
      <c r="K24" s="25">
        <v>2.2000000000000002</v>
      </c>
      <c r="L24" s="25">
        <v>1.4</v>
      </c>
      <c r="M24" s="25">
        <v>1.4</v>
      </c>
      <c r="N24" s="25">
        <v>1.5</v>
      </c>
    </row>
    <row r="25" spans="1:14" x14ac:dyDescent="0.2">
      <c r="A25" s="24">
        <v>1937</v>
      </c>
      <c r="B25" s="25">
        <v>2.2000000000000002</v>
      </c>
      <c r="C25" s="25">
        <v>2.2000000000000002</v>
      </c>
      <c r="D25" s="25">
        <v>3.6</v>
      </c>
      <c r="E25" s="25">
        <v>4.4000000000000004</v>
      </c>
      <c r="F25" s="25">
        <v>5.0999999999999996</v>
      </c>
      <c r="G25" s="25">
        <v>4.3</v>
      </c>
      <c r="H25" s="25">
        <v>4.3</v>
      </c>
      <c r="I25" s="25">
        <v>3.6</v>
      </c>
      <c r="J25" s="25">
        <v>4.3</v>
      </c>
      <c r="K25" s="25">
        <v>4.3</v>
      </c>
      <c r="L25" s="25">
        <v>3.6</v>
      </c>
      <c r="M25" s="25">
        <v>2.9</v>
      </c>
      <c r="N25" s="25">
        <v>3.6</v>
      </c>
    </row>
    <row r="26" spans="1:14" x14ac:dyDescent="0.2">
      <c r="A26" s="24">
        <v>1938</v>
      </c>
      <c r="B26" s="25">
        <v>0.7</v>
      </c>
      <c r="C26" s="25">
        <v>0</v>
      </c>
      <c r="D26" s="25">
        <v>-0.7</v>
      </c>
      <c r="E26" s="25">
        <v>-0.7</v>
      </c>
      <c r="F26" s="25">
        <v>-2.1</v>
      </c>
      <c r="G26" s="25">
        <v>-2.1</v>
      </c>
      <c r="H26" s="25">
        <v>-2.8</v>
      </c>
      <c r="I26" s="25">
        <v>-2.8</v>
      </c>
      <c r="J26" s="25">
        <v>-3.4</v>
      </c>
      <c r="K26" s="25">
        <v>-4.0999999999999996</v>
      </c>
      <c r="L26" s="25">
        <v>-3.4</v>
      </c>
      <c r="M26" s="25">
        <v>-2.8</v>
      </c>
      <c r="N26" s="25">
        <v>-2.1</v>
      </c>
    </row>
    <row r="27" spans="1:14" x14ac:dyDescent="0.2">
      <c r="A27" s="24">
        <v>1939</v>
      </c>
      <c r="B27" s="25">
        <v>-1.4</v>
      </c>
      <c r="C27" s="25">
        <v>-1.4</v>
      </c>
      <c r="D27" s="25">
        <v>-1.4</v>
      </c>
      <c r="E27" s="25">
        <v>-2.8</v>
      </c>
      <c r="F27" s="25">
        <v>-2.1</v>
      </c>
      <c r="G27" s="25">
        <v>-2.1</v>
      </c>
      <c r="H27" s="25">
        <v>-2.1</v>
      </c>
      <c r="I27" s="25">
        <v>-2.1</v>
      </c>
      <c r="J27" s="25">
        <v>0</v>
      </c>
      <c r="K27" s="25">
        <v>0</v>
      </c>
      <c r="L27" s="25">
        <v>0</v>
      </c>
      <c r="M27" s="25">
        <v>0</v>
      </c>
      <c r="N27" s="25">
        <v>-1.4</v>
      </c>
    </row>
    <row r="28" spans="1:14" x14ac:dyDescent="0.2">
      <c r="A28" s="24">
        <v>1940</v>
      </c>
      <c r="B28" s="25">
        <v>-0.7</v>
      </c>
      <c r="C28" s="25">
        <v>0.7</v>
      </c>
      <c r="D28" s="25">
        <v>0.7</v>
      </c>
      <c r="E28" s="25">
        <v>1.4</v>
      </c>
      <c r="F28" s="25">
        <v>1.4</v>
      </c>
      <c r="G28" s="25">
        <v>2.2000000000000002</v>
      </c>
      <c r="H28" s="25">
        <v>1.4</v>
      </c>
      <c r="I28" s="25">
        <v>1.4</v>
      </c>
      <c r="J28" s="25">
        <v>-0.7</v>
      </c>
      <c r="K28" s="25">
        <v>0</v>
      </c>
      <c r="L28" s="25">
        <v>0</v>
      </c>
      <c r="M28" s="25">
        <v>0.7</v>
      </c>
      <c r="N28" s="25">
        <v>0.7</v>
      </c>
    </row>
    <row r="29" spans="1:14" x14ac:dyDescent="0.2">
      <c r="A29" s="24">
        <v>1941</v>
      </c>
      <c r="B29" s="25">
        <v>1.4</v>
      </c>
      <c r="C29" s="25">
        <v>0.7</v>
      </c>
      <c r="D29" s="25">
        <v>1.4</v>
      </c>
      <c r="E29" s="25">
        <v>2.1</v>
      </c>
      <c r="F29" s="25">
        <v>2.9</v>
      </c>
      <c r="G29" s="25">
        <v>4.3</v>
      </c>
      <c r="H29" s="25">
        <v>5</v>
      </c>
      <c r="I29" s="25">
        <v>6.4</v>
      </c>
      <c r="J29" s="25">
        <v>7.9</v>
      </c>
      <c r="K29" s="25">
        <v>9.3000000000000007</v>
      </c>
      <c r="L29" s="25">
        <v>10</v>
      </c>
      <c r="M29" s="25">
        <v>9.9</v>
      </c>
      <c r="N29" s="25">
        <v>5</v>
      </c>
    </row>
    <row r="30" spans="1:14" x14ac:dyDescent="0.2">
      <c r="A30" s="24">
        <v>1942</v>
      </c>
      <c r="B30" s="25">
        <v>11.3</v>
      </c>
      <c r="C30" s="25">
        <v>12.1</v>
      </c>
      <c r="D30" s="25">
        <v>12.7</v>
      </c>
      <c r="E30" s="25">
        <v>12.6</v>
      </c>
      <c r="F30" s="25">
        <v>13.2</v>
      </c>
      <c r="G30" s="25">
        <v>10.9</v>
      </c>
      <c r="H30" s="25">
        <v>11.6</v>
      </c>
      <c r="I30" s="25">
        <v>10.7</v>
      </c>
      <c r="J30" s="25">
        <v>9.3000000000000007</v>
      </c>
      <c r="K30" s="25">
        <v>9.1999999999999993</v>
      </c>
      <c r="L30" s="25">
        <v>9.1</v>
      </c>
      <c r="M30" s="25">
        <v>9</v>
      </c>
      <c r="N30" s="25">
        <v>10.9</v>
      </c>
    </row>
    <row r="31" spans="1:14" x14ac:dyDescent="0.2">
      <c r="A31" s="24">
        <v>1943</v>
      </c>
      <c r="B31" s="25">
        <v>7.6</v>
      </c>
      <c r="C31" s="25">
        <v>7</v>
      </c>
      <c r="D31" s="25">
        <v>7.5</v>
      </c>
      <c r="E31" s="25">
        <v>8.1</v>
      </c>
      <c r="F31" s="25">
        <v>7.4</v>
      </c>
      <c r="G31" s="25">
        <v>7.4</v>
      </c>
      <c r="H31" s="25">
        <v>6.1</v>
      </c>
      <c r="I31" s="25">
        <v>4.8</v>
      </c>
      <c r="J31" s="25">
        <v>5.5</v>
      </c>
      <c r="K31" s="25">
        <v>4.2</v>
      </c>
      <c r="L31" s="25">
        <v>3.6</v>
      </c>
      <c r="M31" s="25">
        <v>3</v>
      </c>
      <c r="N31" s="25">
        <v>6.1</v>
      </c>
    </row>
    <row r="32" spans="1:14" x14ac:dyDescent="0.2">
      <c r="A32" s="24">
        <v>1944</v>
      </c>
      <c r="B32" s="25">
        <v>3</v>
      </c>
      <c r="C32" s="25">
        <v>3</v>
      </c>
      <c r="D32" s="25">
        <v>1.2</v>
      </c>
      <c r="E32" s="25">
        <v>0.6</v>
      </c>
      <c r="F32" s="25">
        <v>0</v>
      </c>
      <c r="G32" s="25">
        <v>0.6</v>
      </c>
      <c r="H32" s="25">
        <v>1.7</v>
      </c>
      <c r="I32" s="25">
        <v>2.2999999999999998</v>
      </c>
      <c r="J32" s="25">
        <v>1.7</v>
      </c>
      <c r="K32" s="25">
        <v>1.7</v>
      </c>
      <c r="L32" s="25">
        <v>1.7</v>
      </c>
      <c r="M32" s="25">
        <v>2.2999999999999998</v>
      </c>
      <c r="N32" s="25">
        <v>1.7</v>
      </c>
    </row>
    <row r="33" spans="1:14" x14ac:dyDescent="0.2">
      <c r="A33" s="24">
        <v>1945</v>
      </c>
      <c r="B33" s="25">
        <v>2.2999999999999998</v>
      </c>
      <c r="C33" s="25">
        <v>2.2999999999999998</v>
      </c>
      <c r="D33" s="25">
        <v>2.2999999999999998</v>
      </c>
      <c r="E33" s="25">
        <v>1.7</v>
      </c>
      <c r="F33" s="25">
        <v>2.2999999999999998</v>
      </c>
      <c r="G33" s="25">
        <v>2.8</v>
      </c>
      <c r="H33" s="25">
        <v>2.2999999999999998</v>
      </c>
      <c r="I33" s="25">
        <v>2.2999999999999998</v>
      </c>
      <c r="J33" s="25">
        <v>2.2999999999999998</v>
      </c>
      <c r="K33" s="25">
        <v>2.2999999999999998</v>
      </c>
      <c r="L33" s="25">
        <v>2.2999999999999998</v>
      </c>
      <c r="M33" s="25">
        <v>2.2000000000000002</v>
      </c>
      <c r="N33" s="25">
        <v>2.2999999999999998</v>
      </c>
    </row>
    <row r="34" spans="1:14" x14ac:dyDescent="0.2">
      <c r="A34" s="24">
        <v>1946</v>
      </c>
      <c r="B34" s="25">
        <v>2.2000000000000002</v>
      </c>
      <c r="C34" s="25">
        <v>1.7</v>
      </c>
      <c r="D34" s="25">
        <v>2.8</v>
      </c>
      <c r="E34" s="25">
        <v>3.4</v>
      </c>
      <c r="F34" s="25">
        <v>3.4</v>
      </c>
      <c r="G34" s="25">
        <v>3.3</v>
      </c>
      <c r="H34" s="25">
        <v>9.4</v>
      </c>
      <c r="I34" s="25">
        <v>11.6</v>
      </c>
      <c r="J34" s="25">
        <v>12.7</v>
      </c>
      <c r="K34" s="25">
        <v>14.9</v>
      </c>
      <c r="L34" s="25">
        <v>17.7</v>
      </c>
      <c r="M34" s="25">
        <v>18.100000000000001</v>
      </c>
      <c r="N34" s="25">
        <v>8.3000000000000007</v>
      </c>
    </row>
    <row r="35" spans="1:14" x14ac:dyDescent="0.2">
      <c r="A35" s="24">
        <v>1947</v>
      </c>
      <c r="B35" s="25">
        <v>18.100000000000001</v>
      </c>
      <c r="C35" s="25">
        <v>18.8</v>
      </c>
      <c r="D35" s="25">
        <v>19.7</v>
      </c>
      <c r="E35" s="25">
        <v>19</v>
      </c>
      <c r="F35" s="25">
        <v>18.399999999999999</v>
      </c>
      <c r="G35" s="25">
        <v>17.600000000000001</v>
      </c>
      <c r="H35" s="25">
        <v>12.1</v>
      </c>
      <c r="I35" s="25">
        <v>11.4</v>
      </c>
      <c r="J35" s="25">
        <v>12.7</v>
      </c>
      <c r="K35" s="25">
        <v>10.6</v>
      </c>
      <c r="L35" s="25">
        <v>8.5</v>
      </c>
      <c r="M35" s="25">
        <v>8.8000000000000007</v>
      </c>
      <c r="N35" s="25">
        <v>14.4</v>
      </c>
    </row>
    <row r="36" spans="1:14" x14ac:dyDescent="0.2">
      <c r="A36" s="24">
        <v>1948</v>
      </c>
      <c r="B36" s="25">
        <v>10.199999999999999</v>
      </c>
      <c r="C36" s="25">
        <v>9.3000000000000007</v>
      </c>
      <c r="D36" s="25">
        <v>6.8</v>
      </c>
      <c r="E36" s="25">
        <v>8.6999999999999993</v>
      </c>
      <c r="F36" s="25">
        <v>9.1</v>
      </c>
      <c r="G36" s="25">
        <v>9.5</v>
      </c>
      <c r="H36" s="25">
        <v>9.9</v>
      </c>
      <c r="I36" s="25">
        <v>8.9</v>
      </c>
      <c r="J36" s="25">
        <v>6.5</v>
      </c>
      <c r="K36" s="25">
        <v>6.1</v>
      </c>
      <c r="L36" s="25">
        <v>4.8</v>
      </c>
      <c r="M36" s="25">
        <v>3</v>
      </c>
      <c r="N36" s="25">
        <v>8.1</v>
      </c>
    </row>
    <row r="37" spans="1:14" x14ac:dyDescent="0.2">
      <c r="A37" s="24">
        <v>1949</v>
      </c>
      <c r="B37" s="25">
        <v>1.3</v>
      </c>
      <c r="C37" s="25">
        <v>1.3</v>
      </c>
      <c r="D37" s="25">
        <v>1.7</v>
      </c>
      <c r="E37" s="25">
        <v>0.4</v>
      </c>
      <c r="F37" s="25">
        <v>-0.4</v>
      </c>
      <c r="G37" s="25">
        <v>-0.8</v>
      </c>
      <c r="H37" s="25">
        <v>-2.9</v>
      </c>
      <c r="I37" s="25">
        <v>-2.9</v>
      </c>
      <c r="J37" s="25">
        <v>-2.4</v>
      </c>
      <c r="K37" s="25">
        <v>-2.9</v>
      </c>
      <c r="L37" s="25">
        <v>-1.7</v>
      </c>
      <c r="M37" s="25">
        <v>-2.1</v>
      </c>
      <c r="N37" s="25">
        <v>-1.2</v>
      </c>
    </row>
    <row r="38" spans="1:14" x14ac:dyDescent="0.2">
      <c r="A38" s="24">
        <v>1950</v>
      </c>
      <c r="B38" s="25">
        <v>-2.1</v>
      </c>
      <c r="C38" s="25">
        <v>-1.3</v>
      </c>
      <c r="D38" s="25">
        <v>-0.8</v>
      </c>
      <c r="E38" s="25">
        <v>-1.3</v>
      </c>
      <c r="F38" s="25">
        <v>-0.4</v>
      </c>
      <c r="G38" s="25">
        <v>-0.4</v>
      </c>
      <c r="H38" s="25">
        <v>1.7</v>
      </c>
      <c r="I38" s="25">
        <v>2.1</v>
      </c>
      <c r="J38" s="25">
        <v>2.1</v>
      </c>
      <c r="K38" s="25">
        <v>3.8</v>
      </c>
      <c r="L38" s="25">
        <v>3.8</v>
      </c>
      <c r="M38" s="25">
        <v>5.9</v>
      </c>
      <c r="N38" s="25">
        <v>1.3</v>
      </c>
    </row>
    <row r="39" spans="1:14" x14ac:dyDescent="0.2">
      <c r="A39" s="24">
        <v>1951</v>
      </c>
      <c r="B39" s="25">
        <v>8.1</v>
      </c>
      <c r="C39" s="25">
        <v>9.4</v>
      </c>
      <c r="D39" s="25">
        <v>9.3000000000000007</v>
      </c>
      <c r="E39" s="25">
        <v>9.3000000000000007</v>
      </c>
      <c r="F39" s="25">
        <v>9.3000000000000007</v>
      </c>
      <c r="G39" s="25">
        <v>8.8000000000000007</v>
      </c>
      <c r="H39" s="25">
        <v>7.5</v>
      </c>
      <c r="I39" s="25">
        <v>6.6</v>
      </c>
      <c r="J39" s="25">
        <v>7</v>
      </c>
      <c r="K39" s="25">
        <v>6.5</v>
      </c>
      <c r="L39" s="25">
        <v>6.9</v>
      </c>
      <c r="M39" s="25">
        <v>6</v>
      </c>
      <c r="N39" s="25">
        <v>7.9</v>
      </c>
    </row>
    <row r="40" spans="1:14" x14ac:dyDescent="0.2">
      <c r="A40" s="24">
        <v>1952</v>
      </c>
      <c r="B40" s="25">
        <v>4.3</v>
      </c>
      <c r="C40" s="25">
        <v>2.2999999999999998</v>
      </c>
      <c r="D40" s="25">
        <v>1.9</v>
      </c>
      <c r="E40" s="25">
        <v>2.2999999999999998</v>
      </c>
      <c r="F40" s="25">
        <v>1.9</v>
      </c>
      <c r="G40" s="25">
        <v>2.2999999999999998</v>
      </c>
      <c r="H40" s="25">
        <v>3.1</v>
      </c>
      <c r="I40" s="25">
        <v>3.1</v>
      </c>
      <c r="J40" s="25">
        <v>2.2999999999999998</v>
      </c>
      <c r="K40" s="25">
        <v>1.9</v>
      </c>
      <c r="L40" s="25">
        <v>1.1000000000000001</v>
      </c>
      <c r="M40" s="25">
        <v>0.8</v>
      </c>
      <c r="N40" s="25">
        <v>1.9</v>
      </c>
    </row>
    <row r="41" spans="1:14" x14ac:dyDescent="0.2">
      <c r="A41" s="24">
        <v>1953</v>
      </c>
      <c r="B41" s="25">
        <v>0.4</v>
      </c>
      <c r="C41" s="25">
        <v>0.8</v>
      </c>
      <c r="D41" s="25">
        <v>1.1000000000000001</v>
      </c>
      <c r="E41" s="25">
        <v>0.8</v>
      </c>
      <c r="F41" s="25">
        <v>1.1000000000000001</v>
      </c>
      <c r="G41" s="25">
        <v>1.1000000000000001</v>
      </c>
      <c r="H41" s="25">
        <v>0.4</v>
      </c>
      <c r="I41" s="25">
        <v>0.7</v>
      </c>
      <c r="J41" s="25">
        <v>0.7</v>
      </c>
      <c r="K41" s="25">
        <v>1.1000000000000001</v>
      </c>
      <c r="L41" s="25">
        <v>0.7</v>
      </c>
      <c r="M41" s="25">
        <v>0.7</v>
      </c>
      <c r="N41" s="25">
        <v>0.8</v>
      </c>
    </row>
    <row r="42" spans="1:14" x14ac:dyDescent="0.2">
      <c r="A42" s="24">
        <v>1954</v>
      </c>
      <c r="B42" s="25">
        <v>1.1000000000000001</v>
      </c>
      <c r="C42" s="25">
        <v>1.5</v>
      </c>
      <c r="D42" s="25">
        <v>1.1000000000000001</v>
      </c>
      <c r="E42" s="25">
        <v>0.8</v>
      </c>
      <c r="F42" s="25">
        <v>0.7</v>
      </c>
      <c r="G42" s="25">
        <v>0.4</v>
      </c>
      <c r="H42" s="25">
        <v>0.4</v>
      </c>
      <c r="I42" s="25">
        <v>0</v>
      </c>
      <c r="J42" s="25">
        <v>-0.4</v>
      </c>
      <c r="K42" s="25">
        <v>-0.7</v>
      </c>
      <c r="L42" s="25">
        <v>-0.4</v>
      </c>
      <c r="M42" s="25">
        <v>-0.7</v>
      </c>
      <c r="N42" s="25">
        <v>0.7</v>
      </c>
    </row>
    <row r="43" spans="1:14" x14ac:dyDescent="0.2">
      <c r="A43" s="24">
        <v>1955</v>
      </c>
      <c r="B43" s="25">
        <v>-0.7</v>
      </c>
      <c r="C43" s="25">
        <v>-0.7</v>
      </c>
      <c r="D43" s="25">
        <v>-0.7</v>
      </c>
      <c r="E43" s="25">
        <v>-0.4</v>
      </c>
      <c r="F43" s="25">
        <v>-0.7</v>
      </c>
      <c r="G43" s="25">
        <v>-0.7</v>
      </c>
      <c r="H43" s="25">
        <v>-0.4</v>
      </c>
      <c r="I43" s="25">
        <v>-0.4</v>
      </c>
      <c r="J43" s="25">
        <v>0.4</v>
      </c>
      <c r="K43" s="25">
        <v>0.4</v>
      </c>
      <c r="L43" s="25">
        <v>0.4</v>
      </c>
      <c r="M43" s="25">
        <v>0.4</v>
      </c>
      <c r="N43" s="25">
        <v>-0.4</v>
      </c>
    </row>
    <row r="44" spans="1:14" x14ac:dyDescent="0.2">
      <c r="A44" s="24">
        <v>1956</v>
      </c>
      <c r="B44" s="25">
        <v>0.4</v>
      </c>
      <c r="C44" s="25">
        <v>0.4</v>
      </c>
      <c r="D44" s="25">
        <v>0.4</v>
      </c>
      <c r="E44" s="25">
        <v>0.7</v>
      </c>
      <c r="F44" s="25">
        <v>1.1000000000000001</v>
      </c>
      <c r="G44" s="25">
        <v>1.9</v>
      </c>
      <c r="H44" s="25">
        <v>2.2000000000000002</v>
      </c>
      <c r="I44" s="25">
        <v>1.9</v>
      </c>
      <c r="J44" s="25">
        <v>1.9</v>
      </c>
      <c r="K44" s="25">
        <v>2.2000000000000002</v>
      </c>
      <c r="L44" s="25">
        <v>2.2000000000000002</v>
      </c>
      <c r="M44" s="25">
        <v>3</v>
      </c>
      <c r="N44" s="25">
        <v>1.5</v>
      </c>
    </row>
    <row r="45" spans="1:14" x14ac:dyDescent="0.2">
      <c r="A45" s="24">
        <v>1957</v>
      </c>
      <c r="B45" s="25">
        <v>3</v>
      </c>
      <c r="C45" s="25">
        <v>3.4</v>
      </c>
      <c r="D45" s="25">
        <v>3.7</v>
      </c>
      <c r="E45" s="25">
        <v>3.7</v>
      </c>
      <c r="F45" s="25">
        <v>3.7</v>
      </c>
      <c r="G45" s="25">
        <v>3.3</v>
      </c>
      <c r="H45" s="25">
        <v>3.3</v>
      </c>
      <c r="I45" s="25">
        <v>3.7</v>
      </c>
      <c r="J45" s="25">
        <v>3.3</v>
      </c>
      <c r="K45" s="25">
        <v>2.9</v>
      </c>
      <c r="L45" s="25">
        <v>3.3</v>
      </c>
      <c r="M45" s="25">
        <v>2.9</v>
      </c>
      <c r="N45" s="25">
        <v>3.3</v>
      </c>
    </row>
    <row r="46" spans="1:14" x14ac:dyDescent="0.2">
      <c r="A46" s="24">
        <v>1958</v>
      </c>
      <c r="B46" s="25">
        <v>3.6</v>
      </c>
      <c r="C46" s="25">
        <v>3.2</v>
      </c>
      <c r="D46" s="25">
        <v>3.6</v>
      </c>
      <c r="E46" s="25">
        <v>3.6</v>
      </c>
      <c r="F46" s="25">
        <v>3.2</v>
      </c>
      <c r="G46" s="25">
        <v>2.8</v>
      </c>
      <c r="H46" s="25">
        <v>2.5</v>
      </c>
      <c r="I46" s="25">
        <v>2.1</v>
      </c>
      <c r="J46" s="25">
        <v>2.1</v>
      </c>
      <c r="K46" s="25">
        <v>2.1</v>
      </c>
      <c r="L46" s="25">
        <v>2.1</v>
      </c>
      <c r="M46" s="25">
        <v>1.8</v>
      </c>
      <c r="N46" s="25">
        <v>2.8</v>
      </c>
    </row>
    <row r="47" spans="1:14" x14ac:dyDescent="0.2">
      <c r="A47" s="24">
        <v>1959</v>
      </c>
      <c r="B47" s="25">
        <v>1.4</v>
      </c>
      <c r="C47" s="25">
        <v>1</v>
      </c>
      <c r="D47" s="25">
        <v>0.3</v>
      </c>
      <c r="E47" s="25">
        <v>0.3</v>
      </c>
      <c r="F47" s="25">
        <v>0.3</v>
      </c>
      <c r="G47" s="25">
        <v>0.7</v>
      </c>
      <c r="H47" s="25">
        <v>0.7</v>
      </c>
      <c r="I47" s="25">
        <v>1</v>
      </c>
      <c r="J47" s="25">
        <v>1.4</v>
      </c>
      <c r="K47" s="25">
        <v>1.7</v>
      </c>
      <c r="L47" s="25">
        <v>1.4</v>
      </c>
      <c r="M47" s="25">
        <v>1.7</v>
      </c>
      <c r="N47" s="25">
        <v>0.7</v>
      </c>
    </row>
    <row r="48" spans="1:14" x14ac:dyDescent="0.2">
      <c r="A48" s="24">
        <v>1960</v>
      </c>
      <c r="B48" s="25">
        <v>1</v>
      </c>
      <c r="C48" s="25">
        <v>1.7</v>
      </c>
      <c r="D48" s="25">
        <v>1.7</v>
      </c>
      <c r="E48" s="25">
        <v>1.7</v>
      </c>
      <c r="F48" s="25">
        <v>1.7</v>
      </c>
      <c r="G48" s="25">
        <v>1.7</v>
      </c>
      <c r="H48" s="25">
        <v>1.4</v>
      </c>
      <c r="I48" s="25">
        <v>1.4</v>
      </c>
      <c r="J48" s="25">
        <v>1</v>
      </c>
      <c r="K48" s="25">
        <v>1.4</v>
      </c>
      <c r="L48" s="25">
        <v>1.4</v>
      </c>
      <c r="M48" s="25">
        <v>1.4</v>
      </c>
      <c r="N48" s="25">
        <v>1.7</v>
      </c>
    </row>
    <row r="49" spans="1:14" x14ac:dyDescent="0.2">
      <c r="A49" s="24">
        <v>1961</v>
      </c>
      <c r="B49" s="25">
        <v>1.7</v>
      </c>
      <c r="C49" s="25">
        <v>1.4</v>
      </c>
      <c r="D49" s="25">
        <v>1.4</v>
      </c>
      <c r="E49" s="25">
        <v>1</v>
      </c>
      <c r="F49" s="25">
        <v>1</v>
      </c>
      <c r="G49" s="25">
        <v>0.7</v>
      </c>
      <c r="H49" s="25">
        <v>1.4</v>
      </c>
      <c r="I49" s="25">
        <v>1</v>
      </c>
      <c r="J49" s="25">
        <v>1.4</v>
      </c>
      <c r="K49" s="25">
        <v>0.7</v>
      </c>
      <c r="L49" s="25">
        <v>0.7</v>
      </c>
      <c r="M49" s="25">
        <v>0.7</v>
      </c>
      <c r="N49" s="25">
        <v>1</v>
      </c>
    </row>
    <row r="50" spans="1:14" x14ac:dyDescent="0.2">
      <c r="A50" s="24">
        <v>1962</v>
      </c>
      <c r="B50" s="25">
        <v>0.7</v>
      </c>
      <c r="C50" s="25">
        <v>1</v>
      </c>
      <c r="D50" s="25">
        <v>1</v>
      </c>
      <c r="E50" s="25">
        <v>1.3</v>
      </c>
      <c r="F50" s="25">
        <v>1.3</v>
      </c>
      <c r="G50" s="25">
        <v>1.3</v>
      </c>
      <c r="H50" s="25">
        <v>1</v>
      </c>
      <c r="I50" s="25">
        <v>1.3</v>
      </c>
      <c r="J50" s="25">
        <v>1.3</v>
      </c>
      <c r="K50" s="25">
        <v>1.3</v>
      </c>
      <c r="L50" s="25">
        <v>1.3</v>
      </c>
      <c r="M50" s="25">
        <v>1.3</v>
      </c>
      <c r="N50" s="25">
        <v>1</v>
      </c>
    </row>
    <row r="51" spans="1:14" x14ac:dyDescent="0.2">
      <c r="A51" s="24">
        <v>1963</v>
      </c>
      <c r="B51" s="25">
        <v>1.3</v>
      </c>
      <c r="C51" s="25">
        <v>1</v>
      </c>
      <c r="D51" s="25">
        <v>1.3</v>
      </c>
      <c r="E51" s="25">
        <v>1</v>
      </c>
      <c r="F51" s="25">
        <v>1</v>
      </c>
      <c r="G51" s="25">
        <v>1.3</v>
      </c>
      <c r="H51" s="25">
        <v>1.3</v>
      </c>
      <c r="I51" s="25">
        <v>1.3</v>
      </c>
      <c r="J51" s="25">
        <v>1</v>
      </c>
      <c r="K51" s="25">
        <v>1.3</v>
      </c>
      <c r="L51" s="25">
        <v>1.3</v>
      </c>
      <c r="M51" s="25">
        <v>1.6</v>
      </c>
      <c r="N51" s="25">
        <v>1.3</v>
      </c>
    </row>
    <row r="52" spans="1:14" x14ac:dyDescent="0.2">
      <c r="A52" s="24">
        <v>1964</v>
      </c>
      <c r="B52" s="25">
        <v>1.6</v>
      </c>
      <c r="C52" s="25">
        <v>1.6</v>
      </c>
      <c r="D52" s="25">
        <v>1.3</v>
      </c>
      <c r="E52" s="25">
        <v>1.3</v>
      </c>
      <c r="F52" s="25">
        <v>1.3</v>
      </c>
      <c r="G52" s="25">
        <v>1.3</v>
      </c>
      <c r="H52" s="25">
        <v>1.3</v>
      </c>
      <c r="I52" s="25">
        <v>1</v>
      </c>
      <c r="J52" s="25">
        <v>1.3</v>
      </c>
      <c r="K52" s="25">
        <v>1</v>
      </c>
      <c r="L52" s="25">
        <v>1.3</v>
      </c>
      <c r="M52" s="25">
        <v>1</v>
      </c>
      <c r="N52" s="25">
        <v>1.3</v>
      </c>
    </row>
    <row r="53" spans="1:14" x14ac:dyDescent="0.2">
      <c r="A53" s="24">
        <v>1965</v>
      </c>
      <c r="B53" s="25">
        <v>1</v>
      </c>
      <c r="C53" s="25">
        <v>1</v>
      </c>
      <c r="D53" s="25">
        <v>1.3</v>
      </c>
      <c r="E53" s="25">
        <v>1.6</v>
      </c>
      <c r="F53" s="25">
        <v>1.6</v>
      </c>
      <c r="G53" s="25">
        <v>1.9</v>
      </c>
      <c r="H53" s="25">
        <v>1.6</v>
      </c>
      <c r="I53" s="25">
        <v>1.9</v>
      </c>
      <c r="J53" s="25">
        <v>1.6</v>
      </c>
      <c r="K53" s="25">
        <v>1.9</v>
      </c>
      <c r="L53" s="25">
        <v>1.6</v>
      </c>
      <c r="M53" s="25">
        <v>1.9</v>
      </c>
      <c r="N53" s="25">
        <v>1.6</v>
      </c>
    </row>
    <row r="54" spans="1:14" x14ac:dyDescent="0.2">
      <c r="A54" s="24">
        <v>1966</v>
      </c>
      <c r="B54" s="25">
        <v>1.9</v>
      </c>
      <c r="C54" s="25">
        <v>2.6</v>
      </c>
      <c r="D54" s="25">
        <v>2.6</v>
      </c>
      <c r="E54" s="25">
        <v>2.9</v>
      </c>
      <c r="F54" s="25">
        <v>2.9</v>
      </c>
      <c r="G54" s="25">
        <v>2.5</v>
      </c>
      <c r="H54" s="25">
        <v>2.8</v>
      </c>
      <c r="I54" s="25">
        <v>3.5</v>
      </c>
      <c r="J54" s="25">
        <v>3.5</v>
      </c>
      <c r="K54" s="25">
        <v>3.8</v>
      </c>
      <c r="L54" s="25">
        <v>3.8</v>
      </c>
      <c r="M54" s="25">
        <v>3.5</v>
      </c>
      <c r="N54" s="25">
        <v>2.9</v>
      </c>
    </row>
    <row r="55" spans="1:14" x14ac:dyDescent="0.2">
      <c r="A55" s="24">
        <v>1967</v>
      </c>
      <c r="B55" s="25">
        <v>3.5</v>
      </c>
      <c r="C55" s="25">
        <v>2.8</v>
      </c>
      <c r="D55" s="25">
        <v>2.8</v>
      </c>
      <c r="E55" s="25">
        <v>2.5</v>
      </c>
      <c r="F55" s="25">
        <v>2.8</v>
      </c>
      <c r="G55" s="25">
        <v>2.8</v>
      </c>
      <c r="H55" s="25">
        <v>2.8</v>
      </c>
      <c r="I55" s="25">
        <v>2.4</v>
      </c>
      <c r="J55" s="25">
        <v>2.8</v>
      </c>
      <c r="K55" s="25">
        <v>2.4</v>
      </c>
      <c r="L55" s="25">
        <v>2.7</v>
      </c>
      <c r="M55" s="25">
        <v>3</v>
      </c>
      <c r="N55" s="25">
        <v>3.1</v>
      </c>
    </row>
    <row r="56" spans="1:14" x14ac:dyDescent="0.2">
      <c r="A56" s="24">
        <v>1968</v>
      </c>
      <c r="B56" s="25">
        <v>3.6</v>
      </c>
      <c r="C56" s="25">
        <v>4</v>
      </c>
      <c r="D56" s="25">
        <v>3.9</v>
      </c>
      <c r="E56" s="25">
        <v>3.9</v>
      </c>
      <c r="F56" s="25">
        <v>3.9</v>
      </c>
      <c r="G56" s="25">
        <v>4.2</v>
      </c>
      <c r="H56" s="25">
        <v>4.5</v>
      </c>
      <c r="I56" s="25">
        <v>4.5</v>
      </c>
      <c r="J56" s="25">
        <v>4.5</v>
      </c>
      <c r="K56" s="25">
        <v>4.7</v>
      </c>
      <c r="L56" s="25">
        <v>4.7</v>
      </c>
      <c r="M56" s="25">
        <v>4.7</v>
      </c>
      <c r="N56" s="25">
        <v>4.2</v>
      </c>
    </row>
    <row r="57" spans="1:14" x14ac:dyDescent="0.2">
      <c r="A57" s="24">
        <v>1969</v>
      </c>
      <c r="B57" s="25">
        <v>4.4000000000000004</v>
      </c>
      <c r="C57" s="25">
        <v>4.7</v>
      </c>
      <c r="D57" s="25">
        <v>5.2</v>
      </c>
      <c r="E57" s="25">
        <v>5.5</v>
      </c>
      <c r="F57" s="25">
        <v>5.5</v>
      </c>
      <c r="G57" s="25">
        <v>5.5</v>
      </c>
      <c r="H57" s="25">
        <v>5.4</v>
      </c>
      <c r="I57" s="25">
        <v>5.7</v>
      </c>
      <c r="J57" s="25">
        <v>5.7</v>
      </c>
      <c r="K57" s="25">
        <v>5.7</v>
      </c>
      <c r="L57" s="25">
        <v>5.9</v>
      </c>
      <c r="M57" s="25">
        <v>6.2</v>
      </c>
      <c r="N57" s="25">
        <v>5.5</v>
      </c>
    </row>
    <row r="58" spans="1:14" x14ac:dyDescent="0.2">
      <c r="A58" s="24">
        <v>1970</v>
      </c>
      <c r="B58" s="25">
        <v>6.2</v>
      </c>
      <c r="C58" s="25">
        <v>6.1</v>
      </c>
      <c r="D58" s="25">
        <v>5.8</v>
      </c>
      <c r="E58" s="25">
        <v>6.1</v>
      </c>
      <c r="F58" s="25">
        <v>6</v>
      </c>
      <c r="G58" s="25">
        <v>6</v>
      </c>
      <c r="H58" s="25">
        <v>6</v>
      </c>
      <c r="I58" s="25">
        <v>5.4</v>
      </c>
      <c r="J58" s="25">
        <v>5.7</v>
      </c>
      <c r="K58" s="25">
        <v>5.6</v>
      </c>
      <c r="L58" s="25">
        <v>5.6</v>
      </c>
      <c r="M58" s="25">
        <v>5.6</v>
      </c>
      <c r="N58" s="25">
        <v>5.7</v>
      </c>
    </row>
    <row r="59" spans="1:14" x14ac:dyDescent="0.2">
      <c r="A59" s="24">
        <v>1971</v>
      </c>
      <c r="B59" s="25">
        <v>5.3</v>
      </c>
      <c r="C59" s="25">
        <v>5</v>
      </c>
      <c r="D59" s="25">
        <v>4.7</v>
      </c>
      <c r="E59" s="25">
        <v>4.2</v>
      </c>
      <c r="F59" s="25">
        <v>4.4000000000000004</v>
      </c>
      <c r="G59" s="25">
        <v>4.5999999999999996</v>
      </c>
      <c r="H59" s="25">
        <v>4.4000000000000004</v>
      </c>
      <c r="I59" s="25">
        <v>4.5999999999999996</v>
      </c>
      <c r="J59" s="25">
        <v>4.0999999999999996</v>
      </c>
      <c r="K59" s="25">
        <v>3.8</v>
      </c>
      <c r="L59" s="25">
        <v>3.3</v>
      </c>
      <c r="M59" s="25">
        <v>3.3</v>
      </c>
      <c r="N59" s="25">
        <v>4.4000000000000004</v>
      </c>
    </row>
    <row r="60" spans="1:14" x14ac:dyDescent="0.2">
      <c r="A60" s="24">
        <v>1972</v>
      </c>
      <c r="B60" s="25">
        <v>3.3</v>
      </c>
      <c r="C60" s="25">
        <v>3.5</v>
      </c>
      <c r="D60" s="25">
        <v>3.5</v>
      </c>
      <c r="E60" s="25">
        <v>3.5</v>
      </c>
      <c r="F60" s="25">
        <v>3.2</v>
      </c>
      <c r="G60" s="25">
        <v>2.7</v>
      </c>
      <c r="H60" s="25">
        <v>2.9</v>
      </c>
      <c r="I60" s="25">
        <v>2.9</v>
      </c>
      <c r="J60" s="25">
        <v>3.2</v>
      </c>
      <c r="K60" s="25">
        <v>3.4</v>
      </c>
      <c r="L60" s="25">
        <v>3.7</v>
      </c>
      <c r="M60" s="25">
        <v>3.4</v>
      </c>
      <c r="N60" s="25">
        <v>3.2</v>
      </c>
    </row>
    <row r="61" spans="1:14" x14ac:dyDescent="0.2">
      <c r="A61" s="24">
        <v>1973</v>
      </c>
      <c r="B61" s="25">
        <v>3.6</v>
      </c>
      <c r="C61" s="25">
        <v>3.9</v>
      </c>
      <c r="D61" s="25">
        <v>4.5999999999999996</v>
      </c>
      <c r="E61" s="25">
        <v>5.0999999999999996</v>
      </c>
      <c r="F61" s="25">
        <v>5.5</v>
      </c>
      <c r="G61" s="25">
        <v>6</v>
      </c>
      <c r="H61" s="25">
        <v>5.7</v>
      </c>
      <c r="I61" s="25">
        <v>7.4</v>
      </c>
      <c r="J61" s="25">
        <v>7.4</v>
      </c>
      <c r="K61" s="25">
        <v>7.8</v>
      </c>
      <c r="L61" s="25">
        <v>8.3000000000000007</v>
      </c>
      <c r="M61" s="25">
        <v>8.6999999999999993</v>
      </c>
      <c r="N61" s="25">
        <v>6.2</v>
      </c>
    </row>
    <row r="62" spans="1:14" x14ac:dyDescent="0.2">
      <c r="A62" s="24">
        <v>1974</v>
      </c>
      <c r="B62" s="25">
        <v>9.4</v>
      </c>
      <c r="C62" s="25">
        <v>10</v>
      </c>
      <c r="D62" s="25">
        <v>10.4</v>
      </c>
      <c r="E62" s="25">
        <v>10.1</v>
      </c>
      <c r="F62" s="25">
        <v>10.7</v>
      </c>
      <c r="G62" s="25">
        <v>10.9</v>
      </c>
      <c r="H62" s="25">
        <v>11.5</v>
      </c>
      <c r="I62" s="25">
        <v>10.9</v>
      </c>
      <c r="J62" s="25">
        <v>11.9</v>
      </c>
      <c r="K62" s="25">
        <v>12.1</v>
      </c>
      <c r="L62" s="25">
        <v>12.2</v>
      </c>
      <c r="M62" s="25">
        <v>12.3</v>
      </c>
      <c r="N62" s="25">
        <v>11</v>
      </c>
    </row>
    <row r="63" spans="1:14" x14ac:dyDescent="0.2">
      <c r="A63" s="24">
        <v>1975</v>
      </c>
      <c r="B63" s="25">
        <v>11.8</v>
      </c>
      <c r="C63" s="25">
        <v>11.2</v>
      </c>
      <c r="D63" s="25">
        <v>10.3</v>
      </c>
      <c r="E63" s="25">
        <v>10.199999999999999</v>
      </c>
      <c r="F63" s="25">
        <v>9.5</v>
      </c>
      <c r="G63" s="25">
        <v>9.4</v>
      </c>
      <c r="H63" s="25">
        <v>9.6999999999999993</v>
      </c>
      <c r="I63" s="25">
        <v>8.6</v>
      </c>
      <c r="J63" s="25">
        <v>7.9</v>
      </c>
      <c r="K63" s="25">
        <v>7.4</v>
      </c>
      <c r="L63" s="25">
        <v>7.4</v>
      </c>
      <c r="M63" s="25">
        <v>6.9</v>
      </c>
      <c r="N63" s="25">
        <v>9.1</v>
      </c>
    </row>
    <row r="64" spans="1:14" x14ac:dyDescent="0.2">
      <c r="A64" s="24">
        <v>1976</v>
      </c>
      <c r="B64" s="25">
        <v>6.7</v>
      </c>
      <c r="C64" s="25">
        <v>6.3</v>
      </c>
      <c r="D64" s="25">
        <v>6.1</v>
      </c>
      <c r="E64" s="25">
        <v>6</v>
      </c>
      <c r="F64" s="25">
        <v>6.2</v>
      </c>
      <c r="G64" s="25">
        <v>6</v>
      </c>
      <c r="H64" s="25">
        <v>5.4</v>
      </c>
      <c r="I64" s="25">
        <v>5.7</v>
      </c>
      <c r="J64" s="25">
        <v>5.5</v>
      </c>
      <c r="K64" s="25">
        <v>5.5</v>
      </c>
      <c r="L64" s="25">
        <v>4.9000000000000004</v>
      </c>
      <c r="M64" s="25">
        <v>4.9000000000000004</v>
      </c>
      <c r="N64" s="25">
        <v>5.8</v>
      </c>
    </row>
    <row r="65" spans="1:14" x14ac:dyDescent="0.2">
      <c r="A65" s="24">
        <v>1977</v>
      </c>
      <c r="B65" s="25">
        <v>5.2</v>
      </c>
      <c r="C65" s="25">
        <v>5.9</v>
      </c>
      <c r="D65" s="25">
        <v>6.4</v>
      </c>
      <c r="E65" s="25">
        <v>7</v>
      </c>
      <c r="F65" s="25">
        <v>6.7</v>
      </c>
      <c r="G65" s="25">
        <v>6.9</v>
      </c>
      <c r="H65" s="25">
        <v>6.8</v>
      </c>
      <c r="I65" s="25">
        <v>6.6</v>
      </c>
      <c r="J65" s="25">
        <v>6.6</v>
      </c>
      <c r="K65" s="25">
        <v>6.4</v>
      </c>
      <c r="L65" s="25">
        <v>6.7</v>
      </c>
      <c r="M65" s="25">
        <v>6.7</v>
      </c>
      <c r="N65" s="25">
        <v>6.5</v>
      </c>
    </row>
    <row r="66" spans="1:14" x14ac:dyDescent="0.2">
      <c r="A66" s="24">
        <v>1978</v>
      </c>
      <c r="B66" s="25">
        <v>6.8</v>
      </c>
      <c r="C66" s="25">
        <v>6.4</v>
      </c>
      <c r="D66" s="25">
        <v>6.6</v>
      </c>
      <c r="E66" s="25">
        <v>6.5</v>
      </c>
      <c r="F66" s="25">
        <v>7</v>
      </c>
      <c r="G66" s="25">
        <v>7.4</v>
      </c>
      <c r="H66" s="25">
        <v>7.7</v>
      </c>
      <c r="I66" s="25">
        <v>7.8</v>
      </c>
      <c r="J66" s="25">
        <v>8.3000000000000007</v>
      </c>
      <c r="K66" s="25">
        <v>8.9</v>
      </c>
      <c r="L66" s="25">
        <v>8.9</v>
      </c>
      <c r="M66" s="25">
        <v>9</v>
      </c>
      <c r="N66" s="25">
        <v>7.6</v>
      </c>
    </row>
    <row r="67" spans="1:14" x14ac:dyDescent="0.2">
      <c r="A67" s="24">
        <v>1979</v>
      </c>
      <c r="B67" s="25">
        <v>9.3000000000000007</v>
      </c>
      <c r="C67" s="25">
        <v>9.9</v>
      </c>
      <c r="D67" s="25">
        <v>10.1</v>
      </c>
      <c r="E67" s="25">
        <v>10.5</v>
      </c>
      <c r="F67" s="25">
        <v>10.9</v>
      </c>
      <c r="G67" s="25">
        <v>10.9</v>
      </c>
      <c r="H67" s="25">
        <v>11.3</v>
      </c>
      <c r="I67" s="25">
        <v>11.8</v>
      </c>
      <c r="J67" s="25">
        <v>12.2</v>
      </c>
      <c r="K67" s="25">
        <v>12.1</v>
      </c>
      <c r="L67" s="25">
        <v>12.6</v>
      </c>
      <c r="M67" s="25">
        <v>13.3</v>
      </c>
      <c r="N67" s="25">
        <v>11.3</v>
      </c>
    </row>
    <row r="68" spans="1:14" x14ac:dyDescent="0.2">
      <c r="A68" s="24">
        <v>1980</v>
      </c>
      <c r="B68" s="25">
        <v>13.9</v>
      </c>
      <c r="C68" s="25">
        <v>14.2</v>
      </c>
      <c r="D68" s="25">
        <v>14.8</v>
      </c>
      <c r="E68" s="25">
        <v>14.7</v>
      </c>
      <c r="F68" s="25">
        <v>14.4</v>
      </c>
      <c r="G68" s="25">
        <v>14.4</v>
      </c>
      <c r="H68" s="25">
        <v>13.1</v>
      </c>
      <c r="I68" s="25">
        <v>12.9</v>
      </c>
      <c r="J68" s="25">
        <v>12.6</v>
      </c>
      <c r="K68" s="25">
        <v>12.8</v>
      </c>
      <c r="L68" s="25">
        <v>12.6</v>
      </c>
      <c r="M68" s="25">
        <v>12.5</v>
      </c>
      <c r="N68" s="25">
        <v>13.5</v>
      </c>
    </row>
    <row r="69" spans="1:14" x14ac:dyDescent="0.2">
      <c r="A69" s="24">
        <v>1981</v>
      </c>
      <c r="B69" s="25">
        <v>11.8</v>
      </c>
      <c r="C69" s="25">
        <v>11.4</v>
      </c>
      <c r="D69" s="25">
        <v>10.5</v>
      </c>
      <c r="E69" s="25">
        <v>10</v>
      </c>
      <c r="F69" s="25">
        <v>9.8000000000000007</v>
      </c>
      <c r="G69" s="25">
        <v>9.6</v>
      </c>
      <c r="H69" s="25">
        <v>10.8</v>
      </c>
      <c r="I69" s="25">
        <v>10.8</v>
      </c>
      <c r="J69" s="25">
        <v>11</v>
      </c>
      <c r="K69" s="25">
        <v>10.1</v>
      </c>
      <c r="L69" s="25">
        <v>9.6</v>
      </c>
      <c r="M69" s="25">
        <v>8.9</v>
      </c>
      <c r="N69" s="25">
        <v>10.3</v>
      </c>
    </row>
    <row r="70" spans="1:14" x14ac:dyDescent="0.2">
      <c r="A70" s="24">
        <v>1982</v>
      </c>
      <c r="B70" s="25">
        <v>8.4</v>
      </c>
      <c r="C70" s="25">
        <v>7.6</v>
      </c>
      <c r="D70" s="25">
        <v>6.8</v>
      </c>
      <c r="E70" s="25">
        <v>6.5</v>
      </c>
      <c r="F70" s="25">
        <v>6.7</v>
      </c>
      <c r="G70" s="25">
        <v>7.1</v>
      </c>
      <c r="H70" s="25">
        <v>6.4</v>
      </c>
      <c r="I70" s="25">
        <v>5.9</v>
      </c>
      <c r="J70" s="25">
        <v>5</v>
      </c>
      <c r="K70" s="25">
        <v>5.0999999999999996</v>
      </c>
      <c r="L70" s="25">
        <v>4.5999999999999996</v>
      </c>
      <c r="M70" s="25">
        <v>3.8</v>
      </c>
      <c r="N70" s="25">
        <v>6.2</v>
      </c>
    </row>
    <row r="71" spans="1:14" x14ac:dyDescent="0.2">
      <c r="A71" s="24">
        <v>1983</v>
      </c>
      <c r="B71" s="25">
        <v>3.7</v>
      </c>
      <c r="C71" s="25">
        <v>3.5</v>
      </c>
      <c r="D71" s="25">
        <v>3.6</v>
      </c>
      <c r="E71" s="25">
        <v>3.9</v>
      </c>
      <c r="F71" s="25">
        <v>3.5</v>
      </c>
      <c r="G71" s="25">
        <v>2.6</v>
      </c>
      <c r="H71" s="25">
        <v>2.5</v>
      </c>
      <c r="I71" s="25">
        <v>2.6</v>
      </c>
      <c r="J71" s="25">
        <v>2.9</v>
      </c>
      <c r="K71" s="25">
        <v>2.9</v>
      </c>
      <c r="L71" s="25">
        <v>3.3</v>
      </c>
      <c r="M71" s="25">
        <v>3.8</v>
      </c>
      <c r="N71" s="25">
        <v>3.2</v>
      </c>
    </row>
    <row r="72" spans="1:14" x14ac:dyDescent="0.2">
      <c r="A72" s="24">
        <v>1984</v>
      </c>
      <c r="B72" s="25">
        <v>4.2</v>
      </c>
      <c r="C72" s="25">
        <v>4.5999999999999996</v>
      </c>
      <c r="D72" s="25">
        <v>4.8</v>
      </c>
      <c r="E72" s="25">
        <v>4.5999999999999996</v>
      </c>
      <c r="F72" s="25">
        <v>4.2</v>
      </c>
      <c r="G72" s="25">
        <v>4.2</v>
      </c>
      <c r="H72" s="25">
        <v>4.2</v>
      </c>
      <c r="I72" s="25">
        <v>4.3</v>
      </c>
      <c r="J72" s="25">
        <v>4.3</v>
      </c>
      <c r="K72" s="25">
        <v>4.3</v>
      </c>
      <c r="L72" s="25">
        <v>4.0999999999999996</v>
      </c>
      <c r="M72" s="25">
        <v>3.9</v>
      </c>
      <c r="N72" s="25">
        <v>4.3</v>
      </c>
    </row>
    <row r="73" spans="1:14" x14ac:dyDescent="0.2">
      <c r="A73" s="24">
        <v>1985</v>
      </c>
      <c r="B73" s="25">
        <v>3.5</v>
      </c>
      <c r="C73" s="25">
        <v>3.5</v>
      </c>
      <c r="D73" s="25">
        <v>3.7</v>
      </c>
      <c r="E73" s="25">
        <v>3.7</v>
      </c>
      <c r="F73" s="25">
        <v>3.8</v>
      </c>
      <c r="G73" s="25">
        <v>3.8</v>
      </c>
      <c r="H73" s="25">
        <v>3.6</v>
      </c>
      <c r="I73" s="25">
        <v>3.3</v>
      </c>
      <c r="J73" s="25">
        <v>3.1</v>
      </c>
      <c r="K73" s="25">
        <v>3.2</v>
      </c>
      <c r="L73" s="25">
        <v>3.5</v>
      </c>
      <c r="M73" s="25">
        <v>3.8</v>
      </c>
      <c r="N73" s="25">
        <v>3.6</v>
      </c>
    </row>
    <row r="74" spans="1:14" x14ac:dyDescent="0.2">
      <c r="A74" s="24">
        <v>1986</v>
      </c>
      <c r="B74" s="25">
        <v>3.9</v>
      </c>
      <c r="C74" s="25">
        <v>3.1</v>
      </c>
      <c r="D74" s="25">
        <v>2.2999999999999998</v>
      </c>
      <c r="E74" s="25">
        <v>1.6</v>
      </c>
      <c r="F74" s="25">
        <v>1.5</v>
      </c>
      <c r="G74" s="25">
        <v>1.8</v>
      </c>
      <c r="H74" s="25">
        <v>1.6</v>
      </c>
      <c r="I74" s="25">
        <v>1.6</v>
      </c>
      <c r="J74" s="25">
        <v>1.8</v>
      </c>
      <c r="K74" s="25">
        <v>1.5</v>
      </c>
      <c r="L74" s="25">
        <v>1.3</v>
      </c>
      <c r="M74" s="25">
        <v>1.1000000000000001</v>
      </c>
      <c r="N74" s="25">
        <v>1.9</v>
      </c>
    </row>
    <row r="75" spans="1:14" x14ac:dyDescent="0.2">
      <c r="A75" s="24">
        <v>1987</v>
      </c>
      <c r="B75" s="25">
        <v>1.5</v>
      </c>
      <c r="C75" s="25">
        <v>2.1</v>
      </c>
      <c r="D75" s="25">
        <v>3</v>
      </c>
      <c r="E75" s="25">
        <v>3.8</v>
      </c>
      <c r="F75" s="25">
        <v>3.9</v>
      </c>
      <c r="G75" s="25">
        <v>3.7</v>
      </c>
      <c r="H75" s="25">
        <v>3.9</v>
      </c>
      <c r="I75" s="25">
        <v>4.3</v>
      </c>
      <c r="J75" s="25">
        <v>4.4000000000000004</v>
      </c>
      <c r="K75" s="25">
        <v>4.5</v>
      </c>
      <c r="L75" s="25">
        <v>4.5</v>
      </c>
      <c r="M75" s="25">
        <v>4.4000000000000004</v>
      </c>
      <c r="N75" s="25">
        <v>3.6</v>
      </c>
    </row>
    <row r="76" spans="1:14" x14ac:dyDescent="0.2">
      <c r="A76" s="24">
        <v>1988</v>
      </c>
      <c r="B76" s="25">
        <v>4</v>
      </c>
      <c r="C76" s="25">
        <v>3.9</v>
      </c>
      <c r="D76" s="25">
        <v>3.9</v>
      </c>
      <c r="E76" s="25">
        <v>3.9</v>
      </c>
      <c r="F76" s="25">
        <v>3.9</v>
      </c>
      <c r="G76" s="25">
        <v>4</v>
      </c>
      <c r="H76" s="25">
        <v>4.0999999999999996</v>
      </c>
      <c r="I76" s="25">
        <v>4</v>
      </c>
      <c r="J76" s="25">
        <v>4.2</v>
      </c>
      <c r="K76" s="25">
        <v>4.2</v>
      </c>
      <c r="L76" s="25">
        <v>4.2</v>
      </c>
      <c r="M76" s="25">
        <v>4.4000000000000004</v>
      </c>
      <c r="N76" s="25">
        <v>4.0999999999999996</v>
      </c>
    </row>
    <row r="77" spans="1:14" x14ac:dyDescent="0.2">
      <c r="A77" s="24">
        <v>1989</v>
      </c>
      <c r="B77" s="25">
        <v>4.7</v>
      </c>
      <c r="C77" s="25">
        <v>4.8</v>
      </c>
      <c r="D77" s="25">
        <v>5</v>
      </c>
      <c r="E77" s="25">
        <v>5.0999999999999996</v>
      </c>
      <c r="F77" s="25">
        <v>5.4</v>
      </c>
      <c r="G77" s="25">
        <v>5.2</v>
      </c>
      <c r="H77" s="25">
        <v>5</v>
      </c>
      <c r="I77" s="25">
        <v>4.7</v>
      </c>
      <c r="J77" s="25">
        <v>4.3</v>
      </c>
      <c r="K77" s="25">
        <v>4.5</v>
      </c>
      <c r="L77" s="25">
        <v>4.7</v>
      </c>
      <c r="M77" s="25">
        <v>4.5999999999999996</v>
      </c>
      <c r="N77" s="25">
        <v>4.8</v>
      </c>
    </row>
    <row r="78" spans="1:14" x14ac:dyDescent="0.2">
      <c r="A78" s="24">
        <v>1990</v>
      </c>
      <c r="B78" s="25">
        <v>5.2</v>
      </c>
      <c r="C78" s="25">
        <v>5.3</v>
      </c>
      <c r="D78" s="25">
        <v>5.2</v>
      </c>
      <c r="E78" s="25">
        <v>4.7</v>
      </c>
      <c r="F78" s="25">
        <v>4.4000000000000004</v>
      </c>
      <c r="G78" s="25">
        <v>4.7</v>
      </c>
      <c r="H78" s="25">
        <v>4.8</v>
      </c>
      <c r="I78" s="25">
        <v>5.6</v>
      </c>
      <c r="J78" s="25">
        <v>6.2</v>
      </c>
      <c r="K78" s="25">
        <v>6.3</v>
      </c>
      <c r="L78" s="25">
        <v>6.3</v>
      </c>
      <c r="M78" s="25">
        <v>6.1</v>
      </c>
      <c r="N78" s="25">
        <v>5.4</v>
      </c>
    </row>
    <row r="79" spans="1:14" x14ac:dyDescent="0.2">
      <c r="A79" s="24">
        <v>1991</v>
      </c>
      <c r="B79" s="25">
        <v>5.7</v>
      </c>
      <c r="C79" s="25">
        <v>5.3</v>
      </c>
      <c r="D79" s="25">
        <v>4.9000000000000004</v>
      </c>
      <c r="E79" s="25">
        <v>4.9000000000000004</v>
      </c>
      <c r="F79" s="25">
        <v>5</v>
      </c>
      <c r="G79" s="25">
        <v>4.7</v>
      </c>
      <c r="H79" s="25">
        <v>4.4000000000000004</v>
      </c>
      <c r="I79" s="25">
        <v>3.8</v>
      </c>
      <c r="J79" s="25">
        <v>3.4</v>
      </c>
      <c r="K79" s="25">
        <v>2.9</v>
      </c>
      <c r="L79" s="25">
        <v>3</v>
      </c>
      <c r="M79" s="25">
        <v>3.1</v>
      </c>
      <c r="N79" s="25">
        <v>4.2</v>
      </c>
    </row>
    <row r="80" spans="1:14" x14ac:dyDescent="0.2">
      <c r="A80" s="24">
        <v>1992</v>
      </c>
      <c r="B80" s="25">
        <v>2.6</v>
      </c>
      <c r="C80" s="25">
        <v>2.8</v>
      </c>
      <c r="D80" s="25">
        <v>3.2</v>
      </c>
      <c r="E80" s="25">
        <v>3.2</v>
      </c>
      <c r="F80" s="25">
        <v>3</v>
      </c>
      <c r="G80" s="25">
        <v>3.1</v>
      </c>
      <c r="H80" s="25">
        <v>3.2</v>
      </c>
      <c r="I80" s="25">
        <v>3.1</v>
      </c>
      <c r="J80" s="25">
        <v>3</v>
      </c>
      <c r="K80" s="25">
        <v>3.2</v>
      </c>
      <c r="L80" s="25">
        <v>3</v>
      </c>
      <c r="M80" s="25">
        <v>2.9</v>
      </c>
      <c r="N80" s="25">
        <v>3</v>
      </c>
    </row>
    <row r="81" spans="1:14" x14ac:dyDescent="0.2">
      <c r="A81" s="24">
        <v>1993</v>
      </c>
      <c r="B81" s="25">
        <v>3.3</v>
      </c>
      <c r="C81" s="25">
        <v>3.2</v>
      </c>
      <c r="D81" s="25">
        <v>3.1</v>
      </c>
      <c r="E81" s="25">
        <v>3.2</v>
      </c>
      <c r="F81" s="25">
        <v>3.2</v>
      </c>
      <c r="G81" s="25">
        <v>3</v>
      </c>
      <c r="H81" s="25">
        <v>2.8</v>
      </c>
      <c r="I81" s="25">
        <v>2.8</v>
      </c>
      <c r="J81" s="25">
        <v>2.7</v>
      </c>
      <c r="K81" s="25">
        <v>2.8</v>
      </c>
      <c r="L81" s="25">
        <v>2.7</v>
      </c>
      <c r="M81" s="25">
        <v>2.7</v>
      </c>
      <c r="N81" s="25">
        <v>3</v>
      </c>
    </row>
    <row r="82" spans="1:14" x14ac:dyDescent="0.2">
      <c r="A82" s="24">
        <v>1994</v>
      </c>
      <c r="B82" s="25">
        <v>2.5</v>
      </c>
      <c r="C82" s="25">
        <v>2.5</v>
      </c>
      <c r="D82" s="25">
        <v>2.5</v>
      </c>
      <c r="E82" s="25">
        <v>2.4</v>
      </c>
      <c r="F82" s="25">
        <v>2.2999999999999998</v>
      </c>
      <c r="G82" s="25">
        <v>2.5</v>
      </c>
      <c r="H82" s="25">
        <v>2.8</v>
      </c>
      <c r="I82" s="25">
        <v>2.9</v>
      </c>
      <c r="J82" s="25">
        <v>3</v>
      </c>
      <c r="K82" s="25">
        <v>2.6</v>
      </c>
      <c r="L82" s="25">
        <v>2.7</v>
      </c>
      <c r="M82" s="25">
        <v>2.7</v>
      </c>
      <c r="N82" s="25">
        <v>2.6</v>
      </c>
    </row>
    <row r="83" spans="1:14" x14ac:dyDescent="0.2">
      <c r="A83" s="24">
        <v>1995</v>
      </c>
      <c r="B83" s="25">
        <v>2.8</v>
      </c>
      <c r="C83" s="25">
        <v>2.9</v>
      </c>
      <c r="D83" s="25">
        <v>2.9</v>
      </c>
      <c r="E83" s="25">
        <v>3.1</v>
      </c>
      <c r="F83" s="25">
        <v>3.2</v>
      </c>
      <c r="G83" s="25">
        <v>3</v>
      </c>
      <c r="H83" s="25">
        <v>2.8</v>
      </c>
      <c r="I83" s="25">
        <v>2.6</v>
      </c>
      <c r="J83" s="25">
        <v>2.5</v>
      </c>
      <c r="K83" s="25">
        <v>2.8</v>
      </c>
      <c r="L83" s="25">
        <v>2.6</v>
      </c>
      <c r="M83" s="25">
        <v>2.5</v>
      </c>
      <c r="N83" s="25">
        <v>2.8</v>
      </c>
    </row>
    <row r="84" spans="1:14" x14ac:dyDescent="0.2">
      <c r="A84" s="24">
        <v>1996</v>
      </c>
      <c r="B84" s="25">
        <v>2.7</v>
      </c>
      <c r="C84" s="25">
        <v>2.7</v>
      </c>
      <c r="D84" s="25">
        <v>2.8</v>
      </c>
      <c r="E84" s="25">
        <v>2.9</v>
      </c>
      <c r="F84" s="25">
        <v>2.9</v>
      </c>
      <c r="G84" s="25">
        <v>2.8</v>
      </c>
      <c r="H84" s="25">
        <v>3</v>
      </c>
      <c r="I84" s="25">
        <v>2.9</v>
      </c>
      <c r="J84" s="25">
        <v>3</v>
      </c>
      <c r="K84" s="25">
        <v>3</v>
      </c>
      <c r="L84" s="25">
        <v>3.3</v>
      </c>
      <c r="M84" s="25">
        <v>3.3</v>
      </c>
      <c r="N84" s="25">
        <v>3</v>
      </c>
    </row>
    <row r="85" spans="1:14" x14ac:dyDescent="0.2">
      <c r="A85" s="24">
        <v>1997</v>
      </c>
      <c r="B85" s="25">
        <v>3</v>
      </c>
      <c r="C85" s="25">
        <v>3</v>
      </c>
      <c r="D85" s="25">
        <v>2.8</v>
      </c>
      <c r="E85" s="25">
        <v>2.5</v>
      </c>
      <c r="F85" s="25">
        <v>2.2000000000000002</v>
      </c>
      <c r="G85" s="25">
        <v>2.2999999999999998</v>
      </c>
      <c r="H85" s="25">
        <v>2.2000000000000002</v>
      </c>
      <c r="I85" s="25">
        <v>2.2000000000000002</v>
      </c>
      <c r="J85" s="25">
        <v>2.2000000000000002</v>
      </c>
      <c r="K85" s="25">
        <v>2.1</v>
      </c>
      <c r="L85" s="25">
        <v>1.8</v>
      </c>
      <c r="M85" s="25">
        <v>1.7</v>
      </c>
      <c r="N85" s="25">
        <v>2.2999999999999998</v>
      </c>
    </row>
    <row r="86" spans="1:14" x14ac:dyDescent="0.2">
      <c r="A86" s="24">
        <v>1998</v>
      </c>
      <c r="B86" s="25">
        <v>1.6</v>
      </c>
      <c r="C86" s="25">
        <v>1.4</v>
      </c>
      <c r="D86" s="25">
        <v>1.4</v>
      </c>
      <c r="E86" s="25">
        <v>1.4</v>
      </c>
      <c r="F86" s="25">
        <v>1.7</v>
      </c>
      <c r="G86" s="25">
        <v>1.7</v>
      </c>
      <c r="H86" s="25">
        <v>1.7</v>
      </c>
      <c r="I86" s="25">
        <v>1.6</v>
      </c>
      <c r="J86" s="25">
        <v>1.5</v>
      </c>
      <c r="K86" s="25">
        <v>1.5</v>
      </c>
      <c r="L86" s="25">
        <v>1.5</v>
      </c>
      <c r="M86" s="25">
        <v>1.6</v>
      </c>
      <c r="N86" s="25">
        <v>1.6</v>
      </c>
    </row>
    <row r="87" spans="1:14" x14ac:dyDescent="0.2">
      <c r="A87" s="24">
        <v>1999</v>
      </c>
      <c r="B87" s="25">
        <v>1.7</v>
      </c>
      <c r="C87" s="25">
        <v>1.6</v>
      </c>
      <c r="D87" s="25">
        <v>1.7</v>
      </c>
      <c r="E87" s="25">
        <v>2.2999999999999998</v>
      </c>
      <c r="F87" s="25">
        <v>2.1</v>
      </c>
      <c r="G87" s="25">
        <v>2</v>
      </c>
      <c r="H87" s="25">
        <v>2.1</v>
      </c>
      <c r="I87" s="25">
        <v>2.2999999999999998</v>
      </c>
      <c r="J87" s="25">
        <v>2.6</v>
      </c>
      <c r="K87" s="25">
        <v>2.6</v>
      </c>
      <c r="L87" s="25">
        <v>2.6</v>
      </c>
      <c r="M87" s="25">
        <v>2.7</v>
      </c>
      <c r="N87" s="25">
        <v>2.2000000000000002</v>
      </c>
    </row>
    <row r="88" spans="1:14" x14ac:dyDescent="0.2">
      <c r="A88" s="24">
        <v>2000</v>
      </c>
      <c r="B88" s="25">
        <v>2.7</v>
      </c>
      <c r="C88" s="25">
        <v>3.2</v>
      </c>
      <c r="D88" s="25">
        <v>3.8</v>
      </c>
      <c r="E88" s="25">
        <v>3.1</v>
      </c>
      <c r="F88" s="25">
        <v>3.2</v>
      </c>
      <c r="G88" s="25">
        <v>3.7</v>
      </c>
      <c r="H88" s="25">
        <v>3.7</v>
      </c>
      <c r="I88" s="25">
        <v>3.4</v>
      </c>
      <c r="J88" s="25">
        <v>3.5</v>
      </c>
      <c r="K88" s="25">
        <v>3.4</v>
      </c>
      <c r="L88" s="25">
        <v>3.4</v>
      </c>
      <c r="M88" s="25">
        <v>3.4</v>
      </c>
      <c r="N88" s="25">
        <v>3.4</v>
      </c>
    </row>
    <row r="89" spans="1:14" x14ac:dyDescent="0.2">
      <c r="A89" s="24">
        <v>2001</v>
      </c>
      <c r="B89" s="25">
        <v>3.7</v>
      </c>
      <c r="C89" s="25">
        <v>3.5</v>
      </c>
      <c r="D89" s="25">
        <v>2.9</v>
      </c>
      <c r="E89" s="25">
        <v>3.3</v>
      </c>
      <c r="F89" s="25">
        <v>3.6</v>
      </c>
      <c r="G89" s="25">
        <v>3.2</v>
      </c>
      <c r="H89" s="25">
        <v>2.7</v>
      </c>
      <c r="I89" s="25">
        <v>2.7</v>
      </c>
      <c r="J89" s="25">
        <v>2.6</v>
      </c>
      <c r="K89" s="25">
        <v>2.1</v>
      </c>
      <c r="L89" s="25">
        <v>1.9</v>
      </c>
      <c r="M89" s="25">
        <v>1.6</v>
      </c>
      <c r="N89" s="25">
        <v>2.8</v>
      </c>
    </row>
    <row r="90" spans="1:14" x14ac:dyDescent="0.2">
      <c r="A90" s="24">
        <v>2002</v>
      </c>
      <c r="B90" s="25">
        <v>1.1000000000000001</v>
      </c>
      <c r="C90" s="25">
        <v>1.1000000000000001</v>
      </c>
      <c r="D90" s="25">
        <v>1.5</v>
      </c>
      <c r="E90" s="25">
        <v>1.6</v>
      </c>
      <c r="F90" s="25">
        <v>1.2</v>
      </c>
      <c r="G90" s="25">
        <v>1.1000000000000001</v>
      </c>
      <c r="H90" s="25">
        <v>1.5</v>
      </c>
      <c r="I90" s="25">
        <v>1.8</v>
      </c>
      <c r="J90" s="25">
        <v>1.5</v>
      </c>
      <c r="K90" s="25">
        <v>2</v>
      </c>
      <c r="L90" s="25">
        <v>2.2000000000000002</v>
      </c>
      <c r="M90" s="25">
        <v>2.4</v>
      </c>
      <c r="N90" s="25">
        <v>1.6</v>
      </c>
    </row>
    <row r="91" spans="1:14" x14ac:dyDescent="0.2">
      <c r="A91" s="24">
        <v>2003</v>
      </c>
      <c r="B91" s="25">
        <v>2.6</v>
      </c>
      <c r="C91" s="25">
        <v>3</v>
      </c>
      <c r="D91" s="25">
        <v>3</v>
      </c>
      <c r="E91" s="25">
        <v>2.2000000000000002</v>
      </c>
      <c r="F91" s="25">
        <v>2.1</v>
      </c>
      <c r="G91" s="25">
        <v>2.1</v>
      </c>
      <c r="H91" s="25">
        <v>2.1</v>
      </c>
      <c r="I91" s="25">
        <v>2.2000000000000002</v>
      </c>
      <c r="J91" s="25">
        <v>2.2999999999999998</v>
      </c>
      <c r="K91" s="25">
        <v>2</v>
      </c>
      <c r="L91" s="25">
        <v>1.8</v>
      </c>
      <c r="M91" s="25">
        <v>1.9</v>
      </c>
      <c r="N91" s="25">
        <v>2.2999999999999998</v>
      </c>
    </row>
    <row r="92" spans="1:14" x14ac:dyDescent="0.2">
      <c r="A92" s="24">
        <v>2004</v>
      </c>
      <c r="B92" s="25">
        <v>1.9</v>
      </c>
      <c r="C92" s="25">
        <v>1.7</v>
      </c>
      <c r="D92" s="25">
        <v>1.7</v>
      </c>
      <c r="E92" s="25">
        <v>2.2999999999999998</v>
      </c>
      <c r="F92" s="25">
        <v>3.1</v>
      </c>
      <c r="G92" s="25">
        <v>3.3</v>
      </c>
      <c r="H92" s="25">
        <v>3</v>
      </c>
      <c r="I92" s="25">
        <v>2.7</v>
      </c>
      <c r="J92" s="25">
        <v>2.5</v>
      </c>
      <c r="K92" s="25">
        <v>3.2</v>
      </c>
      <c r="L92" s="25">
        <v>3.5</v>
      </c>
      <c r="M92" s="25">
        <v>3.3</v>
      </c>
      <c r="N92" s="25">
        <v>2.7</v>
      </c>
    </row>
    <row r="93" spans="1:14" x14ac:dyDescent="0.2">
      <c r="A93" s="24">
        <v>2005</v>
      </c>
      <c r="B93" s="25">
        <v>3</v>
      </c>
      <c r="C93" s="25">
        <v>3</v>
      </c>
      <c r="D93" s="25">
        <v>3.1</v>
      </c>
      <c r="E93" s="25">
        <v>3.5</v>
      </c>
      <c r="F93" s="25">
        <v>2.8</v>
      </c>
      <c r="G93" s="25">
        <v>2.5</v>
      </c>
      <c r="H93" s="25">
        <v>3.2</v>
      </c>
      <c r="I93" s="25">
        <v>3.6</v>
      </c>
      <c r="J93" s="25">
        <v>4.7</v>
      </c>
      <c r="K93" s="25">
        <v>4.3</v>
      </c>
      <c r="L93" s="25">
        <v>3.5</v>
      </c>
      <c r="M93" s="25">
        <v>3.4</v>
      </c>
      <c r="N93" s="25">
        <v>3.4</v>
      </c>
    </row>
    <row r="94" spans="1:14" x14ac:dyDescent="0.2">
      <c r="A94" s="24">
        <v>2006</v>
      </c>
      <c r="B94" s="25">
        <v>4</v>
      </c>
      <c r="C94" s="25">
        <v>3.6</v>
      </c>
      <c r="D94" s="25">
        <v>3.4</v>
      </c>
      <c r="E94" s="25">
        <v>3.5</v>
      </c>
      <c r="F94" s="25">
        <v>4.2</v>
      </c>
      <c r="G94" s="25">
        <v>4.3</v>
      </c>
      <c r="H94" s="25">
        <v>4.0999999999999996</v>
      </c>
      <c r="I94" s="25">
        <v>3.8</v>
      </c>
      <c r="J94" s="25">
        <v>2.1</v>
      </c>
      <c r="K94" s="25">
        <v>1.3</v>
      </c>
      <c r="L94" s="25">
        <v>2</v>
      </c>
      <c r="M94" s="25">
        <v>2.5</v>
      </c>
      <c r="N94" s="25">
        <v>3.2</v>
      </c>
    </row>
    <row r="95" spans="1:14" x14ac:dyDescent="0.2">
      <c r="A95" s="24">
        <v>2007</v>
      </c>
      <c r="B95" s="25">
        <v>2.1</v>
      </c>
      <c r="C95" s="25">
        <v>2.4</v>
      </c>
      <c r="D95" s="25">
        <v>2.8</v>
      </c>
      <c r="E95" s="25">
        <v>2.6</v>
      </c>
      <c r="F95" s="25">
        <v>2.7</v>
      </c>
      <c r="G95" s="25">
        <v>2.7</v>
      </c>
      <c r="H95" s="25">
        <v>2.4</v>
      </c>
      <c r="I95" s="25">
        <v>2</v>
      </c>
      <c r="J95" s="25">
        <v>2.8</v>
      </c>
      <c r="K95" s="25">
        <v>3.5</v>
      </c>
      <c r="L95" s="25">
        <v>4.3</v>
      </c>
      <c r="M95" s="25">
        <v>4.0999999999999996</v>
      </c>
      <c r="N95" s="25">
        <v>2.8</v>
      </c>
    </row>
    <row r="96" spans="1:14" x14ac:dyDescent="0.2">
      <c r="A96" s="24">
        <v>2008</v>
      </c>
      <c r="B96" s="25">
        <v>4.3</v>
      </c>
      <c r="C96" s="25">
        <v>4</v>
      </c>
      <c r="D96" s="25">
        <v>4</v>
      </c>
      <c r="E96" s="25">
        <v>3.9</v>
      </c>
      <c r="F96" s="25">
        <v>4.2</v>
      </c>
      <c r="G96" s="25">
        <v>5</v>
      </c>
      <c r="H96" s="25">
        <v>5.6</v>
      </c>
      <c r="I96" s="25">
        <v>5.4</v>
      </c>
      <c r="J96" s="25">
        <v>4.9000000000000004</v>
      </c>
      <c r="K96" s="25">
        <v>3.7</v>
      </c>
      <c r="L96" s="25">
        <v>1.1000000000000001</v>
      </c>
      <c r="M96" s="25">
        <v>0.1</v>
      </c>
      <c r="N96" s="25">
        <v>3.8</v>
      </c>
    </row>
    <row r="97" spans="1:14" x14ac:dyDescent="0.2">
      <c r="A97" s="24">
        <v>2009</v>
      </c>
      <c r="B97" s="25">
        <v>0</v>
      </c>
      <c r="C97" s="25">
        <v>0.2</v>
      </c>
      <c r="D97" s="25">
        <v>-0.4</v>
      </c>
      <c r="E97" s="25">
        <v>-0.7</v>
      </c>
      <c r="F97" s="25">
        <v>-1.3</v>
      </c>
      <c r="G97" s="25">
        <v>-1.4</v>
      </c>
      <c r="H97" s="25">
        <v>-2.1</v>
      </c>
      <c r="I97" s="25">
        <v>-1.5</v>
      </c>
      <c r="J97" s="25">
        <v>-1.3</v>
      </c>
      <c r="K97" s="25">
        <v>-0.2</v>
      </c>
      <c r="L97" s="25">
        <v>1.8</v>
      </c>
      <c r="M97" s="25">
        <v>2.7</v>
      </c>
      <c r="N97" s="25">
        <v>-0.4</v>
      </c>
    </row>
    <row r="98" spans="1:14" x14ac:dyDescent="0.2">
      <c r="A98" s="24">
        <v>2010</v>
      </c>
      <c r="B98" s="25">
        <v>2.6</v>
      </c>
      <c r="C98" s="25">
        <v>2.1</v>
      </c>
      <c r="D98" s="25">
        <v>2.2999999999999998</v>
      </c>
      <c r="E98" s="25">
        <v>2.2000000000000002</v>
      </c>
      <c r="F98" s="25">
        <v>2</v>
      </c>
      <c r="G98" s="25">
        <v>1.1000000000000001</v>
      </c>
      <c r="H98" s="25">
        <v>1.2</v>
      </c>
      <c r="I98" s="25">
        <v>1.1000000000000001</v>
      </c>
      <c r="J98" s="25">
        <v>1.1000000000000001</v>
      </c>
      <c r="K98" s="25">
        <v>1.2</v>
      </c>
      <c r="L98" s="25">
        <v>1.1000000000000001</v>
      </c>
      <c r="M98" s="25">
        <v>1.5</v>
      </c>
      <c r="N98" s="25">
        <v>1.6</v>
      </c>
    </row>
    <row r="99" spans="1:14" x14ac:dyDescent="0.2">
      <c r="A99" s="24">
        <v>2011</v>
      </c>
      <c r="B99" s="25">
        <v>1.6</v>
      </c>
      <c r="C99" s="25">
        <v>2.1</v>
      </c>
      <c r="D99" s="25">
        <v>2.7</v>
      </c>
      <c r="E99" s="25">
        <v>3.2</v>
      </c>
      <c r="F99" s="25">
        <v>3.6</v>
      </c>
      <c r="G99" s="25">
        <v>3.6</v>
      </c>
      <c r="H99" s="25">
        <v>3.6</v>
      </c>
      <c r="I99" s="25">
        <v>3.8</v>
      </c>
      <c r="J99" s="25">
        <v>3.9</v>
      </c>
      <c r="K99" s="25">
        <v>3.5</v>
      </c>
      <c r="L99" s="25">
        <v>3.4</v>
      </c>
      <c r="M99" s="25">
        <v>3</v>
      </c>
      <c r="N99" s="25">
        <v>3.2</v>
      </c>
    </row>
    <row r="100" spans="1:14" x14ac:dyDescent="0.2">
      <c r="A100" s="24">
        <v>2012</v>
      </c>
      <c r="B100" s="25">
        <v>2.9</v>
      </c>
      <c r="C100" s="25">
        <v>2.9</v>
      </c>
      <c r="D100" s="25">
        <v>2.7</v>
      </c>
      <c r="E100" s="25">
        <v>2.2999999999999998</v>
      </c>
      <c r="F100" s="25">
        <v>1.7</v>
      </c>
      <c r="G100" s="25">
        <v>1.7</v>
      </c>
      <c r="H100" s="25">
        <v>1.4</v>
      </c>
      <c r="I100" s="25">
        <v>1.7</v>
      </c>
      <c r="J100" s="25">
        <v>2</v>
      </c>
      <c r="K100" s="25">
        <v>2.2000000000000002</v>
      </c>
      <c r="L100" s="25">
        <v>1.8</v>
      </c>
      <c r="M100" s="25">
        <v>1.7</v>
      </c>
      <c r="N100" s="25">
        <v>2.1</v>
      </c>
    </row>
    <row r="101" spans="1:14" x14ac:dyDescent="0.2">
      <c r="A101" s="24">
        <v>2013</v>
      </c>
      <c r="B101" s="25">
        <v>1.6</v>
      </c>
      <c r="C101" s="25">
        <v>2</v>
      </c>
      <c r="D101" s="25">
        <v>1.5</v>
      </c>
      <c r="E101" s="25">
        <v>1.1000000000000001</v>
      </c>
      <c r="F101" s="25">
        <v>1.4</v>
      </c>
      <c r="G101" s="25">
        <v>1.8</v>
      </c>
      <c r="H101" s="25">
        <v>2</v>
      </c>
      <c r="I101" s="25">
        <v>1.5</v>
      </c>
      <c r="J101" s="25">
        <v>1.2</v>
      </c>
      <c r="K101" s="25">
        <v>1</v>
      </c>
      <c r="L101" s="25">
        <v>1.2</v>
      </c>
      <c r="M101" s="25">
        <v>1.5</v>
      </c>
      <c r="N101" s="25">
        <v>1.5</v>
      </c>
    </row>
    <row r="102" spans="1:14" x14ac:dyDescent="0.2">
      <c r="A102" s="24">
        <v>2014</v>
      </c>
      <c r="B102" s="25">
        <v>1.6</v>
      </c>
      <c r="C102" s="25">
        <v>1.1000000000000001</v>
      </c>
      <c r="D102" s="25">
        <v>1.5</v>
      </c>
      <c r="E102" s="25">
        <v>2</v>
      </c>
      <c r="F102" s="25">
        <v>2.1</v>
      </c>
      <c r="G102" s="25">
        <v>2.1</v>
      </c>
      <c r="H102" s="25">
        <v>2</v>
      </c>
      <c r="I102" s="25">
        <v>1.7</v>
      </c>
      <c r="J102" s="25">
        <v>1.7</v>
      </c>
      <c r="K102" s="25">
        <v>1.7</v>
      </c>
      <c r="L102" s="25">
        <v>1.3</v>
      </c>
      <c r="M102" s="25">
        <v>0.8</v>
      </c>
      <c r="N102" s="25">
        <v>1.6</v>
      </c>
    </row>
    <row r="103" spans="1:14" x14ac:dyDescent="0.2">
      <c r="A103" s="24">
        <v>2015</v>
      </c>
      <c r="B103" s="25">
        <v>-0.1</v>
      </c>
      <c r="C103" s="25">
        <v>0</v>
      </c>
      <c r="D103" s="25">
        <v>-0.1</v>
      </c>
      <c r="E103" s="25">
        <v>-0.2</v>
      </c>
      <c r="F103" s="25">
        <v>0</v>
      </c>
      <c r="G103" s="25">
        <v>0.1</v>
      </c>
      <c r="H103" s="25">
        <v>0.2</v>
      </c>
      <c r="I103" s="25">
        <v>0.2</v>
      </c>
      <c r="J103" s="25">
        <v>0</v>
      </c>
      <c r="K103" s="25">
        <v>0.2</v>
      </c>
      <c r="L103" s="25">
        <v>0.5</v>
      </c>
      <c r="M103" s="25">
        <v>0.7</v>
      </c>
      <c r="N103" s="25">
        <v>0.1</v>
      </c>
    </row>
    <row r="104" spans="1:14" x14ac:dyDescent="0.2">
      <c r="A104" s="24">
        <v>2016</v>
      </c>
      <c r="B104" s="25">
        <v>1.4</v>
      </c>
      <c r="C104" s="25">
        <v>1</v>
      </c>
      <c r="D104" s="25">
        <v>0.9</v>
      </c>
      <c r="E104" s="25">
        <v>1.1000000000000001</v>
      </c>
      <c r="F104" s="25">
        <v>1</v>
      </c>
      <c r="G104" s="25">
        <v>1</v>
      </c>
      <c r="H104" s="25">
        <v>0.8</v>
      </c>
      <c r="I104" s="25">
        <v>1.1000000000000001</v>
      </c>
      <c r="J104" s="25">
        <v>1.5</v>
      </c>
      <c r="K104" s="25">
        <v>1.6</v>
      </c>
      <c r="L104" s="25">
        <v>1.7</v>
      </c>
      <c r="M104" s="25">
        <v>2.1</v>
      </c>
      <c r="N104" s="25">
        <v>1.3</v>
      </c>
    </row>
    <row r="105" spans="1:14" x14ac:dyDescent="0.2">
      <c r="A105" s="24">
        <v>2017</v>
      </c>
      <c r="B105" s="25">
        <v>2.5</v>
      </c>
      <c r="C105" s="25">
        <v>2.7</v>
      </c>
      <c r="D105" s="25">
        <v>2.4</v>
      </c>
      <c r="E105" s="25">
        <v>2.2000000000000002</v>
      </c>
      <c r="F105" s="25">
        <v>1.9</v>
      </c>
      <c r="G105" s="25">
        <v>1.6</v>
      </c>
      <c r="H105" s="25">
        <v>1.7</v>
      </c>
      <c r="I105" s="25">
        <v>1.9</v>
      </c>
      <c r="J105" s="25">
        <v>2.2000000000000002</v>
      </c>
      <c r="K105" s="25">
        <v>2</v>
      </c>
      <c r="L105" s="25">
        <v>2.2000000000000002</v>
      </c>
      <c r="M105" s="25">
        <v>2.1</v>
      </c>
      <c r="N105" s="25">
        <v>2.1</v>
      </c>
    </row>
    <row r="106" spans="1:14" x14ac:dyDescent="0.2">
      <c r="A106" s="24">
        <v>2018</v>
      </c>
      <c r="B106" s="25">
        <v>2.1</v>
      </c>
      <c r="C106" s="25">
        <v>2.2000000000000002</v>
      </c>
      <c r="D106" s="25">
        <v>2.4</v>
      </c>
      <c r="E106" s="25">
        <v>2.5</v>
      </c>
      <c r="F106" s="25">
        <v>2.8</v>
      </c>
      <c r="G106" s="25">
        <v>2.9</v>
      </c>
      <c r="H106" s="25">
        <v>2.9</v>
      </c>
      <c r="I106" s="25">
        <v>2.7</v>
      </c>
      <c r="J106" s="25">
        <v>2.2999999999999998</v>
      </c>
      <c r="K106" s="25">
        <v>2.5</v>
      </c>
      <c r="L106" s="25">
        <v>2.2000000000000002</v>
      </c>
      <c r="M106" s="25">
        <v>1.9</v>
      </c>
      <c r="N106" s="25">
        <v>2.4</v>
      </c>
    </row>
    <row r="107" spans="1:14" x14ac:dyDescent="0.2">
      <c r="A107" s="24">
        <v>2019</v>
      </c>
      <c r="B107" s="25">
        <v>1.6</v>
      </c>
      <c r="C107" s="25">
        <v>1.5</v>
      </c>
      <c r="D107" s="25">
        <v>1.9</v>
      </c>
      <c r="E107" s="25">
        <v>2</v>
      </c>
      <c r="F107" s="25">
        <v>1.8</v>
      </c>
      <c r="G107" s="25">
        <v>1.6</v>
      </c>
      <c r="H107" s="25">
        <v>1.8</v>
      </c>
      <c r="I107" s="25">
        <v>1.7</v>
      </c>
      <c r="J107" s="25">
        <v>1.7</v>
      </c>
      <c r="K107" s="25">
        <v>1.8</v>
      </c>
      <c r="L107" s="25">
        <v>2.1</v>
      </c>
      <c r="M107" s="25">
        <v>2.2999999999999998</v>
      </c>
      <c r="N107" s="25">
        <v>1.8</v>
      </c>
    </row>
    <row r="108" spans="1:14" x14ac:dyDescent="0.2">
      <c r="A108" s="24">
        <v>2020</v>
      </c>
      <c r="B108" s="25">
        <v>2.5</v>
      </c>
      <c r="C108" s="25">
        <v>2.2999999999999998</v>
      </c>
      <c r="D108" s="25">
        <v>1.5</v>
      </c>
      <c r="E108" s="25">
        <v>0.3</v>
      </c>
      <c r="F108" s="25">
        <v>0.1</v>
      </c>
      <c r="G108" s="25">
        <v>0.6</v>
      </c>
      <c r="H108" s="25">
        <v>1</v>
      </c>
      <c r="I108" s="25">
        <v>1.3</v>
      </c>
      <c r="J108" s="25">
        <v>1.4</v>
      </c>
      <c r="K108" s="25">
        <v>1.2</v>
      </c>
      <c r="L108" s="25">
        <v>1.2</v>
      </c>
      <c r="M108" s="25">
        <v>1.4</v>
      </c>
      <c r="N108" s="25">
        <v>1.2</v>
      </c>
    </row>
    <row r="109" spans="1:14" x14ac:dyDescent="0.2">
      <c r="A109" s="24">
        <v>2021</v>
      </c>
      <c r="B109" s="25">
        <v>1.4</v>
      </c>
      <c r="C109" s="25">
        <v>1.7</v>
      </c>
      <c r="D109" s="25">
        <v>2.6</v>
      </c>
      <c r="E109" s="25">
        <v>4.2</v>
      </c>
      <c r="F109" s="25">
        <v>5</v>
      </c>
      <c r="G109" s="25">
        <v>5.4</v>
      </c>
      <c r="H109" s="25">
        <v>5.4</v>
      </c>
      <c r="I109" s="25">
        <v>5.3</v>
      </c>
      <c r="J109" s="25">
        <v>5.4</v>
      </c>
      <c r="K109" s="25">
        <v>6.2</v>
      </c>
      <c r="L109" s="25">
        <v>6.8</v>
      </c>
      <c r="M109" s="25">
        <v>7</v>
      </c>
      <c r="N109" s="25">
        <v>4.7</v>
      </c>
    </row>
    <row r="110" spans="1:14" x14ac:dyDescent="0.2">
      <c r="A110" s="24">
        <v>2022</v>
      </c>
      <c r="B110" s="25">
        <v>7.5</v>
      </c>
      <c r="C110" s="25">
        <v>7.9</v>
      </c>
      <c r="D110" s="25">
        <v>8.5</v>
      </c>
      <c r="E110" s="25">
        <v>8.3000000000000007</v>
      </c>
      <c r="F110" s="25">
        <v>8.6</v>
      </c>
      <c r="G110" s="25">
        <v>9.1</v>
      </c>
      <c r="H110" s="25">
        <v>8.5</v>
      </c>
      <c r="I110" s="25">
        <v>8.3000000000000007</v>
      </c>
      <c r="J110" s="25">
        <v>8.1999999999999993</v>
      </c>
      <c r="K110" s="25">
        <v>7.7</v>
      </c>
      <c r="L110" s="25">
        <v>7.1</v>
      </c>
      <c r="M110" s="25">
        <v>6.5</v>
      </c>
      <c r="N110" s="25">
        <v>8</v>
      </c>
    </row>
    <row r="111" spans="1:14" x14ac:dyDescent="0.2">
      <c r="A111" s="24">
        <v>2023</v>
      </c>
      <c r="B111" s="25">
        <v>6.4</v>
      </c>
      <c r="C111" s="25">
        <v>6</v>
      </c>
      <c r="D111" s="25">
        <v>5</v>
      </c>
      <c r="E111" s="25">
        <v>4.9000000000000004</v>
      </c>
      <c r="F111" s="25">
        <v>4</v>
      </c>
      <c r="G111" s="25">
        <v>3</v>
      </c>
      <c r="H111" s="25">
        <v>3.2</v>
      </c>
      <c r="I111" s="25">
        <v>3.7</v>
      </c>
      <c r="J111" s="25">
        <v>3.7</v>
      </c>
      <c r="K111" s="25">
        <v>3.2</v>
      </c>
      <c r="L111" s="25">
        <v>3.1</v>
      </c>
      <c r="M111" s="25">
        <v>3.4</v>
      </c>
      <c r="N111" s="25">
        <v>4.0999999999999996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</vt:lpstr>
      <vt:lpstr>Actuals</vt:lpstr>
      <vt:lpstr>Asset Simulation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R</dc:creator>
  <cp:lastModifiedBy>R R</cp:lastModifiedBy>
  <dcterms:created xsi:type="dcterms:W3CDTF">2024-04-09T19:13:25Z</dcterms:created>
  <dcterms:modified xsi:type="dcterms:W3CDTF">2025-04-01T02:39:54Z</dcterms:modified>
</cp:coreProperties>
</file>