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202300"/>
  <mc:AlternateContent xmlns:mc="http://schemas.openxmlformats.org/markup-compatibility/2006">
    <mc:Choice Requires="x15">
      <x15ac:absPath xmlns:x15ac="http://schemas.microsoft.com/office/spreadsheetml/2010/11/ac" url="/Users/shahriar/Desktop/PROJECTs/Course/Data - Excel/"/>
    </mc:Choice>
  </mc:AlternateContent>
  <xr:revisionPtr revIDLastSave="0" documentId="13_ncr:1_{1361EDF2-9987-1349-80D5-9B1E11347956}" xr6:coauthVersionLast="47" xr6:coauthVersionMax="47" xr10:uidLastSave="{00000000-0000-0000-0000-000000000000}"/>
  <bookViews>
    <workbookView xWindow="0" yWindow="0" windowWidth="28800" windowHeight="18000" activeTab="5" xr2:uid="{B089EA57-6955-B74F-A268-70F7D5766DDB}"/>
  </bookViews>
  <sheets>
    <sheet name="Data" sheetId="1" r:id="rId1"/>
    <sheet name="Finding 1" sheetId="2" r:id="rId2"/>
    <sheet name="Finding 2" sheetId="3" r:id="rId3"/>
    <sheet name="Finding 3" sheetId="4" r:id="rId4"/>
    <sheet name="Finding 4" sheetId="5" r:id="rId5"/>
    <sheet name="Dashbaord"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7" r:id="rId7"/>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6" l="1"/>
</calcChain>
</file>

<file path=xl/sharedStrings.xml><?xml version="1.0" encoding="utf-8"?>
<sst xmlns="http://schemas.openxmlformats.org/spreadsheetml/2006/main" count="790" uniqueCount="67">
  <si>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</si>
  <si>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</si>
  <si>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</si>
  <si>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</si>
  <si>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</si>
  <si>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</si>
  <si>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</si>
  <si>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</si>
  <si>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</si>
  <si>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</si>
  <si>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</si>
  <si>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</si>
  <si>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</si>
  <si>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</si>
  <si>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</si>
  <si>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</si>
  <si>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</si>
  <si>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</si>
  <si>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</si>
  <si>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</si>
  <si>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</si>
  <si>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</si>
  <si>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</si>
  <si>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</si>
  <si>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</si>
  <si>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</si>
  <si>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</si>
  <si>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</si>
  <si>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</si>
  <si>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</si>
  <si>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</si>
  <si>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</si>
  <si>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</si>
  <si>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</si>
  <si>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</si>
  <si>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</si>
  <si>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</si>
  <si>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</si>
  <si>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</si>
  <si>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</si>
  <si>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</si>
  <si>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</si>
  <si>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</si>
  <si>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</si>
  <si>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</si>
  <si>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</si>
  <si>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</si>
  <si>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</si>
  <si>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</si>
  <si>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</si>
  <si>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</si>
  <si>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</si>
  <si>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</si>
  <si>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</si>
  <si>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</si>
  <si>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</si>
  <si>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</si>
  <si>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</si>
  <si>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</si>
  <si>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</si>
  <si>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</si>
  <si>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TOOLS</t>
  </si>
  <si>
    <t>FIRST GRAPH</t>
  </si>
  <si>
    <t>SECOND GRAPH</t>
  </si>
  <si>
    <t>THIRD GRAPH</t>
  </si>
  <si>
    <t>FOURTH GRAPH</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</si>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</sst>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4"/>
      <color theme="1"/>
      <name val="Aptos Narrow"/>
      <scheme val="minor"/>
    </font>
    <font>
      <b/>
      <sz val="28"/>
      <color theme="1"/>
      <name val="Aptos Narrow (Body)"/>
    </font>
    <font>
      <b/>
      <sz val="26"/>
      <color theme="1"/>
      <name val="Aptos Narrow"/>
      <scheme val="minor"/>
    </font>
    <font>
      <b/>
      <sz val="26"/>
      <color theme="1"/>
      <name val="Aptos Narrow (Body)"/>
    </font>
    <font>
      <b/>
      <sz val="22"/>
      <color theme="1"/>
      <name val="Aptos Narrow (Body)"/>
    </font>
    <font>
      <b/>
      <sz val="24"/>
      <color theme="1"/>
      <name val="Aptos Narrow (Body)"/>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0" fillId="0" borderId="0" xfId="0" applyNumberFormat="1"/>
    <xf numFmtId="9" fontId="6" fillId="0" borderId="0" xfId="1" applyFont="1" applyAlignment="1">
      <alignment horizontal="center" vertical="center" wrapText="1"/>
    </xf>
    <xf numFmtId="9" fontId="0" fillId="0" borderId="0" xfId="1" applyFont="1" applyAlignment="1">
      <alignment horizontal="center" vertical="center" wrapText="1"/>
    </xf>
  </cellXfs>
  <cellStyles count="2">
    <cellStyle name="Normal" xfId="0" builtinId="0"/>
    <cellStyle name="Per cent" xfId="1" builtinId="5"/>
  </cellStyles>
  <dxfs count="18">
    <dxf>
      <numFmt numFmtId="2" formatCode="0.00"/>
    </dxf>
    <dxf>
      <numFmt numFmtId="2" formatCode="0.00"/>
    </dxf>
    <dxf>
      <numFmt numFmtId="2" formatCode="0.00"/>
    </dxf>
    <dxf>
      <numFmt numFmtId="2" formatCode="0.00"/>
    </dxf>
    <dxf>
      <font>
        <b/>
      </font>
    </dxf>
    <dxf>
      <numFmt numFmtId="13" formatCode="0%"/>
    </dxf>
    <dxf>
      <font>
        <b/>
      </font>
    </dxf>
    <dxf>
      <numFmt numFmtId="13" formatCode="0%"/>
    </dxf>
    <dxf>
      <font>
        <b/>
      </font>
    </dxf>
    <dxf>
      <numFmt numFmtId="13" formatCode="0%"/>
    </dxf>
    <dxf>
      <font>
        <b/>
      </font>
    </dxf>
    <dxf>
      <numFmt numFmtId="13" formatCode="0%"/>
    </dxf>
    <dxf>
      <font>
        <b/>
      </font>
    </dxf>
    <dxf>
      <numFmt numFmtId="13" formatCode="0%"/>
    </dxf>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ED8B-6447-9E23-CD3EAE2B5459}"/>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ED8B-6447-9E23-CD3EAE2B5459}"/>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ED8B-6447-9E23-CD3EAE2B5459}"/>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ED8B-6447-9E23-CD3EAE2B5459}"/>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ED8B-6447-9E23-CD3EAE2B5459}"/>
            </c:ext>
          </c:extLst>
        </c:ser>
        <c:dLbls>
          <c:showLegendKey val="0"/>
          <c:showVal val="0"/>
          <c:showCatName val="0"/>
          <c:showSerName val="0"/>
          <c:showPercent val="0"/>
          <c:showBubbleSize val="0"/>
        </c:dLbls>
        <c:gapWidth val="150"/>
        <c:axId val="1443925711"/>
        <c:axId val="1443688079"/>
      </c:barChart>
      <c:catAx>
        <c:axId val="1443925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688079"/>
        <c:crosses val="autoZero"/>
        <c:auto val="1"/>
        <c:lblAlgn val="ctr"/>
        <c:lblOffset val="100"/>
        <c:noMultiLvlLbl val="0"/>
      </c:catAx>
      <c:valAx>
        <c:axId val="144368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F2D-B640-9371-2CF5619D26C1}"/>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F2D-B640-9371-2CF5619D26C1}"/>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DA77-8F4E-B9FF-121F050E913F}"/>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DA77-8F4E-B9FF-121F050E913F}"/>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DA77-8F4E-B9FF-121F050E913F}"/>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1!PivotTable1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FE90-1340-B2D4-AF2350D9EBB2}"/>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FE90-1340-B2D4-AF2350D9EBB2}"/>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FE90-1340-B2D4-AF2350D9EBB2}"/>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FE90-1340-B2D4-AF2350D9EBB2}"/>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FE90-1340-B2D4-AF2350D9EBB2}"/>
            </c:ext>
          </c:extLst>
        </c:ser>
        <c:dLbls>
          <c:showLegendKey val="0"/>
          <c:showVal val="0"/>
          <c:showCatName val="0"/>
          <c:showSerName val="0"/>
          <c:showPercent val="0"/>
          <c:showBubbleSize val="0"/>
        </c:dLbls>
        <c:gapWidth val="150"/>
        <c:overlap val="100"/>
        <c:axId val="1443925711"/>
        <c:axId val="1443688079"/>
      </c:barChart>
      <c:catAx>
        <c:axId val="144392571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688079"/>
        <c:crosses val="autoZero"/>
        <c:auto val="1"/>
        <c:lblAlgn val="ctr"/>
        <c:lblOffset val="100"/>
        <c:noMultiLvlLbl val="0"/>
      </c:catAx>
      <c:valAx>
        <c:axId val="1443688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2!PivotTable2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74C-4D4F-9BCD-5E83BC17722A}"/>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74C-4D4F-9BCD-5E83BC17722A}"/>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3!PivotTable3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B6E8-DC4D-A5B6-A36AD13CE3A7}"/>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B6E8-DC4D-A5B6-A36AD13CE3A7}"/>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B6E8-DC4D-A5B6-A36AD13CE3A7}"/>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dashboard.xlsx]Finding 4!PivotTable4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287F-E440-A5E1-4929AD65DF0A}"/>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287F-E440-A5E1-4929AD65DF0A}"/>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287F-E440-A5E1-4929AD65DF0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617382</xdr:colOff>
      <xdr:row>8</xdr:row>
      <xdr:rowOff>136985</xdr:rowOff>
    </xdr:from>
    <xdr:to>
      <xdr:col>6</xdr:col>
      <xdr:colOff>190134</xdr:colOff>
      <xdr:row>22</xdr:row>
      <xdr:rowOff>2497</xdr:rowOff>
    </xdr:to>
    <xdr:graphicFrame macro="">
      <xdr:nvGraphicFramePr>
        <xdr:cNvPr id="2" name="Chart 1">
          <a:extLst>
            <a:ext uri="{FF2B5EF4-FFF2-40B4-BE49-F238E27FC236}">
              <a16:creationId xmlns:a16="http://schemas.microsoft.com/office/drawing/2014/main" id="{9ADE3926-1F0B-A026-2B2B-9FEA8B78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160748</xdr:colOff>
      <xdr:row>4</xdr:row>
      <xdr:rowOff>13854</xdr:rowOff>
    </xdr:from>
    <xdr:to>
      <xdr:col>12</xdr:col>
      <xdr:colOff>44405</xdr:colOff>
      <xdr:row>23</xdr:row>
      <xdr:rowOff>150979</xdr:rowOff>
    </xdr:to>
    <xdr:graphicFrame macro="">
      <xdr:nvGraphicFramePr>
        <xdr:cNvPr id="2" name="Chart 1">
          <a:extLst>
            <a:ext uri="{FF2B5EF4-FFF2-40B4-BE49-F238E27FC236}">
              <a16:creationId xmlns:a16="http://schemas.microsoft.com/office/drawing/2014/main" id="{BC1CC386-AC97-C3C0-4657-219D556A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269240</xdr:colOff>
      <xdr:row>3</xdr:row>
      <xdr:rowOff>198120</xdr:rowOff>
    </xdr:from>
    <xdr:to>
      <xdr:col>15</xdr:col>
      <xdr:colOff>0</xdr:colOff>
      <xdr:row>22</xdr:row>
      <xdr:rowOff>152400</xdr:rowOff>
    </xdr:to>
    <xdr:graphicFrame macro="">
      <xdr:nvGraphicFramePr>
        <xdr:cNvPr id="2" name="Chart 1">
          <a:extLst>
            <a:ext uri="{FF2B5EF4-FFF2-40B4-BE49-F238E27FC236}">
              <a16:creationId xmlns:a16="http://schemas.microsoft.com/office/drawing/2014/main" id="{D4452B02-8C53-E57D-8EB1-233EE156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203199</xdr:rowOff>
    </xdr:from>
    <xdr:to>
      <xdr:col>12</xdr:col>
      <xdr:colOff>812800</xdr:colOff>
      <xdr:row>27</xdr:row>
      <xdr:rowOff>16932</xdr:rowOff>
    </xdr:to>
    <xdr:graphicFrame macro="">
      <xdr:nvGraphicFramePr>
        <xdr:cNvPr id="2" name="Chart 1">
          <a:extLst>
            <a:ext uri="{FF2B5EF4-FFF2-40B4-BE49-F238E27FC236}">
              <a16:creationId xmlns:a16="http://schemas.microsoft.com/office/drawing/2014/main" id="{9CE0F731-0609-3A48-9558-3BFDD0DD2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25</xdr:col>
      <xdr:colOff>16934</xdr:colOff>
      <xdr:row>27</xdr:row>
      <xdr:rowOff>0</xdr:rowOff>
    </xdr:to>
    <xdr:graphicFrame macro="">
      <xdr:nvGraphicFramePr>
        <xdr:cNvPr id="3" name="Chart 2">
          <a:extLst>
            <a:ext uri="{FF2B5EF4-FFF2-40B4-BE49-F238E27FC236}">
              <a16:creationId xmlns:a16="http://schemas.microsoft.com/office/drawing/2014/main" id="{BA96EBBD-04DA-0B45-9D8E-AA6F9930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0</xdr:rowOff>
    </xdr:from>
    <xdr:to>
      <xdr:col>12</xdr:col>
      <xdr:colOff>829732</xdr:colOff>
      <xdr:row>49</xdr:row>
      <xdr:rowOff>0</xdr:rowOff>
    </xdr:to>
    <xdr:graphicFrame macro="">
      <xdr:nvGraphicFramePr>
        <xdr:cNvPr id="4" name="Chart 3">
          <a:extLst>
            <a:ext uri="{FF2B5EF4-FFF2-40B4-BE49-F238E27FC236}">
              <a16:creationId xmlns:a16="http://schemas.microsoft.com/office/drawing/2014/main" id="{1E3FC6BE-769A-5442-BF43-C120947A9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24</xdr:col>
      <xdr:colOff>812800</xdr:colOff>
      <xdr:row>49</xdr:row>
      <xdr:rowOff>0</xdr:rowOff>
    </xdr:to>
    <xdr:graphicFrame macro="">
      <xdr:nvGraphicFramePr>
        <xdr:cNvPr id="5" name="Chart 4">
          <a:extLst>
            <a:ext uri="{FF2B5EF4-FFF2-40B4-BE49-F238E27FC236}">
              <a16:creationId xmlns:a16="http://schemas.microsoft.com/office/drawing/2014/main" id="{74850BDF-9B6D-504C-8D5B-C224143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101600</xdr:colOff>
      <xdr:row>3</xdr:row>
      <xdr:rowOff>50800</xdr:rowOff>
    </xdr:from>
    <xdr:to>
      <xdr:col>28</xdr:col>
      <xdr:colOff>812800</xdr:colOff>
      <xdr:row>12</xdr:row>
      <xdr:rowOff>16933</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a16="http://schemas.microsoft.com/office/drawing/2014/main" id="{A34EBFF2-1080-C31F-5900-43B0D1F7A85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20844933" y="660400"/>
              <a:ext cx="3200400" cy="1794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12</xdr:row>
      <xdr:rowOff>33866</xdr:rowOff>
    </xdr:from>
    <xdr:to>
      <xdr:col>28</xdr:col>
      <xdr:colOff>812800</xdr:colOff>
      <xdr:row>19</xdr:row>
      <xdr:rowOff>16933</xdr:rowOff>
    </xdr:to>
    <mc:AlternateContent xmlns:mc="http://schemas.openxmlformats.org/markup-compatibility/2006">
      <mc:Choice xmlns:a14="http://schemas.microsoft.com/office/drawing/2010/main" Requires="a14">
        <xdr:graphicFrame macro="">
          <xdr:nvGraphicFramePr>
            <xdr:cNvPr id="7" name="Customer_Segment">
              <a:extLst>
                <a:ext uri="{FF2B5EF4-FFF2-40B4-BE49-F238E27FC236}">
                  <a16:creationId xmlns:a16="http://schemas.microsoft.com/office/drawing/2014/main" id="{505FF057-255E-2330-8298-725F83920AA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0844933" y="2472266"/>
              <a:ext cx="3200400" cy="1405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19</xdr:row>
      <xdr:rowOff>84666</xdr:rowOff>
    </xdr:from>
    <xdr:to>
      <xdr:col>28</xdr:col>
      <xdr:colOff>812800</xdr:colOff>
      <xdr:row>28</xdr:row>
      <xdr:rowOff>118533</xdr:rowOff>
    </xdr:to>
    <mc:AlternateContent xmlns:mc="http://schemas.openxmlformats.org/markup-compatibility/2006">
      <mc:Choice xmlns:a14="http://schemas.microsoft.com/office/drawing/2010/main" Requires="a14">
        <xdr:graphicFrame macro="">
          <xdr:nvGraphicFramePr>
            <xdr:cNvPr id="8" name="Sales_Channel">
              <a:extLst>
                <a:ext uri="{FF2B5EF4-FFF2-40B4-BE49-F238E27FC236}">
                  <a16:creationId xmlns:a16="http://schemas.microsoft.com/office/drawing/2014/main" id="{5244F990-32F6-9611-FE06-56555D250BBF}"/>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20844933" y="3945466"/>
              <a:ext cx="3200400"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118532</xdr:colOff>
      <xdr:row>28</xdr:row>
      <xdr:rowOff>152399</xdr:rowOff>
    </xdr:from>
    <xdr:to>
      <xdr:col>28</xdr:col>
      <xdr:colOff>761999</xdr:colOff>
      <xdr:row>54</xdr:row>
      <xdr:rowOff>118532</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86B61F96-B03A-15E0-81B1-EF2808A558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861865" y="5841999"/>
              <a:ext cx="3132667" cy="5249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34130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0345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x v="0"/>
  </r>
  <r>
    <x v="1"/>
    <x v="1"/>
    <s v="Bank Transfer"/>
    <x v="1"/>
    <x v="0"/>
    <s v="Completed"/>
    <n v="472.34713976576307"/>
    <n v="41.58709354469282"/>
    <n v="0.12803922631841169"/>
    <n v="0.14398189598030309"/>
    <n v="3.8012499540924538"/>
    <x v="1"/>
  </r>
  <r>
    <x v="2"/>
    <x v="2"/>
    <s v="Bank Transfer"/>
    <x v="2"/>
    <x v="0"/>
    <s v="Cancelled"/>
    <n v="629.53770762013846"/>
    <n v="43.145709669464608"/>
    <n v="0.15415256215876391"/>
    <n v="0.27472936051232622"/>
    <n v="5.0104873994363661"/>
    <x v="2"/>
  </r>
  <r>
    <x v="3"/>
    <x v="2"/>
    <s v="Credit Card"/>
    <x v="1"/>
    <x v="1"/>
    <s v="Returned"/>
    <n v="804.60597128160509"/>
    <n v="33.95445461556762"/>
    <n v="0.15269010260174509"/>
    <n v="0.26103702654334648"/>
    <n v="5.0939611875294837"/>
    <x v="3"/>
  </r>
  <r>
    <x v="0"/>
    <x v="1"/>
    <s v="Cash"/>
    <x v="0"/>
    <x v="2"/>
    <s v="Pending"/>
    <n v="453.16932505533282"/>
    <n v="46.774285766679817"/>
    <n v="3.1116531602145451E-2"/>
    <n v="0.19790984060358521"/>
    <n v="4.0998690570415128"/>
    <x v="4"/>
  </r>
  <r>
    <x v="0"/>
    <x v="0"/>
    <s v="Bank Transfer"/>
    <x v="0"/>
    <x v="3"/>
    <s v="Cancelled"/>
    <n v="453.17260861016388"/>
    <n v="58.081017136290768"/>
    <n v="5.3108748004243873E-2"/>
    <n v="0.21173273833087819"/>
    <n v="6.2456998646949966"/>
    <x v="5"/>
  </r>
  <r>
    <x v="0"/>
    <x v="2"/>
    <s v="Cash"/>
    <x v="3"/>
    <x v="0"/>
    <s v="Cancelled"/>
    <n v="815.84256310147828"/>
    <n v="87.723718024210598"/>
    <n v="0.12575176336043301"/>
    <n v="0.32776648957884252"/>
    <n v="2.8647591412348108"/>
    <x v="6"/>
  </r>
  <r>
    <x v="0"/>
    <x v="0"/>
    <s v="PayPal"/>
    <x v="2"/>
    <x v="1"/>
    <s v="Returned"/>
    <n v="653.48694583058182"/>
    <n v="53.491556256636777"/>
    <n v="0.12568929754561051"/>
    <n v="0.140842861116417"/>
    <n v="4.7152410299574132"/>
    <x v="4"/>
  </r>
  <r>
    <x v="0"/>
    <x v="0"/>
    <s v="Bank Transfer"/>
    <x v="0"/>
    <x v="1"/>
    <s v="Cancelled"/>
    <n v="406.10512281300959"/>
    <n v="55.151007814455284"/>
    <n v="0.12575238431530239"/>
    <n v="0.25470973811700381"/>
    <n v="5.2405912634237977"/>
    <x v="3"/>
  </r>
  <r>
    <x v="1"/>
    <x v="2"/>
    <s v="Cash"/>
    <x v="3"/>
    <x v="1"/>
    <s v="Cancelled"/>
    <n v="608.51200871719288"/>
    <n v="48.511081684676647"/>
    <n v="0.29263657453273612"/>
    <n v="0.17978073475661061"/>
    <n v="6.0288776681174978"/>
    <x v="4"/>
  </r>
  <r>
    <x v="3"/>
    <x v="0"/>
    <s v="Cash"/>
    <x v="2"/>
    <x v="3"/>
    <s v="Returned"/>
    <n v="407.31646143750748"/>
    <n v="11.624575694019169"/>
    <n v="0.12854452553465839"/>
    <n v="0.17823187967727799"/>
    <n v="6.4232297561777791"/>
    <x v="3"/>
  </r>
  <r>
    <x v="2"/>
    <x v="2"/>
    <s v="PayPal"/>
    <x v="0"/>
    <x v="0"/>
    <s v="Completed"/>
    <n v="406.85404928594858"/>
    <n v="49.469722491015659"/>
    <n v="0.15677828200902999"/>
    <n v="0.30987768519871911"/>
    <n v="2.750715816324262"/>
    <x v="3"/>
  </r>
  <r>
    <x v="2"/>
    <x v="0"/>
    <s v="Cash"/>
    <x v="0"/>
    <x v="2"/>
    <s v="Returned"/>
    <n v="548.39245431320683"/>
    <n v="51.204604198820533"/>
    <n v="0.1477000881746601"/>
    <n v="0.28254163489880302"/>
    <n v="1.931771658528755"/>
    <x v="7"/>
  </r>
  <r>
    <x v="2"/>
    <x v="2"/>
    <s v="Cash"/>
    <x v="2"/>
    <x v="2"/>
    <s v="Completed"/>
    <n v="117.3439510684404"/>
    <n v="99.264842249705723"/>
    <n v="0.1325695625652899"/>
    <n v="0.28135096360006379"/>
    <n v="7.5553536437970177"/>
    <x v="8"/>
  </r>
  <r>
    <x v="2"/>
    <x v="1"/>
    <s v="PayPal"/>
    <x v="2"/>
    <x v="1"/>
    <s v="Pending"/>
    <n v="155.01643349739351"/>
    <n v="46.152780704377548"/>
    <n v="8.4236537767982719E-2"/>
    <n v="0.33054788071543301"/>
    <n v="5.6646280239591844"/>
    <x v="2"/>
  </r>
  <r>
    <x v="1"/>
    <x v="2"/>
    <s v="Bank Transfer"/>
    <x v="2"/>
    <x v="3"/>
    <s v="Completed"/>
    <n v="387.54249415180539"/>
    <n v="56.030946846672251"/>
    <n v="0.1379484610246634"/>
    <n v="0.20210038416327589"/>
    <n v="3.5030269268868932"/>
    <x v="7"/>
  </r>
  <r>
    <x v="4"/>
    <x v="2"/>
    <s v="Cash"/>
    <x v="0"/>
    <x v="3"/>
    <s v="Completed"/>
    <n v="297.43377593311533"/>
    <n v="49.305764605895128"/>
    <n v="6.135873927312141E-2"/>
    <n v="0.26819529712949641"/>
    <n v="8.1023039510450463"/>
    <x v="5"/>
  </r>
  <r>
    <x v="3"/>
    <x v="2"/>
    <s v="Cash"/>
    <x v="0"/>
    <x v="3"/>
    <s v="Pending"/>
    <n v="562.84946651905477"/>
    <n v="26.626439247609358"/>
    <n v="8.8159069662999565E-2"/>
    <n v="0.1689733243406544"/>
    <n v="5.231349268585717"/>
    <x v="7"/>
  </r>
  <r>
    <x v="0"/>
    <x v="2"/>
    <s v="Cash"/>
    <x v="3"/>
    <x v="2"/>
    <s v="Completed"/>
    <n v="318.39518489575778"/>
    <n v="72.856456290300414"/>
    <n v="7.573182260854483E-2"/>
    <n v="0.23241663524884421"/>
    <n v="7.3585943681276529"/>
    <x v="9"/>
  </r>
  <r>
    <x v="4"/>
    <x v="0"/>
    <s v="Credit Card"/>
    <x v="1"/>
    <x v="1"/>
    <s v="Returned"/>
    <n v="217.5392597329417"/>
    <n v="65.038660653735491"/>
    <n v="0.10409370696931609"/>
    <n v="0.18698569456323161"/>
    <n v="5.1350369628202177"/>
    <x v="9"/>
  </r>
  <r>
    <x v="2"/>
    <x v="1"/>
    <s v="PayPal"/>
    <x v="2"/>
    <x v="0"/>
    <s v="Completed"/>
    <n v="793.12975378431088"/>
    <n v="65.820638940860931"/>
    <n v="0.21573292833367541"/>
    <n v="0.20969959649927181"/>
    <n v="9.1214958497639742"/>
    <x v="2"/>
  </r>
  <r>
    <x v="4"/>
    <x v="2"/>
    <s v="Credit Card"/>
    <x v="0"/>
    <x v="2"/>
    <s v="Pending"/>
    <n v="454.84473990269288"/>
    <n v="31.81225090410522"/>
    <n v="6.6367403704125916E-3"/>
    <n v="0.25951570254369138"/>
    <n v="8.5106816848864089"/>
    <x v="4"/>
  </r>
  <r>
    <x v="3"/>
    <x v="0"/>
    <s v="PayPal"/>
    <x v="0"/>
    <x v="1"/>
    <s v="Returned"/>
    <n v="513.50564093758476"/>
    <n v="78.05588621872198"/>
    <n v="0.13431300951872571"/>
    <n v="0.11817793167665271"/>
    <n v="4.5020717030418531"/>
    <x v="8"/>
  </r>
  <r>
    <x v="0"/>
    <x v="1"/>
    <s v="Bank Transfer"/>
    <x v="2"/>
    <x v="1"/>
    <s v="Pending"/>
    <n v="215.05036275730859"/>
    <n v="21.96297874415438"/>
    <n v="1.936420644051742E-2"/>
    <n v="0.40923872756854612"/>
    <n v="6.9431419019087111"/>
    <x v="2"/>
  </r>
  <r>
    <x v="0"/>
    <x v="1"/>
    <s v="Bank Transfer"/>
    <x v="1"/>
    <x v="0"/>
    <s v="Pending"/>
    <n v="391.12345509496339"/>
    <n v="61.73714187600541"/>
    <n v="7.6403406710528338E-2"/>
    <n v="9.9398261850029812E-2"/>
    <n v="6.2907518991702949"/>
    <x v="3"/>
  </r>
  <r>
    <x v="3"/>
    <x v="1"/>
    <s v="Cash"/>
    <x v="2"/>
    <x v="0"/>
    <s v="Cancelled"/>
    <n v="522.18451794197324"/>
    <n v="93.809112516199576"/>
    <n v="0.15444752984836829"/>
    <n v="7.8581138721226795E-2"/>
    <n v="7.7372631150646978"/>
    <x v="1"/>
  </r>
  <r>
    <x v="3"/>
    <x v="1"/>
    <s v="PayPal"/>
    <x v="1"/>
    <x v="0"/>
    <s v="Cancelled"/>
    <n v="269.80128451553952"/>
    <n v="30.189273497386228"/>
    <n v="0.10321400095477309"/>
    <n v="0.31581108735000679"/>
    <n v="3.070153078839791"/>
    <x v="8"/>
  </r>
  <r>
    <x v="2"/>
    <x v="2"/>
    <s v="Bank Transfer"/>
    <x v="0"/>
    <x v="3"/>
    <s v="Pending"/>
    <n v="575.13960366913443"/>
    <n v="38.674045407944561"/>
    <n v="4.6112761103534697E-2"/>
    <n v="0.27916626939629358"/>
    <n v="6.3721029199968786"/>
    <x v="8"/>
  </r>
  <r>
    <x v="0"/>
    <x v="2"/>
    <s v="PayPal"/>
    <x v="1"/>
    <x v="0"/>
    <s v="Pending"/>
    <n v="379.87226201623901"/>
    <n v="51.993027301752832"/>
    <n v="6.4234814537001583E-2"/>
    <n v="0.26241198170521551"/>
    <n v="7.1168489736991756"/>
    <x v="3"/>
  </r>
  <r>
    <x v="4"/>
    <x v="0"/>
    <s v="Bank Transfer"/>
    <x v="3"/>
    <x v="1"/>
    <s v="Pending"/>
    <n v="441.661250041345"/>
    <n v="39.930486917676014"/>
    <n v="0.13397988744673381"/>
    <n v="0.26283455092642799"/>
    <n v="1.482521027153771"/>
    <x v="3"/>
  </r>
  <r>
    <x v="1"/>
    <x v="0"/>
    <s v="Credit Card"/>
    <x v="0"/>
    <x v="0"/>
    <s v="Cancelled"/>
    <n v="379.65867755412057"/>
    <n v="18.986731378677352"/>
    <n v="6.3481668414143169E-2"/>
    <n v="0.19877532271530851"/>
    <n v="2.6334829746684498"/>
    <x v="6"/>
  </r>
  <r>
    <x v="1"/>
    <x v="0"/>
    <s v="Bank Transfer"/>
    <x v="3"/>
    <x v="1"/>
    <s v="Cancelled"/>
    <n v="870.45563690178756"/>
    <n v="51.371259496120537"/>
    <n v="0.11082292947909871"/>
    <n v="0.1102745628514168"/>
    <n v="1"/>
    <x v="2"/>
  </r>
  <r>
    <x v="3"/>
    <x v="1"/>
    <s v="Credit Card"/>
    <x v="2"/>
    <x v="2"/>
    <s v="Completed"/>
    <n v="497.30055505241319"/>
    <n v="28.753925725477899"/>
    <n v="0.1022785919951907"/>
    <n v="0.20758045581937271"/>
    <n v="4.4611863311108841"/>
    <x v="3"/>
  </r>
  <r>
    <x v="2"/>
    <x v="1"/>
    <s v="Bank Transfer"/>
    <x v="2"/>
    <x v="3"/>
    <s v="Completed"/>
    <n v="288.45781420882003"/>
    <n v="59.471848612703631"/>
    <n v="6.7419982619709148E-2"/>
    <n v="0.13228382884878881"/>
    <n v="6.4350845115919242"/>
    <x v="9"/>
  </r>
  <r>
    <x v="1"/>
    <x v="2"/>
    <s v="Cash"/>
    <x v="2"/>
    <x v="2"/>
    <s v="Pending"/>
    <n v="664.50898242063784"/>
    <n v="31.611515315323938"/>
    <n v="0.2071972044662663"/>
    <n v="0.29751197334177509"/>
    <n v="8.0047141041920558"/>
    <x v="5"/>
  </r>
  <r>
    <x v="0"/>
    <x v="1"/>
    <s v="Credit Card"/>
    <x v="1"/>
    <x v="2"/>
    <s v="Returned"/>
    <n v="255.83127000579549"/>
    <n v="80.99868810035079"/>
    <n v="0.1316959511159006"/>
    <n v="0.18529426184978609"/>
    <n v="5.1481895608395503"/>
    <x v="1"/>
  </r>
  <r>
    <x v="3"/>
    <x v="1"/>
    <s v="Bank Transfer"/>
    <x v="0"/>
    <x v="1"/>
    <s v="Returned"/>
    <n v="541.77271900095104"/>
    <n v="34.334934153275263"/>
    <n v="0"/>
    <n v="0.11745028032074881"/>
    <n v="8.2572310911425841"/>
    <x v="2"/>
  </r>
  <r>
    <x v="4"/>
    <x v="1"/>
    <s v="Cash"/>
    <x v="2"/>
    <x v="2"/>
    <s v="Cancelled"/>
    <n v="108.06597522404491"/>
    <n v="43.558769675886488"/>
    <n v="0.1093227157384714"/>
    <n v="0.16786141583470071"/>
    <n v="2.2397970835702168"/>
    <x v="0"/>
  </r>
  <r>
    <x v="3"/>
    <x v="0"/>
    <s v="Credit Card"/>
    <x v="2"/>
    <x v="1"/>
    <s v="Cancelled"/>
    <n v="234.36279022031391"/>
    <n v="66.27034434739339"/>
    <n v="6.6910676761580606E-2"/>
    <n v="0.24129314542756239"/>
    <n v="1.5932351212896909"/>
    <x v="9"/>
  </r>
  <r>
    <x v="4"/>
    <x v="0"/>
    <s v="Cash"/>
    <x v="0"/>
    <x v="0"/>
    <s v="Cancelled"/>
    <n v="539.37224717382469"/>
    <n v="25.3827136713209"/>
    <n v="0.14262166673981119"/>
    <n v="0.14362754471960251"/>
    <n v="4.8889046022067628"/>
    <x v="4"/>
  </r>
  <r>
    <x v="3"/>
    <x v="2"/>
    <s v="PayPal"/>
    <x v="2"/>
    <x v="0"/>
    <s v="Pending"/>
    <n v="647.69331599908207"/>
    <n v="54.549198692082591"/>
    <n v="6.037396307836497E-2"/>
    <n v="0.11777796044335689"/>
    <n v="5.7681308978786143"/>
    <x v="3"/>
  </r>
  <r>
    <x v="3"/>
    <x v="1"/>
    <s v="PayPal"/>
    <x v="3"/>
    <x v="1"/>
    <s v="Returned"/>
    <n v="534.27365623799415"/>
    <n v="76.142855085648563"/>
    <n v="9.4263177926655062E-2"/>
    <n v="0.22436872114919121"/>
    <n v="4.9346105038118138"/>
    <x v="0"/>
  </r>
  <r>
    <x v="3"/>
    <x v="1"/>
    <s v="Credit Card"/>
    <x v="0"/>
    <x v="0"/>
    <s v="Completed"/>
    <n v="476.8703435223519"/>
    <n v="17.850335308775449"/>
    <n v="0.12524936394902289"/>
    <n v="0.2244966571108723"/>
    <n v="1"/>
    <x v="3"/>
  </r>
  <r>
    <x v="4"/>
    <x v="2"/>
    <s v="Bank Transfer"/>
    <x v="0"/>
    <x v="3"/>
    <s v="Pending"/>
    <n v="439.77926088214218"/>
    <n v="53.692677170646093"/>
    <n v="0.1432877597085061"/>
    <n v="0.149305682462887"/>
    <n v="4.8217599209744231"/>
    <x v="8"/>
  </r>
  <r>
    <x v="4"/>
    <x v="1"/>
    <s v="Credit Card"/>
    <x v="0"/>
    <x v="2"/>
    <s v="Completed"/>
    <n v="204.29560192651451"/>
    <n v="55.197655884968469"/>
    <n v="3.998517964721119E-2"/>
    <n v="0.1528961694381677"/>
    <n v="2.391060998990294"/>
    <x v="9"/>
  </r>
  <r>
    <x v="3"/>
    <x v="1"/>
    <s v="Cash"/>
    <x v="3"/>
    <x v="3"/>
    <s v="Completed"/>
    <n v="356.03115832105829"/>
    <n v="65.636457435546205"/>
    <n v="8.3274938207952592E-2"/>
    <n v="0.22320499373576361"/>
    <n v="6.3393450976600771"/>
    <x v="8"/>
  </r>
  <r>
    <x v="1"/>
    <x v="0"/>
    <s v="Bank Transfer"/>
    <x v="0"/>
    <x v="2"/>
    <s v="Pending"/>
    <n v="407.87224580804252"/>
    <n v="25.260985782438361"/>
    <n v="7.62527344419522E-2"/>
    <n v="5.5191565850267597E-2"/>
    <n v="5.7331964921936969"/>
    <x v="6"/>
  </r>
  <r>
    <x v="2"/>
    <x v="2"/>
    <s v="PayPal"/>
    <x v="3"/>
    <x v="0"/>
    <s v="Completed"/>
    <n v="711.42444524378311"/>
    <n v="23.590867738314468"/>
    <n v="6.7333538371314408E-2"/>
    <n v="5.9253622562344482E-2"/>
    <n v="3.1202404273452902"/>
    <x v="8"/>
  </r>
  <r>
    <x v="2"/>
    <x v="2"/>
    <s v="Bank Transfer"/>
    <x v="0"/>
    <x v="3"/>
    <s v="Returned"/>
    <n v="568.72365791369225"/>
    <n v="60.438831312337953"/>
    <n v="0.18827271201405479"/>
    <n v="0.1281555778747564"/>
    <n v="3.9722661653266131"/>
    <x v="6"/>
  </r>
  <r>
    <x v="2"/>
    <x v="2"/>
    <s v="PayPal"/>
    <x v="1"/>
    <x v="0"/>
    <s v="Completed"/>
    <n v="147.39196892745321"/>
    <n v="55.939693464663719"/>
    <n v="0.12024908554804779"/>
    <n v="0.17865528482881529"/>
    <n v="2.8815729562220969"/>
    <x v="6"/>
  </r>
  <r>
    <x v="4"/>
    <x v="2"/>
    <s v="Bank Transfer"/>
    <x v="2"/>
    <x v="2"/>
    <s v="Returned"/>
    <n v="564.81679387895906"/>
    <n v="55.009857006917528"/>
    <n v="3.6955802283247741E-2"/>
    <n v="0.23109075655980049"/>
    <n v="4.8746418054536562"/>
    <x v="0"/>
  </r>
  <r>
    <x v="4"/>
    <x v="0"/>
    <s v="Bank Transfer"/>
    <x v="1"/>
    <x v="1"/>
    <s v="Returned"/>
    <n v="422.98354391673672"/>
    <n v="56.928964189939506"/>
    <n v="0.14589309735273881"/>
    <n v="0.34753562169495522"/>
    <n v="6.9102846410024767"/>
    <x v="3"/>
  </r>
  <r>
    <x v="1"/>
    <x v="0"/>
    <s v="Bank Transfer"/>
    <x v="2"/>
    <x v="1"/>
    <s v="Returned"/>
    <n v="364.61559993880832"/>
    <n v="36.399505568430193"/>
    <n v="0.20610780985063171"/>
    <n v="0.28576596232020202"/>
    <n v="3.028547907328913"/>
    <x v="4"/>
  </r>
  <r>
    <x v="2"/>
    <x v="1"/>
    <s v="Cash"/>
    <x v="3"/>
    <x v="3"/>
    <s v="Cancelled"/>
    <n v="622.33525776817362"/>
    <n v="54.645073943220069"/>
    <n v="0.15162326302755741"/>
    <n v="0.18400614700365731"/>
    <n v="6.0080930310356884"/>
    <x v="8"/>
  </r>
  <r>
    <x v="2"/>
    <x v="1"/>
    <s v="Cash"/>
    <x v="1"/>
    <x v="0"/>
    <s v="Completed"/>
    <n v="706.19990449919021"/>
    <n v="55.861449465973621"/>
    <n v="2.403150170229933E-2"/>
    <n v="0.19809837920973111"/>
    <n v="3.939484763255118"/>
    <x v="9"/>
  </r>
  <r>
    <x v="3"/>
    <x v="1"/>
    <s v="Credit Card"/>
    <x v="0"/>
    <x v="0"/>
    <s v="Pending"/>
    <n v="686.25602382323973"/>
    <n v="35.712971639472642"/>
    <n v="7.5788296356687435E-2"/>
    <n v="9.9747063536219122E-2"/>
    <n v="3.4142543354753121"/>
    <x v="6"/>
  </r>
  <r>
    <x v="4"/>
    <x v="1"/>
    <s v="Credit Card"/>
    <x v="2"/>
    <x v="3"/>
    <s v="Pending"/>
    <n v="332.15649535547232"/>
    <n v="87.315490222895136"/>
    <n v="0.16334555745933119"/>
    <n v="0.198148686400761"/>
    <n v="4.7859392800908847"/>
    <x v="3"/>
  </r>
  <r>
    <x v="2"/>
    <x v="0"/>
    <s v="PayPal"/>
    <x v="2"/>
    <x v="1"/>
    <s v="Completed"/>
    <n v="438.15752482975711"/>
    <n v="59.476658418235751"/>
    <n v="6.4616526719060957E-2"/>
    <n v="0.1711341361079862"/>
    <n v="2.9295153551612518"/>
    <x v="1"/>
  </r>
  <r>
    <x v="1"/>
    <x v="2"/>
    <s v="Cash"/>
    <x v="1"/>
    <x v="2"/>
    <s v="Cancelled"/>
    <n v="566.25268628071285"/>
    <n v="26.173930055947029"/>
    <n v="0.1221909714073114"/>
    <n v="0.23227185603380901"/>
    <n v="3.8927013893056359"/>
    <x v="2"/>
  </r>
  <r>
    <x v="1"/>
    <x v="0"/>
    <s v="PayPal"/>
    <x v="3"/>
    <x v="3"/>
    <s v="Cancelled"/>
    <n v="695.10902542447184"/>
    <n v="63.131072172676603"/>
    <n v="0.13873170267146681"/>
    <n v="0.1172769056447677"/>
    <n v="2.6042442148223031"/>
    <x v="0"/>
  </r>
  <r>
    <x v="2"/>
    <x v="1"/>
    <s v="Credit Card"/>
    <x v="1"/>
    <x v="2"/>
    <s v="Returned"/>
    <n v="404.16515243094199"/>
    <n v="30.506366595453571"/>
    <n v="5.3653476421095858E-2"/>
    <n v="0.25193465142411731"/>
    <n v="8.929450265832779"/>
    <x v="4"/>
  </r>
  <r>
    <x v="4"/>
    <x v="0"/>
    <s v="PayPal"/>
    <x v="3"/>
    <x v="1"/>
    <s v="Completed"/>
    <n v="462.86820466723663"/>
    <n v="65.741692074849041"/>
    <n v="9.7023732196910004E-2"/>
    <n v="0.35327389130025783"/>
    <n v="5.0705271039434576"/>
    <x v="7"/>
  </r>
  <r>
    <x v="1"/>
    <x v="2"/>
    <s v="Credit Card"/>
    <x v="3"/>
    <x v="0"/>
    <s v="Completed"/>
    <n v="278.73300519879427"/>
    <n v="73.171911580148077"/>
    <n v="0"/>
    <n v="0.18912398515431431"/>
    <n v="3.600548984014829"/>
    <x v="0"/>
  </r>
  <r>
    <x v="3"/>
    <x v="2"/>
    <s v="Cash"/>
    <x v="2"/>
    <x v="1"/>
    <s v="Pending"/>
    <n v="260.75867518386588"/>
    <n v="33.586353632965789"/>
    <n v="4.878061793328551E-2"/>
    <n v="0.24017117220989409"/>
    <n v="5.4279598214684439"/>
    <x v="1"/>
  </r>
  <r>
    <x v="1"/>
    <x v="0"/>
    <s v="Bank Transfer"/>
    <x v="1"/>
    <x v="3"/>
    <s v="Completed"/>
    <n v="662.50516447883956"/>
    <n v="69.267522584886436"/>
    <n v="8.7371592430341982E-2"/>
    <n v="0.26901439917111131"/>
    <n v="4.7753439006183402"/>
    <x v="2"/>
  </r>
  <r>
    <x v="0"/>
    <x v="0"/>
    <s v="Cash"/>
    <x v="1"/>
    <x v="0"/>
    <s v="Cancelled"/>
    <n v="771.24800571416461"/>
    <n v="58.255618538729962"/>
    <n v="3.7610840901757529E-2"/>
    <n v="0.1598779528114164"/>
    <n v="4.5580608009335544"/>
    <x v="1"/>
  </r>
  <r>
    <x v="0"/>
    <x v="0"/>
    <s v="PayPal"/>
    <x v="3"/>
    <x v="3"/>
    <s v="Completed"/>
    <n v="485.59797568393321"/>
    <n v="66.441203199889799"/>
    <n v="0.18162056519658179"/>
    <n v="0.22240924818104171"/>
    <n v="6.22833340008685"/>
    <x v="8"/>
  </r>
  <r>
    <x v="4"/>
    <x v="1"/>
    <s v="PayPal"/>
    <x v="1"/>
    <x v="3"/>
    <s v="Pending"/>
    <n v="700.7065795784049"/>
    <n v="87.93585965307895"/>
    <n v="2.849293110196836E-2"/>
    <n v="0.2012592400781795"/>
    <n v="6.5150154200946098"/>
    <x v="6"/>
  </r>
  <r>
    <x v="2"/>
    <x v="0"/>
    <s v="Cash"/>
    <x v="0"/>
    <x v="1"/>
    <s v="Returned"/>
    <n v="572.32720500952678"/>
    <n v="45.092237679942592"/>
    <n v="7.7997775665150815E-2"/>
    <n v="0.20976760985488321"/>
    <n v="3.9389977047789451"/>
    <x v="4"/>
  </r>
  <r>
    <x v="4"/>
    <x v="0"/>
    <s v="Cash"/>
    <x v="0"/>
    <x v="3"/>
    <s v="Pending"/>
    <n v="370.97604907897522"/>
    <n v="34.925276712850213"/>
    <n v="0.10653702886430461"/>
    <n v="0.1226990216144534"/>
    <n v="3.8483635187106402"/>
    <x v="5"/>
  </r>
  <r>
    <x v="4"/>
    <x v="0"/>
    <s v="Credit Card"/>
    <x v="1"/>
    <x v="1"/>
    <s v="Pending"/>
    <n v="572.27912110168279"/>
    <n v="32.209711407489543"/>
    <n v="0.17206366445330579"/>
    <n v="0.2024510174258943"/>
    <n v="4.4498966056967122"/>
    <x v="6"/>
  </r>
  <r>
    <x v="4"/>
    <x v="2"/>
    <s v="PayPal"/>
    <x v="1"/>
    <x v="0"/>
    <s v="Returned"/>
    <n v="807.60731329319378"/>
    <n v="33.683794300691233"/>
    <n v="2.8206892441028031E-2"/>
    <n v="0.24979982912454499"/>
    <n v="1"/>
    <x v="5"/>
  </r>
  <r>
    <x v="4"/>
    <x v="2"/>
    <s v="PayPal"/>
    <x v="3"/>
    <x v="1"/>
    <s v="Pending"/>
    <n v="492.83479217800971"/>
    <n v="48.457965811717919"/>
    <n v="0.158158187607748"/>
    <n v="0.34511436077950419"/>
    <n v="1.969617875602895"/>
    <x v="2"/>
  </r>
  <r>
    <x v="3"/>
    <x v="1"/>
    <s v="Cash"/>
    <x v="0"/>
    <x v="0"/>
    <s v="Pending"/>
    <n v="812.92873116280123"/>
    <n v="56.823039496332868"/>
    <n v="0.10051165305097939"/>
    <n v="0.29592708260852069"/>
    <n v="7.7337485348890489"/>
    <x v="3"/>
  </r>
  <r>
    <x v="3"/>
    <x v="1"/>
    <s v="Bank Transfer"/>
    <x v="0"/>
    <x v="1"/>
    <s v="Completed"/>
    <n v="0"/>
    <n v="55.533815986600381"/>
    <n v="5.0924567447602459E-2"/>
    <n v="0.41531824575115572"/>
    <n v="8.2899354270025682"/>
    <x v="7"/>
  </r>
  <r>
    <x v="1"/>
    <x v="2"/>
    <s v="PayPal"/>
    <x v="2"/>
    <x v="2"/>
    <s v="Completed"/>
    <n v="664.38050087504473"/>
    <n v="66.543664980720479"/>
    <n v="0.1231051737131635"/>
    <n v="0.1232652437111951"/>
    <n v="4.5019279208872431"/>
    <x v="9"/>
  </r>
  <r>
    <x v="0"/>
    <x v="2"/>
    <s v="Bank Transfer"/>
    <x v="3"/>
    <x v="2"/>
    <s v="Returned"/>
    <n v="517.40941364763421"/>
    <n v="50.260037837558137"/>
    <n v="0.1099529847786735"/>
    <n v="0.28723206367206783"/>
    <n v="6.1531139261115326"/>
    <x v="6"/>
  </r>
  <r>
    <x v="4"/>
    <x v="2"/>
    <s v="Cash"/>
    <x v="2"/>
    <x v="3"/>
    <s v="Completed"/>
    <n v="440.19852990682648"/>
    <n v="79.070681543146335"/>
    <n v="6.9989156142060277E-2"/>
    <n v="0.21833420057383521"/>
    <n v="5.622500309087072"/>
    <x v="4"/>
  </r>
  <r>
    <x v="1"/>
    <x v="0"/>
    <s v="Cash"/>
    <x v="0"/>
    <x v="1"/>
    <s v="Completed"/>
    <n v="518.35215530710047"/>
    <n v="44.706863335240882"/>
    <n v="0.10349010424950091"/>
    <n v="0.41898029332176723"/>
    <n v="11.157761616910481"/>
    <x v="1"/>
  </r>
  <r>
    <x v="0"/>
    <x v="0"/>
    <s v="Credit Card"/>
    <x v="3"/>
    <x v="1"/>
    <s v="Pending"/>
    <n v="102.4862170798214"/>
    <n v="104.4033833317924"/>
    <n v="8.0734320156911996E-2"/>
    <n v="0.1191701714644849"/>
    <n v="7.2391498228691544"/>
    <x v="4"/>
  </r>
  <r>
    <x v="2"/>
    <x v="2"/>
    <s v="PayPal"/>
    <x v="1"/>
    <x v="0"/>
    <s v="Cancelled"/>
    <n v="456.06562243249761"/>
    <n v="62.513346955300122"/>
    <n v="0.1056758672625624"/>
    <n v="0.11602781578192239"/>
    <n v="4.7441648170384667"/>
    <x v="2"/>
  </r>
  <r>
    <x v="3"/>
    <x v="0"/>
    <s v="Bank Transfer"/>
    <x v="3"/>
    <x v="3"/>
    <s v="Completed"/>
    <n v="571.42251430234933"/>
    <n v="32.856848871674337"/>
    <n v="0.13310653372605241"/>
    <n v="0.1400607354555978"/>
    <n v="3.088919118799148"/>
    <x v="5"/>
  </r>
  <r>
    <x v="0"/>
    <x v="0"/>
    <s v="Credit Card"/>
    <x v="1"/>
    <x v="1"/>
    <s v="Cancelled"/>
    <n v="795.57880894830328"/>
    <n v="28.582150038777751"/>
    <n v="0.1793008408072676"/>
    <n v="0"/>
    <n v="1.787107359484855"/>
    <x v="1"/>
  </r>
  <r>
    <x v="2"/>
    <x v="1"/>
    <s v="PayPal"/>
    <x v="1"/>
    <x v="3"/>
    <s v="Completed"/>
    <n v="396.34595634527051"/>
    <n v="59.649448304863697"/>
    <n v="3.8109225058657548E-2"/>
    <n v="0.14742449783192391"/>
    <n v="5.4069272717344461"/>
    <x v="9"/>
  </r>
  <r>
    <x v="0"/>
    <x v="2"/>
    <s v="Credit Card"/>
    <x v="3"/>
    <x v="2"/>
    <s v="Completed"/>
    <n v="338.30127942136238"/>
    <n v="45.530744293482982"/>
    <n v="0.20665166873281329"/>
    <n v="0.1240867338446302"/>
    <n v="3.4872985094313931"/>
    <x v="9"/>
  </r>
  <r>
    <x v="3"/>
    <x v="2"/>
    <s v="Cash"/>
    <x v="1"/>
    <x v="1"/>
    <s v="Returned"/>
    <n v="399.64859128309268"/>
    <n v="64.280009881841835"/>
    <n v="2.395610023874908E-3"/>
    <n v="0.21503937864762079"/>
    <n v="2.1554925808046521"/>
    <x v="6"/>
  </r>
  <r>
    <x v="3"/>
    <x v="0"/>
    <s v="PayPal"/>
    <x v="2"/>
    <x v="1"/>
    <s v="Returned"/>
    <n v="683.08042354041481"/>
    <n v="59.464752491470897"/>
    <n v="9.2410745248220835E-2"/>
    <n v="0.23417559757771589"/>
    <n v="3.7068542315149471"/>
    <x v="2"/>
  </r>
  <r>
    <x v="1"/>
    <x v="2"/>
    <s v="Credit Card"/>
    <x v="0"/>
    <x v="3"/>
    <s v="Returned"/>
    <n v="565.75022193193695"/>
    <n v="48.543421746862542"/>
    <n v="0.1294158603242288"/>
    <n v="0.38761708392158872"/>
    <n v="2.8369039927712101"/>
    <x v="3"/>
  </r>
  <r>
    <x v="4"/>
    <x v="1"/>
    <s v="Credit Card"/>
    <x v="1"/>
    <x v="1"/>
    <s v="Cancelled"/>
    <n v="394.04795924659231"/>
    <n v="33.0641256386319"/>
    <n v="0.11404959338675159"/>
    <n v="0.29504238381860498"/>
    <n v="8.3742832701451295"/>
    <x v="2"/>
  </r>
  <r>
    <x v="0"/>
    <x v="1"/>
    <s v="Bank Transfer"/>
    <x v="2"/>
    <x v="3"/>
    <s v="Pending"/>
    <n v="602.65348662267127"/>
    <n v="19.703055506282709"/>
    <n v="6.8865024008970321E-2"/>
    <n v="0.14230963443375971"/>
    <n v="6.763279513898901"/>
    <x v="5"/>
  </r>
  <r>
    <x v="0"/>
    <x v="1"/>
    <s v="Credit Card"/>
    <x v="1"/>
    <x v="1"/>
    <s v="Completed"/>
    <n v="519.41550986960806"/>
    <n v="41.069700958659581"/>
    <n v="8.9593887482136245E-2"/>
    <n v="0.11015853286516419"/>
    <n v="4.9840547173667664"/>
    <x v="4"/>
  </r>
  <r>
    <x v="2"/>
    <x v="2"/>
    <s v="PayPal"/>
    <x v="0"/>
    <x v="0"/>
    <s v="Completed"/>
    <n v="693.72899810657782"/>
    <n v="67.127975886469443"/>
    <n v="7.5349953267058359E-2"/>
    <n v="0.24919191715065059"/>
    <n v="7.9598882777800517"/>
    <x v="9"/>
  </r>
  <r>
    <x v="3"/>
    <x v="2"/>
    <s v="PayPal"/>
    <x v="2"/>
    <x v="3"/>
    <s v="Completed"/>
    <n v="359.58938122452952"/>
    <n v="54.281874882604079"/>
    <n v="7.0531762152789432E-2"/>
    <n v="6.7976679297935799E-2"/>
    <n v="5.1547366152952367"/>
    <x v="4"/>
  </r>
  <r>
    <x v="0"/>
    <x v="2"/>
    <s v="Bank Transfer"/>
    <x v="0"/>
    <x v="1"/>
    <s v="Cancelled"/>
    <n v="434.46757068044627"/>
    <n v="25.085224425760241"/>
    <n v="0.1424801048510512"/>
    <n v="0.38314587658543542"/>
    <n v="3.277431597343472"/>
    <x v="4"/>
  </r>
  <r>
    <x v="3"/>
    <x v="2"/>
    <s v="PayPal"/>
    <x v="0"/>
    <x v="2"/>
    <s v="Returned"/>
    <n v="421.57836937356848"/>
    <n v="53.46361851702364"/>
    <n v="0.1178507742982524"/>
    <n v="0.31794401207212869"/>
    <n v="8.046248154539315"/>
    <x v="4"/>
  </r>
  <r>
    <x v="0"/>
    <x v="2"/>
    <s v="Cash"/>
    <x v="2"/>
    <x v="1"/>
    <s v="Pending"/>
    <n v="207.29701037357631"/>
    <n v="57.706347594576727"/>
    <n v="6.5354520236967292E-2"/>
    <n v="0.15308243478952949"/>
    <n v="6.0778200873693171"/>
    <x v="9"/>
  </r>
  <r>
    <x v="1"/>
    <x v="1"/>
    <s v="PayPal"/>
    <x v="2"/>
    <x v="2"/>
    <s v="Cancelled"/>
    <n v="559.22405541291516"/>
    <n v="32.322851275977342"/>
    <n v="0.14497999377166251"/>
    <n v="2.868654709091226E-2"/>
    <n v="2.9255076913470872"/>
    <x v="0"/>
  </r>
  <r>
    <x v="4"/>
    <x v="0"/>
    <s v="PayPal"/>
    <x v="2"/>
    <x v="2"/>
    <s v="Returned"/>
    <n v="552.21105443597787"/>
    <n v="53.074502118910559"/>
    <n v="0.1153649760438305"/>
    <n v="0.33538723741654131"/>
    <n v="4.6193226438327839"/>
    <x v="8"/>
  </r>
  <r>
    <x v="0"/>
    <x v="1"/>
    <s v="Credit Card"/>
    <x v="3"/>
    <x v="0"/>
    <s v="Cancelled"/>
    <n v="501.02269132849221"/>
    <n v="51.164174368920001"/>
    <n v="0.14064310594194801"/>
    <n v="0.1885460154747382"/>
    <n v="3.2487634932304861"/>
    <x v="5"/>
  </r>
  <r>
    <x v="3"/>
    <x v="2"/>
    <s v="Credit Card"/>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17">
      <pivotArea dataOnly="0" labelOnly="1" outline="0" fieldPosition="0">
        <references count="1">
          <reference field="4294967294" count="2">
            <x v="0"/>
            <x v="1"/>
          </reference>
        </references>
      </pivotArea>
    </format>
    <format dxfId="16">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14">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01C638C-3E8A-1B47-989C-B67DCC5A1A11}" sourceName="Payment_Method">
  <pivotTables>
    <pivotTable tabId="2" name="PivotTable1"/>
  </pivotTables>
  <data>
    <tabular pivotCacheId="334130727">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996803D-30A8-7347-8409-C9479EA923B1}" sourceName="Customer_Segment">
  <pivotTables>
    <pivotTable tabId="3" name="PivotTable2"/>
  </pivotTables>
  <data>
    <tabular pivotCacheId="33413072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4B856DB-A166-4D46-8AAE-53694110853A}" sourceName="Sales_Channel">
  <pivotTables>
    <pivotTable tabId="4" name="PivotTable3"/>
  </pivotTables>
  <data>
    <tabular pivotCacheId="1103458687">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7D3924-1B6B-454F-A0DB-F03E6684DE41}" sourceName="City">
  <pivotTables>
    <pivotTable tabId="5" name="PivotTable4"/>
  </pivotTables>
  <data>
    <tabular pivotCacheId="1103458687">
      <items count="10">
        <i x="9" s="1"/>
        <i x="5" s="1"/>
        <i x="8" s="1"/>
        <i x="1" s="1"/>
        <i x="6" s="1"/>
        <i x="3" s="1"/>
        <i x="4"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ethod" xr10:uid="{35230EB2-751A-F04C-90C5-294604F07957}" cache="Slicer_Payment_Method" caption="Payment_Method" rowHeight="251883"/>
  <slicer name="Customer_Segment" xr10:uid="{88E80789-DFE3-764F-8580-E070DA05A2A3}" cache="Slicer_Customer_Segment" caption="Customer_Segment" rowHeight="251883"/>
  <slicer name="Sales_Channel" xr10:uid="{426BD9C7-F989-484E-BA23-C7FAD4C72613}" cache="Slicer_Sales_Channel" caption="Sales_Channel" rowHeight="251883"/>
  <slicer name="City" xr10:uid="{4E626DFA-6247-D74C-8983-08998FA010D2}" cache="Slicer_City" caption="Cit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baseColWidth="10" defaultRowHeight="16" x14ac:dyDescent="0.2"/>
  <cols>
    <col min="1" max="1" width="15.6640625" bestFit="1" customWidth="1"/>
    <col min="2" max="2" width="16.83203125" bestFit="1" customWidth="1"/>
    <col min="3" max="3" width="14.6640625" bestFit="1" customWidth="1"/>
    <col min="4" max="4" width="6.5" bestFit="1" customWidth="1"/>
    <col min="5" max="5" width="1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6406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2" zoomScale="173" workbookViewId="0">
      <selection activeCell="A8" sqref="A8"/>
    </sheetView>
  </sheetViews>
  <sheetFormatPr baseColWidth="10" defaultRowHeight="16" x14ac:dyDescent="0.2"/>
  <cols>
    <col min="1" max="1" width="12.83203125" bestFit="1" customWidth="1"/>
    <col min="2" max="2" width="16" bestFit="1" customWidth="1"/>
    <col min="3" max="3" width="8.1640625" bestFit="1" customWidth="1"/>
    <col min="4" max="4" width="10.5" bestFit="1" customWidth="1"/>
    <col min="5" max="5" width="14.5" bestFit="1" customWidth="1"/>
    <col min="6" max="6" width="16.33203125" bestFit="1" customWidth="1"/>
    <col min="7" max="7" width="10.5" bestFit="1" customWidth="1"/>
  </cols>
  <sheetData>
    <row r="1" spans="1:9" ht="22" x14ac:dyDescent="0.3">
      <c r="A1" s="4" t="s">
        <v>46</v>
      </c>
    </row>
    <row r="2" spans="1:9" x14ac:dyDescent="0.2">
      <c r="A2" s="10" t="s">
        <v>47</v>
      </c>
      <c r="B2" s="10"/>
      <c r="C2" s="10"/>
      <c r="D2" s="10"/>
      <c r="E2" s="10"/>
      <c r="F2" s="10"/>
      <c r="G2" s="10"/>
      <c r="H2" s="10"/>
      <c r="I2" s="10"/>
    </row>
    <row r="5" spans="1:9" x14ac:dyDescent="0.2">
      <c r="B5" s="7" t="s">
        <v>48</v>
      </c>
    </row>
    <row r="6" spans="1:9" x14ac:dyDescent="0.2">
      <c r="A6" s="7" t="s">
        <v>49</v>
      </c>
      <c r="B6" t="s">
        <v>44</v>
      </c>
      <c r="C6" t="s">
        <v>19</v>
      </c>
      <c r="D6" t="s">
        <v>12</v>
      </c>
      <c r="E6" t="s">
        <v>25</v>
      </c>
      <c r="F6" t="s">
        <v>29</v>
      </c>
      <c r="G6" t="s">
        <v>50</v>
      </c>
    </row>
    <row r="7" spans="1:9" x14ac:dyDescent="0.2">
      <c r="A7" s="5" t="s">
        <v>59</v>
      </c>
      <c r="B7" s="6">
        <v>9.8868350761340429E-2</v>
      </c>
      <c r="C7" s="6">
        <v>0.12948575044347371</v>
      </c>
      <c r="D7" s="6">
        <v>0.10225209806148733</v>
      </c>
      <c r="E7" s="6">
        <v>0.10376924367313188</v>
      </c>
      <c r="F7" s="6">
        <v>9.2065258798867913E-2</v>
      </c>
      <c r="G7" s="6">
        <v>0.10387801761838585</v>
      </c>
    </row>
    <row r="8" spans="1:9" x14ac:dyDescent="0.2">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143" workbookViewId="0">
      <selection activeCell="I26" sqref="I26"/>
    </sheetView>
  </sheetViews>
  <sheetFormatPr baseColWidth="10" defaultRowHeight="16" x14ac:dyDescent="0.2"/>
  <cols>
    <col min="1" max="1" width="20.1640625" bestFit="1" customWidth="1"/>
    <col min="2" max="2" width="21.1640625" bestFit="1" customWidth="1"/>
    <col min="3" max="3" width="21.83203125" bestFit="1" customWidth="1"/>
  </cols>
  <sheetData>
    <row r="1" spans="1:9" ht="22" x14ac:dyDescent="0.3">
      <c r="A1" s="4" t="s">
        <v>46</v>
      </c>
    </row>
    <row r="2" spans="1:9" x14ac:dyDescent="0.2">
      <c r="A2" s="10" t="s">
        <v>51</v>
      </c>
      <c r="B2" s="10"/>
      <c r="C2" s="10"/>
      <c r="D2" s="10"/>
      <c r="E2" s="10"/>
      <c r="F2" s="10"/>
      <c r="G2" s="10"/>
      <c r="H2" s="10"/>
      <c r="I2" s="10"/>
    </row>
    <row r="5" spans="1:9" x14ac:dyDescent="0.2">
      <c r="A5" s="7" t="s">
        <v>52</v>
      </c>
      <c r="B5" t="s">
        <v>53</v>
      </c>
      <c r="C5" t="s">
        <v>54</v>
      </c>
    </row>
    <row r="6" spans="1:9" x14ac:dyDescent="0.2">
      <c r="A6" s="8" t="s">
        <v>22</v>
      </c>
      <c r="B6" s="2">
        <v>500.58967525041447</v>
      </c>
      <c r="C6" s="2">
        <v>50.496523114105202</v>
      </c>
    </row>
    <row r="7" spans="1:9" x14ac:dyDescent="0.2">
      <c r="A7" s="9" t="s">
        <v>44</v>
      </c>
      <c r="B7" s="2">
        <v>519.19396281159209</v>
      </c>
      <c r="C7" s="2">
        <v>51.476852640594437</v>
      </c>
    </row>
    <row r="8" spans="1:9" x14ac:dyDescent="0.2">
      <c r="A8" s="9" t="s">
        <v>19</v>
      </c>
      <c r="B8" s="2">
        <v>567.03499684177189</v>
      </c>
      <c r="C8" s="2">
        <v>45.676182061842098</v>
      </c>
    </row>
    <row r="9" spans="1:9" x14ac:dyDescent="0.2">
      <c r="A9" s="9" t="s">
        <v>12</v>
      </c>
      <c r="B9" s="2">
        <v>518.84488527484564</v>
      </c>
      <c r="C9" s="2">
        <v>53.772721135712722</v>
      </c>
    </row>
    <row r="10" spans="1:9" x14ac:dyDescent="0.2">
      <c r="A10" s="9" t="s">
        <v>25</v>
      </c>
      <c r="B10" s="2">
        <v>422.0337209270707</v>
      </c>
      <c r="C10" s="2">
        <v>52.89406095725095</v>
      </c>
    </row>
    <row r="11" spans="1:9" x14ac:dyDescent="0.2">
      <c r="A11" s="9" t="s">
        <v>29</v>
      </c>
      <c r="B11" s="2">
        <v>491.35194902674579</v>
      </c>
      <c r="C11" s="2">
        <v>42.807912664931898</v>
      </c>
    </row>
    <row r="12" spans="1:9" x14ac:dyDescent="0.2">
      <c r="A12" s="8" t="s">
        <v>27</v>
      </c>
      <c r="B12" s="2">
        <v>441.49035055581248</v>
      </c>
      <c r="C12" s="2">
        <v>51.607411492326889</v>
      </c>
    </row>
    <row r="13" spans="1:9" x14ac:dyDescent="0.2">
      <c r="A13" s="9" t="s">
        <v>44</v>
      </c>
      <c r="B13" s="2">
        <v>399.48976976025614</v>
      </c>
      <c r="C13" s="2">
        <v>63.605860113551216</v>
      </c>
    </row>
    <row r="14" spans="1:9" x14ac:dyDescent="0.2">
      <c r="A14" s="9" t="s">
        <v>19</v>
      </c>
      <c r="B14" s="2">
        <v>528.05432655984237</v>
      </c>
      <c r="C14" s="2">
        <v>44.58169679742484</v>
      </c>
    </row>
    <row r="15" spans="1:9" x14ac:dyDescent="0.2">
      <c r="A15" s="9" t="s">
        <v>12</v>
      </c>
      <c r="B15" s="2">
        <v>419.62195139603449</v>
      </c>
      <c r="C15" s="2">
        <v>38.215984525412651</v>
      </c>
    </row>
    <row r="16" spans="1:9" x14ac:dyDescent="0.2">
      <c r="A16" s="9" t="s">
        <v>25</v>
      </c>
      <c r="B16" s="2">
        <v>403.60719750147678</v>
      </c>
      <c r="C16" s="2">
        <v>62.222079765891358</v>
      </c>
    </row>
    <row r="17" spans="1:3" x14ac:dyDescent="0.2">
      <c r="A17" s="9" t="s">
        <v>29</v>
      </c>
      <c r="B17" s="2">
        <v>451.7076326583412</v>
      </c>
      <c r="C17" s="2">
        <v>47.720081336177877</v>
      </c>
    </row>
    <row r="18" spans="1:3" x14ac:dyDescent="0.2">
      <c r="A18" s="8" t="s">
        <v>15</v>
      </c>
      <c r="B18" s="2">
        <v>479.50067916887264</v>
      </c>
      <c r="C18" s="2">
        <v>43.620928242742245</v>
      </c>
    </row>
    <row r="19" spans="1:3" x14ac:dyDescent="0.2">
      <c r="A19" s="9" t="s">
        <v>44</v>
      </c>
      <c r="B19" s="2">
        <v>384.4502791495442</v>
      </c>
      <c r="C19" s="2">
        <v>41.719389824964331</v>
      </c>
    </row>
    <row r="20" spans="1:3" x14ac:dyDescent="0.2">
      <c r="A20" s="9" t="s">
        <v>19</v>
      </c>
      <c r="B20" s="2">
        <v>467.90832515030013</v>
      </c>
      <c r="C20" s="2">
        <v>34.374500560804783</v>
      </c>
    </row>
    <row r="21" spans="1:3" x14ac:dyDescent="0.2">
      <c r="A21" s="9" t="s">
        <v>12</v>
      </c>
      <c r="B21" s="2">
        <v>469.25149155223983</v>
      </c>
      <c r="C21" s="2">
        <v>41.356824060435564</v>
      </c>
    </row>
    <row r="22" spans="1:3" x14ac:dyDescent="0.2">
      <c r="A22" s="9" t="s">
        <v>25</v>
      </c>
      <c r="B22" s="2">
        <v>560.8609947163477</v>
      </c>
      <c r="C22" s="2">
        <v>52.001236162755127</v>
      </c>
    </row>
    <row r="23" spans="1:3" x14ac:dyDescent="0.2">
      <c r="A23" s="9" t="s">
        <v>29</v>
      </c>
      <c r="B23" s="2">
        <v>501.97016179244395</v>
      </c>
      <c r="C23" s="2">
        <v>44.800130070976444</v>
      </c>
    </row>
    <row r="24" spans="1:3" x14ac:dyDescent="0.2">
      <c r="A24" s="8" t="s">
        <v>39</v>
      </c>
      <c r="B24" s="2">
        <v>511.82717264003566</v>
      </c>
      <c r="C24" s="2">
        <v>59.029857376759097</v>
      </c>
    </row>
    <row r="25" spans="1:3" x14ac:dyDescent="0.2">
      <c r="A25" s="9" t="s">
        <v>44</v>
      </c>
      <c r="B25" s="2">
        <v>465.7880822955305</v>
      </c>
      <c r="C25" s="2">
        <v>51.37671493474766</v>
      </c>
    </row>
    <row r="26" spans="1:3" x14ac:dyDescent="0.2">
      <c r="A26" s="9" t="s">
        <v>19</v>
      </c>
      <c r="B26" s="2">
        <v>613.20241906056162</v>
      </c>
      <c r="C26" s="2">
        <v>59.046331233405468</v>
      </c>
    </row>
    <row r="27" spans="1:3" x14ac:dyDescent="0.2">
      <c r="A27" s="9" t="s">
        <v>12</v>
      </c>
      <c r="B27" s="2">
        <v>439.86504645121141</v>
      </c>
      <c r="C27" s="2">
        <v>68.339959620879185</v>
      </c>
    </row>
    <row r="28" spans="1:3" x14ac:dyDescent="0.2">
      <c r="A28" s="9" t="s">
        <v>25</v>
      </c>
      <c r="B28" s="2">
        <v>666.87985150597842</v>
      </c>
      <c r="C28" s="2">
        <v>39.117970840767271</v>
      </c>
    </row>
    <row r="29" spans="1:3" x14ac:dyDescent="0.2">
      <c r="A29" s="9" t="s">
        <v>29</v>
      </c>
      <c r="B29" s="2">
        <v>487.24244295380055</v>
      </c>
      <c r="C29" s="2">
        <v>58.212053797623035</v>
      </c>
    </row>
    <row r="30" spans="1:3" x14ac:dyDescent="0.2">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C10" sqref="C10"/>
    </sheetView>
  </sheetViews>
  <sheetFormatPr baseColWidth="10" defaultRowHeight="16" x14ac:dyDescent="0.2"/>
  <cols>
    <col min="1" max="1" width="25.6640625" bestFit="1" customWidth="1"/>
    <col min="2" max="2" width="16" bestFit="1" customWidth="1"/>
    <col min="3" max="3" width="9.1640625" bestFit="1" customWidth="1"/>
    <col min="4" max="4" width="9.83203125" bestFit="1" customWidth="1"/>
    <col min="5" max="5" width="10.5" bestFit="1" customWidth="1"/>
  </cols>
  <sheetData>
    <row r="1" spans="1:9" ht="22" x14ac:dyDescent="0.3">
      <c r="A1" s="4" t="s">
        <v>46</v>
      </c>
    </row>
    <row r="2" spans="1:9" x14ac:dyDescent="0.2">
      <c r="A2" s="10" t="s">
        <v>55</v>
      </c>
      <c r="B2" s="10"/>
      <c r="C2" s="10"/>
      <c r="D2" s="10"/>
      <c r="E2" s="10"/>
      <c r="F2" s="10"/>
      <c r="G2" s="10"/>
      <c r="H2" s="10"/>
      <c r="I2" s="10"/>
    </row>
    <row r="5" spans="1:9" x14ac:dyDescent="0.2">
      <c r="A5" s="7" t="s">
        <v>56</v>
      </c>
      <c r="B5" s="7" t="s">
        <v>48</v>
      </c>
    </row>
    <row r="6" spans="1:9" x14ac:dyDescent="0.2">
      <c r="A6" s="7" t="s">
        <v>52</v>
      </c>
      <c r="B6" t="s">
        <v>20</v>
      </c>
      <c r="C6" t="s">
        <v>13</v>
      </c>
      <c r="D6" t="s">
        <v>26</v>
      </c>
      <c r="E6" t="s">
        <v>50</v>
      </c>
    </row>
    <row r="7" spans="1:9" x14ac:dyDescent="0.2">
      <c r="A7" s="8" t="s">
        <v>44</v>
      </c>
      <c r="B7" s="18">
        <v>5</v>
      </c>
      <c r="C7" s="18">
        <v>8</v>
      </c>
      <c r="D7" s="18">
        <v>7</v>
      </c>
      <c r="E7" s="18">
        <v>20</v>
      </c>
    </row>
    <row r="8" spans="1:9" x14ac:dyDescent="0.2">
      <c r="A8" s="8" t="s">
        <v>19</v>
      </c>
      <c r="B8" s="18">
        <v>2</v>
      </c>
      <c r="C8" s="18">
        <v>7</v>
      </c>
      <c r="D8" s="18">
        <v>7</v>
      </c>
      <c r="E8" s="18">
        <v>16</v>
      </c>
    </row>
    <row r="9" spans="1:9" x14ac:dyDescent="0.2">
      <c r="A9" s="8" t="s">
        <v>12</v>
      </c>
      <c r="B9" s="18">
        <v>7</v>
      </c>
      <c r="C9" s="18">
        <v>8</v>
      </c>
      <c r="D9" s="18">
        <v>7</v>
      </c>
      <c r="E9" s="18">
        <v>22</v>
      </c>
    </row>
    <row r="10" spans="1:9" x14ac:dyDescent="0.2">
      <c r="A10" s="8" t="s">
        <v>25</v>
      </c>
      <c r="B10" s="18">
        <v>7</v>
      </c>
      <c r="C10" s="18">
        <v>3</v>
      </c>
      <c r="D10" s="18">
        <v>9</v>
      </c>
      <c r="E10" s="18">
        <v>19</v>
      </c>
    </row>
    <row r="11" spans="1:9" x14ac:dyDescent="0.2">
      <c r="A11" s="8" t="s">
        <v>29</v>
      </c>
      <c r="B11" s="18">
        <v>10</v>
      </c>
      <c r="C11" s="18">
        <v>5</v>
      </c>
      <c r="D11" s="18">
        <v>8</v>
      </c>
      <c r="E11" s="18">
        <v>23</v>
      </c>
    </row>
    <row r="12" spans="1:9" x14ac:dyDescent="0.2">
      <c r="A12" s="8" t="s">
        <v>50</v>
      </c>
      <c r="B12" s="18">
        <v>31</v>
      </c>
      <c r="C12" s="18">
        <v>31</v>
      </c>
      <c r="D12" s="18">
        <v>38</v>
      </c>
      <c r="E12" s="18">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64" workbookViewId="0">
      <selection activeCell="I23" sqref="I23"/>
    </sheetView>
  </sheetViews>
  <sheetFormatPr baseColWidth="10" defaultRowHeight="16" x14ac:dyDescent="0.2"/>
  <cols>
    <col min="1" max="1" width="18.33203125" bestFit="1" customWidth="1"/>
    <col min="2" max="2" width="16" bestFit="1" customWidth="1"/>
    <col min="3" max="3" width="9.33203125" bestFit="1" customWidth="1"/>
    <col min="4" max="4" width="9.83203125" bestFit="1" customWidth="1"/>
    <col min="5" max="5" width="10.6640625" bestFit="1" customWidth="1"/>
  </cols>
  <sheetData>
    <row r="1" spans="1:9" ht="22" x14ac:dyDescent="0.3">
      <c r="A1" s="4" t="s">
        <v>46</v>
      </c>
    </row>
    <row r="2" spans="1:9" x14ac:dyDescent="0.2">
      <c r="A2" s="10" t="s">
        <v>57</v>
      </c>
      <c r="B2" s="10"/>
      <c r="C2" s="10"/>
      <c r="D2" s="10"/>
      <c r="E2" s="10"/>
      <c r="F2" s="10"/>
      <c r="G2" s="10"/>
      <c r="H2" s="10"/>
      <c r="I2" s="10"/>
    </row>
    <row r="5" spans="1:9" x14ac:dyDescent="0.2">
      <c r="A5" s="7" t="s">
        <v>58</v>
      </c>
      <c r="B5" s="7" t="s">
        <v>48</v>
      </c>
    </row>
    <row r="6" spans="1:9" x14ac:dyDescent="0.2">
      <c r="A6" s="7" t="s">
        <v>52</v>
      </c>
      <c r="B6" t="s">
        <v>20</v>
      </c>
      <c r="C6" t="s">
        <v>13</v>
      </c>
      <c r="D6" t="s">
        <v>26</v>
      </c>
      <c r="E6" t="s">
        <v>50</v>
      </c>
    </row>
    <row r="7" spans="1:9" x14ac:dyDescent="0.2">
      <c r="A7" s="8" t="s">
        <v>44</v>
      </c>
      <c r="B7" s="2">
        <v>1739.2726113310291</v>
      </c>
      <c r="C7" s="2">
        <v>3579.8907301487211</v>
      </c>
      <c r="D7" s="2">
        <v>3497.5152059749394</v>
      </c>
      <c r="E7" s="2">
        <v>8816.6785474546905</v>
      </c>
    </row>
    <row r="8" spans="1:9" x14ac:dyDescent="0.2">
      <c r="A8" s="8" t="s">
        <v>19</v>
      </c>
      <c r="B8" s="2">
        <v>1031.5711951786782</v>
      </c>
      <c r="C8" s="2">
        <v>3898.5685054131709</v>
      </c>
      <c r="D8" s="2">
        <v>3735.6798995761246</v>
      </c>
      <c r="E8" s="2">
        <v>8665.8196001679735</v>
      </c>
    </row>
    <row r="9" spans="1:9" x14ac:dyDescent="0.2">
      <c r="A9" s="8" t="s">
        <v>12</v>
      </c>
      <c r="B9" s="2">
        <v>2938.2661007341721</v>
      </c>
      <c r="C9" s="2">
        <v>4267.0185152822251</v>
      </c>
      <c r="D9" s="2">
        <v>3011.585284136494</v>
      </c>
      <c r="E9" s="2">
        <v>10216.869900152891</v>
      </c>
    </row>
    <row r="10" spans="1:9" x14ac:dyDescent="0.2">
      <c r="A10" s="8" t="s">
        <v>25</v>
      </c>
      <c r="B10" s="2">
        <v>3365.6502725341011</v>
      </c>
      <c r="C10" s="2">
        <v>1558.8771841524908</v>
      </c>
      <c r="D10" s="2">
        <v>4306.2100042676666</v>
      </c>
      <c r="E10" s="2">
        <v>9230.7374609542585</v>
      </c>
    </row>
    <row r="11" spans="1:9" x14ac:dyDescent="0.2">
      <c r="A11" s="8" t="s">
        <v>29</v>
      </c>
      <c r="B11" s="2">
        <v>4697.418989578322</v>
      </c>
      <c r="C11" s="2">
        <v>2409.6878304381703</v>
      </c>
      <c r="D11" s="2">
        <v>3909.8063441897689</v>
      </c>
      <c r="E11" s="2">
        <v>11016.91316420626</v>
      </c>
    </row>
    <row r="12" spans="1:9" x14ac:dyDescent="0.2">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AA9-F7AD-8146-86A8-DD42FC52B3A8}">
  <dimension ref="A1:AC55"/>
  <sheetViews>
    <sheetView tabSelected="1" zoomScale="75" workbookViewId="0">
      <selection activeCell="A50" sqref="A50:M55"/>
    </sheetView>
  </sheetViews>
  <sheetFormatPr baseColWidth="10" defaultRowHeight="16" x14ac:dyDescent="0.2"/>
  <sheetData>
    <row r="1" spans="1:29" x14ac:dyDescent="0.2">
      <c r="A1" s="12" t="s">
        <v>66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29" x14ac:dyDescent="0.2">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29" x14ac:dyDescent="0.2">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x14ac:dyDescent="0.2">
      <c r="A4" s="15" t="s">
        <v>62</v>
      </c>
      <c r="B4" s="11"/>
      <c r="C4" s="11"/>
      <c r="D4" s="11"/>
      <c r="E4" s="11"/>
      <c r="F4" s="11"/>
      <c r="G4" s="11"/>
      <c r="H4" s="11"/>
      <c r="I4" s="11"/>
      <c r="J4" s="11"/>
      <c r="K4" s="11"/>
      <c r="L4" s="11"/>
      <c r="M4" s="11"/>
      <c r="N4" s="16" t="s">
        <v>63</v>
      </c>
      <c r="O4" s="11"/>
      <c r="P4" s="11"/>
      <c r="Q4" s="11"/>
      <c r="R4" s="11"/>
      <c r="S4" s="11"/>
      <c r="T4" s="11"/>
      <c r="U4" s="11"/>
      <c r="V4" s="11"/>
      <c r="W4" s="11"/>
      <c r="X4" s="11"/>
      <c r="Y4" s="11"/>
      <c r="Z4" s="13" t="s">
        <v>61</v>
      </c>
      <c r="AA4" s="11"/>
      <c r="AB4" s="11"/>
      <c r="AC4" s="11"/>
    </row>
    <row r="5" spans="1:29"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x14ac:dyDescent="0.2">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x14ac:dyDescent="0.2">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x14ac:dyDescent="0.2">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29"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29"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spans="1:29"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1:29"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1:29"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1:29"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2">
      <c r="A28" s="17" t="s">
        <v>64</v>
      </c>
      <c r="B28" s="11"/>
      <c r="C28" s="11"/>
      <c r="D28" s="11"/>
      <c r="E28" s="11"/>
      <c r="F28" s="11"/>
      <c r="G28" s="11"/>
      <c r="H28" s="11"/>
      <c r="I28" s="11"/>
      <c r="J28" s="11"/>
      <c r="K28" s="11"/>
      <c r="L28" s="11"/>
      <c r="M28" s="11"/>
      <c r="N28" s="16" t="s">
        <v>65</v>
      </c>
      <c r="O28" s="11"/>
      <c r="P28" s="11"/>
      <c r="Q28" s="11"/>
      <c r="R28" s="11"/>
      <c r="S28" s="11"/>
      <c r="T28" s="11"/>
      <c r="U28" s="11"/>
      <c r="V28" s="11"/>
      <c r="W28" s="11"/>
      <c r="X28" s="11"/>
      <c r="Y28" s="11"/>
      <c r="Z28" s="11"/>
      <c r="AA28" s="11"/>
      <c r="AB28" s="11"/>
      <c r="AC28" s="11"/>
    </row>
    <row r="29" spans="1:29"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ht="16" customHeight="1" x14ac:dyDescent="0.2">
      <c r="A50" s="19">
        <f>0.09+(0.0188%*N50)+(0.3178%*U50)</f>
        <v>0.29814000000000002</v>
      </c>
      <c r="B50" s="20"/>
      <c r="C50" s="20"/>
      <c r="D50" s="20"/>
      <c r="E50" s="20"/>
      <c r="F50" s="20"/>
      <c r="G50" s="20"/>
      <c r="H50" s="20"/>
      <c r="I50" s="20"/>
      <c r="J50" s="20"/>
      <c r="K50" s="20"/>
      <c r="L50" s="20"/>
      <c r="M50" s="20"/>
      <c r="N50" s="14">
        <v>600</v>
      </c>
      <c r="O50" s="14"/>
      <c r="P50" s="14"/>
      <c r="Q50" s="14"/>
      <c r="R50" s="14"/>
      <c r="S50" s="14"/>
      <c r="T50" s="14"/>
      <c r="U50" s="14">
        <v>30</v>
      </c>
      <c r="V50" s="14"/>
      <c r="W50" s="14"/>
      <c r="X50" s="14"/>
      <c r="Y50" s="14"/>
      <c r="Z50" s="11"/>
      <c r="AA50" s="11"/>
      <c r="AB50" s="11"/>
      <c r="AC50" s="11"/>
    </row>
    <row r="51" spans="1:29" ht="16" customHeight="1" x14ac:dyDescent="0.2">
      <c r="A51" s="20"/>
      <c r="B51" s="20"/>
      <c r="C51" s="20"/>
      <c r="D51" s="20"/>
      <c r="E51" s="20"/>
      <c r="F51" s="20"/>
      <c r="G51" s="20"/>
      <c r="H51" s="20"/>
      <c r="I51" s="20"/>
      <c r="J51" s="20"/>
      <c r="K51" s="20"/>
      <c r="L51" s="20"/>
      <c r="M51" s="20"/>
      <c r="N51" s="14"/>
      <c r="O51" s="14"/>
      <c r="P51" s="14"/>
      <c r="Q51" s="14"/>
      <c r="R51" s="14"/>
      <c r="S51" s="14"/>
      <c r="T51" s="14"/>
      <c r="U51" s="14"/>
      <c r="V51" s="14"/>
      <c r="W51" s="14"/>
      <c r="X51" s="14"/>
      <c r="Y51" s="14"/>
      <c r="Z51" s="11"/>
      <c r="AA51" s="11"/>
      <c r="AB51" s="11"/>
      <c r="AC51" s="11"/>
    </row>
    <row r="52" spans="1:29" ht="16" customHeight="1" x14ac:dyDescent="0.2">
      <c r="A52" s="20"/>
      <c r="B52" s="20"/>
      <c r="C52" s="20"/>
      <c r="D52" s="20"/>
      <c r="E52" s="20"/>
      <c r="F52" s="20"/>
      <c r="G52" s="20"/>
      <c r="H52" s="20"/>
      <c r="I52" s="20"/>
      <c r="J52" s="20"/>
      <c r="K52" s="20"/>
      <c r="L52" s="20"/>
      <c r="M52" s="20"/>
      <c r="N52" s="14"/>
      <c r="O52" s="14"/>
      <c r="P52" s="14"/>
      <c r="Q52" s="14"/>
      <c r="R52" s="14"/>
      <c r="S52" s="14"/>
      <c r="T52" s="14"/>
      <c r="U52" s="14"/>
      <c r="V52" s="14"/>
      <c r="W52" s="14"/>
      <c r="X52" s="14"/>
      <c r="Y52" s="14"/>
      <c r="Z52" s="11"/>
      <c r="AA52" s="11"/>
      <c r="AB52" s="11"/>
      <c r="AC52" s="11"/>
    </row>
    <row r="53" spans="1:29" ht="16" customHeight="1" x14ac:dyDescent="0.2">
      <c r="A53" s="20"/>
      <c r="B53" s="20"/>
      <c r="C53" s="20"/>
      <c r="D53" s="20"/>
      <c r="E53" s="20"/>
      <c r="F53" s="20"/>
      <c r="G53" s="20"/>
      <c r="H53" s="20"/>
      <c r="I53" s="20"/>
      <c r="J53" s="20"/>
      <c r="K53" s="20"/>
      <c r="L53" s="20"/>
      <c r="M53" s="20"/>
      <c r="N53" s="14"/>
      <c r="O53" s="14"/>
      <c r="P53" s="14"/>
      <c r="Q53" s="14"/>
      <c r="R53" s="14"/>
      <c r="S53" s="14"/>
      <c r="T53" s="14"/>
      <c r="U53" s="14"/>
      <c r="V53" s="14"/>
      <c r="W53" s="14"/>
      <c r="X53" s="14"/>
      <c r="Y53" s="14"/>
      <c r="Z53" s="11"/>
      <c r="AA53" s="11"/>
      <c r="AB53" s="11"/>
      <c r="AC53" s="11"/>
    </row>
    <row r="54" spans="1:29" ht="16" customHeight="1" x14ac:dyDescent="0.2">
      <c r="A54" s="20"/>
      <c r="B54" s="20"/>
      <c r="C54" s="20"/>
      <c r="D54" s="20"/>
      <c r="E54" s="20"/>
      <c r="F54" s="20"/>
      <c r="G54" s="20"/>
      <c r="H54" s="20"/>
      <c r="I54" s="20"/>
      <c r="J54" s="20"/>
      <c r="K54" s="20"/>
      <c r="L54" s="20"/>
      <c r="M54" s="20"/>
      <c r="N54" s="14"/>
      <c r="O54" s="14"/>
      <c r="P54" s="14"/>
      <c r="Q54" s="14"/>
      <c r="R54" s="14"/>
      <c r="S54" s="14"/>
      <c r="T54" s="14"/>
      <c r="U54" s="14"/>
      <c r="V54" s="14"/>
      <c r="W54" s="14"/>
      <c r="X54" s="14"/>
      <c r="Y54" s="14"/>
      <c r="Z54" s="11"/>
      <c r="AA54" s="11"/>
      <c r="AB54" s="11"/>
      <c r="AC54" s="11"/>
    </row>
    <row r="55" spans="1:29" ht="16" customHeight="1" x14ac:dyDescent="0.2">
      <c r="A55" s="20"/>
      <c r="B55" s="20"/>
      <c r="C55" s="20"/>
      <c r="D55" s="20"/>
      <c r="E55" s="20"/>
      <c r="F55" s="20"/>
      <c r="G55" s="20"/>
      <c r="H55" s="20"/>
      <c r="I55" s="20"/>
      <c r="J55" s="20"/>
      <c r="K55" s="20"/>
      <c r="L55" s="20"/>
      <c r="M55" s="20"/>
      <c r="N55" s="14"/>
      <c r="O55" s="14"/>
      <c r="P55" s="14"/>
      <c r="Q55" s="14"/>
      <c r="R55" s="14"/>
      <c r="S55" s="14"/>
      <c r="T55" s="14"/>
      <c r="U55" s="14"/>
      <c r="V55" s="14"/>
      <c r="W55" s="14"/>
      <c r="X55" s="14"/>
      <c r="Y55" s="14"/>
      <c r="Z55" s="11"/>
      <c r="AA55" s="11"/>
      <c r="AB55" s="11"/>
      <c r="AC55" s="11"/>
    </row>
  </sheetData>
  <mergeCells count="9">
    <mergeCell ref="U50:Y55"/>
    <mergeCell ref="A1:AC3"/>
    <mergeCell ref="Z4:AC55"/>
    <mergeCell ref="A50:M55"/>
    <mergeCell ref="A4:M27"/>
    <mergeCell ref="N4:Y27"/>
    <mergeCell ref="A28:M49"/>
    <mergeCell ref="N28:Y49"/>
    <mergeCell ref="N50:T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FNU LNU</cp:lastModifiedBy>
  <dcterms:created xsi:type="dcterms:W3CDTF">2024-03-01T08:48:58Z</dcterms:created>
  <dcterms:modified xsi:type="dcterms:W3CDTF">2024-03-01T09:25:35Z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