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33. reg/"/>
    </mc:Choice>
  </mc:AlternateContent>
  <xr:revisionPtr revIDLastSave="0" documentId="13_ncr:1_{3405A0C0-8CFD-C541-BA17-0A344ACA3009}" xr6:coauthVersionLast="47" xr6:coauthVersionMax="47" xr10:uidLastSave="{00000000-0000-0000-0000-000000000000}"/>
  <bookViews>
    <workbookView xWindow="0" yWindow="0" windowWidth="28800" windowHeight="18000" activeTab="1" xr2:uid="{03E43F0D-F947-F64B-9D7E-764189E7D68D}"/>
  </bookViews>
  <sheets>
    <sheet name="Data" sheetId="1" r:id="rId1"/>
    <sheet name="Re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7" l="1"/>
  <c r="Q27" i="7"/>
  <c r="M27" i="7"/>
  <c r="U27" i="7"/>
  <c r="U26" i="7"/>
  <c r="Q26" i="7"/>
  <c r="A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C1" i="7"/>
  <c r="B1" i="7"/>
  <c r="A1" i="7"/>
</calcChain>
</file>

<file path=xl/sharedStrings.xml><?xml version="1.0" encoding="utf-8"?>
<sst xmlns="http://schemas.openxmlformats.org/spreadsheetml/2006/main" count="858" uniqueCount="81">
  <si>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</si>
  <si>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</si>
  <si>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</si>
  <si>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</si>
  <si>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</si>
  <si>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</si>
  <si>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</si>
  <si>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</si>
  <si>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</si>
  <si>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</si>
  <si>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</si>
  <si>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</si>
  <si>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</si>
  <si>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</si>
  <si>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</si>
  <si>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</si>
  <si>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</si>
  <si>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</si>
  <si>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</si>
  <si>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</si>
  <si>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</si>
  <si>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</si>
  <si>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</si>
  <si>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</si>
  <si>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</si>
  <si>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</si>
  <si>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</si>
  <si>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</si>
  <si>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</si>
  <si>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</si>
  <si>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</si>
  <si>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</si>
  <si>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</si>
  <si>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</si>
  <si>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</si>
  <si>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</si>
  <si>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</si>
  <si>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</si>
  <si>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</si>
  <si>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</si>
  <si>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</si>
  <si>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</si>
  <si>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</si>
  <si>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</si>
  <si>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</si>
  <si>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</si>
  <si>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</si>
  <si>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</si>
  <si>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</si>
  <si>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</si>
  <si>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</si>
  <si>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influence of sales and quantity sold on profit margin?</t>
  </si>
  <si>
    <t>Sig. Level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</si>
  <si>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</si>
  <si>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</si>
  <si>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</si>
  <si>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</si>
  <si>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</si>
  <si>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</si>
  <si>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</si>
  <si>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</si>
  <si>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</si>
  <si>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</si>
  <si>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</si>
  <si>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</si>
  <si>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</si>
  <si>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</si>
  <si>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</si>
  <si>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</si>
  <si>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</si>
  <si>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</si>
  <si>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</si>
  <si>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</si>
  <si>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</si>
  <si>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</si>
  <si>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</si>
  <si>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</si>
  <si>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=</t>
  </si>
  <si>
    <t>+</t>
  </si>
  <si>
    <t>*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</si>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</sst>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2" fontId="4" fillId="0" borderId="3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4" fillId="0" borderId="3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/>
    <xf numFmtId="2" fontId="0" fillId="3" borderId="2" xfId="0" applyNumberFormat="1" applyFill="1" applyBorder="1" applyAlignment="1"/>
    <xf numFmtId="172" fontId="0" fillId="3" borderId="0" xfId="1" applyNumberFormat="1" applyFont="1" applyFill="1" applyBorder="1" applyAlignment="1"/>
    <xf numFmtId="172" fontId="0" fillId="3" borderId="2" xfId="1" applyNumberFormat="1" applyFont="1" applyFill="1" applyBorder="1" applyAlignment="1"/>
    <xf numFmtId="172" fontId="0" fillId="0" borderId="0" xfId="0" applyNumberFormat="1"/>
    <xf numFmtId="172" fontId="0" fillId="0" borderId="0" xfId="1" applyNumberFormat="1" applyFont="1"/>
    <xf numFmtId="172" fontId="1" fillId="0" borderId="0" xfId="1" applyNumberFormat="1" applyFont="1"/>
    <xf numFmtId="172" fontId="1" fillId="0" borderId="0" xfId="0" applyNumberFormat="1" applyFont="1"/>
    <xf numFmtId="2" fontId="0" fillId="3" borderId="0" xfId="0" applyNumberFormat="1" applyFill="1"/>
    <xf numFmtId="9" fontId="0" fillId="4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Margin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Reg!$C$1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Reg!$A$2:$A$101</c:f>
              <c:numCache>
                <c:formatCode>0.00</c:formatCode>
                <c:ptCount val="100"/>
                <c:pt idx="0">
                  <c:v>619.41733832886609</c:v>
                </c:pt>
                <c:pt idx="1">
                  <c:v>886.1339798802187</c:v>
                </c:pt>
                <c:pt idx="2">
                  <c:v>449.13093283360729</c:v>
                </c:pt>
                <c:pt idx="3">
                  <c:v>610.02358125508351</c:v>
                </c:pt>
                <c:pt idx="4">
                  <c:v>364.7761269469521</c:v>
                </c:pt>
                <c:pt idx="5">
                  <c:v>576.61392133806294</c:v>
                </c:pt>
                <c:pt idx="6">
                  <c:v>449.13093283360729</c:v>
                </c:pt>
                <c:pt idx="7">
                  <c:v>372.90517238163818</c:v>
                </c:pt>
                <c:pt idx="8">
                  <c:v>545.77266574920179</c:v>
                </c:pt>
                <c:pt idx="9">
                  <c:v>413.90524534251369</c:v>
                </c:pt>
                <c:pt idx="10">
                  <c:v>600.05114910613997</c:v>
                </c:pt>
                <c:pt idx="11">
                  <c:v>726.81693567394757</c:v>
                </c:pt>
                <c:pt idx="12">
                  <c:v>491.90097738880718</c:v>
                </c:pt>
                <c:pt idx="13">
                  <c:v>497.81317760107709</c:v>
                </c:pt>
                <c:pt idx="14">
                  <c:v>734.54360210915809</c:v>
                </c:pt>
                <c:pt idx="15">
                  <c:v>610.02358125508351</c:v>
                </c:pt>
                <c:pt idx="16">
                  <c:v>614.24978057956264</c:v>
                </c:pt>
                <c:pt idx="17">
                  <c:v>291.05760965024848</c:v>
                </c:pt>
                <c:pt idx="18">
                  <c:v>696.81069761586082</c:v>
                </c:pt>
                <c:pt idx="19">
                  <c:v>551.57500310812304</c:v>
                </c:pt>
                <c:pt idx="20">
                  <c:v>495.58882510192927</c:v>
                </c:pt>
                <c:pt idx="21">
                  <c:v>252.880529766411</c:v>
                </c:pt>
                <c:pt idx="22">
                  <c:v>294.05947140624812</c:v>
                </c:pt>
                <c:pt idx="23">
                  <c:v>521.92242249612491</c:v>
                </c:pt>
                <c:pt idx="24">
                  <c:v>415.68001582094871</c:v>
                </c:pt>
                <c:pt idx="25">
                  <c:v>463.17255028533771</c:v>
                </c:pt>
                <c:pt idx="26">
                  <c:v>720.91010268149512</c:v>
                </c:pt>
                <c:pt idx="27">
                  <c:v>830.13369852249514</c:v>
                </c:pt>
                <c:pt idx="28">
                  <c:v>573.45234536559701</c:v>
                </c:pt>
                <c:pt idx="29">
                  <c:v>473.55217273725202</c:v>
                </c:pt>
                <c:pt idx="30">
                  <c:v>545.77266574920179</c:v>
                </c:pt>
                <c:pt idx="31">
                  <c:v>375.22752388249648</c:v>
                </c:pt>
                <c:pt idx="32">
                  <c:v>610.02358125508351</c:v>
                </c:pt>
                <c:pt idx="33">
                  <c:v>830.13369852249514</c:v>
                </c:pt>
                <c:pt idx="34">
                  <c:v>307.91532286630729</c:v>
                </c:pt>
                <c:pt idx="35">
                  <c:v>557.79180936942089</c:v>
                </c:pt>
                <c:pt idx="36">
                  <c:v>449.13093283360729</c:v>
                </c:pt>
                <c:pt idx="37">
                  <c:v>734.54360210915809</c:v>
                </c:pt>
                <c:pt idx="38">
                  <c:v>252.880529766411</c:v>
                </c:pt>
                <c:pt idx="39">
                  <c:v>708.1677590396705</c:v>
                </c:pt>
                <c:pt idx="40">
                  <c:v>447.27848635895299</c:v>
                </c:pt>
                <c:pt idx="41">
                  <c:v>890.46319359814106</c:v>
                </c:pt>
                <c:pt idx="42">
                  <c:v>503.2671201808941</c:v>
                </c:pt>
                <c:pt idx="43">
                  <c:v>421.88563910474119</c:v>
                </c:pt>
                <c:pt idx="44">
                  <c:v>291.05760965024848</c:v>
                </c:pt>
                <c:pt idx="45">
                  <c:v>596.96015524763516</c:v>
                </c:pt>
                <c:pt idx="46">
                  <c:v>559.97758335747517</c:v>
                </c:pt>
                <c:pt idx="47">
                  <c:v>696.81069761586082</c:v>
                </c:pt>
                <c:pt idx="48">
                  <c:v>606.72437794032601</c:v>
                </c:pt>
                <c:pt idx="49">
                  <c:v>484.28885475832197</c:v>
                </c:pt>
                <c:pt idx="50">
                  <c:v>504.65458741369969</c:v>
                </c:pt>
                <c:pt idx="51">
                  <c:v>496.06702576891882</c:v>
                </c:pt>
                <c:pt idx="52">
                  <c:v>569.036813905543</c:v>
                </c:pt>
                <c:pt idx="53">
                  <c:v>523.01127462814736</c:v>
                </c:pt>
                <c:pt idx="54">
                  <c:v>438.67524693903368</c:v>
                </c:pt>
                <c:pt idx="55">
                  <c:v>830.13369852249514</c:v>
                </c:pt>
                <c:pt idx="56">
                  <c:v>497.81317760107709</c:v>
                </c:pt>
                <c:pt idx="57">
                  <c:v>375.22752388249648</c:v>
                </c:pt>
                <c:pt idx="58">
                  <c:v>523.01127462814736</c:v>
                </c:pt>
                <c:pt idx="59">
                  <c:v>504.65458741369969</c:v>
                </c:pt>
                <c:pt idx="60">
                  <c:v>319.56344705841639</c:v>
                </c:pt>
                <c:pt idx="61">
                  <c:v>619.41733832886609</c:v>
                </c:pt>
                <c:pt idx="62">
                  <c:v>305.47024795509333</c:v>
                </c:pt>
                <c:pt idx="63">
                  <c:v>521.92242249612491</c:v>
                </c:pt>
                <c:pt idx="64">
                  <c:v>473.37922936466907</c:v>
                </c:pt>
                <c:pt idx="65">
                  <c:v>619.41733832886609</c:v>
                </c:pt>
                <c:pt idx="66">
                  <c:v>659.36358432663053</c:v>
                </c:pt>
                <c:pt idx="67">
                  <c:v>648.04278931605404</c:v>
                </c:pt>
                <c:pt idx="68">
                  <c:v>608.0353746788893</c:v>
                </c:pt>
                <c:pt idx="69">
                  <c:v>362.0806959925111</c:v>
                </c:pt>
                <c:pt idx="70">
                  <c:v>573.24211385453748</c:v>
                </c:pt>
                <c:pt idx="71">
                  <c:v>551.57500310812304</c:v>
                </c:pt>
                <c:pt idx="72">
                  <c:v>581.24124671152902</c:v>
                </c:pt>
                <c:pt idx="73">
                  <c:v>551.57500310812304</c:v>
                </c:pt>
                <c:pt idx="74">
                  <c:v>545.77266574920179</c:v>
                </c:pt>
                <c:pt idx="75">
                  <c:v>403.40831801853841</c:v>
                </c:pt>
                <c:pt idx="76">
                  <c:v>886.1339798802187</c:v>
                </c:pt>
                <c:pt idx="77">
                  <c:v>726.81693567394757</c:v>
                </c:pt>
                <c:pt idx="78">
                  <c:v>886.1339798802187</c:v>
                </c:pt>
                <c:pt idx="79">
                  <c:v>664.15565877204904</c:v>
                </c:pt>
                <c:pt idx="80">
                  <c:v>558.42480133446179</c:v>
                </c:pt>
                <c:pt idx="81">
                  <c:v>569.036813905543</c:v>
                </c:pt>
                <c:pt idx="82">
                  <c:v>252.880529766411</c:v>
                </c:pt>
                <c:pt idx="83">
                  <c:v>773.23782906934002</c:v>
                </c:pt>
                <c:pt idx="84">
                  <c:v>817.8805740858752</c:v>
                </c:pt>
                <c:pt idx="85">
                  <c:v>603.45495957616026</c:v>
                </c:pt>
                <c:pt idx="86">
                  <c:v>518.08895796790466</c:v>
                </c:pt>
                <c:pt idx="87">
                  <c:v>307.91532286630729</c:v>
                </c:pt>
                <c:pt idx="88">
                  <c:v>375.22752388249648</c:v>
                </c:pt>
                <c:pt idx="89">
                  <c:v>519.22626043512992</c:v>
                </c:pt>
                <c:pt idx="90">
                  <c:v>291.05760965024848</c:v>
                </c:pt>
                <c:pt idx="91">
                  <c:v>389.38710677341862</c:v>
                </c:pt>
                <c:pt idx="92">
                  <c:v>454.85168594785551</c:v>
                </c:pt>
                <c:pt idx="93">
                  <c:v>521.92242249612491</c:v>
                </c:pt>
                <c:pt idx="94">
                  <c:v>518.08895796790466</c:v>
                </c:pt>
                <c:pt idx="95">
                  <c:v>167.05152762488819</c:v>
                </c:pt>
                <c:pt idx="96">
                  <c:v>734.54360210915809</c:v>
                </c:pt>
                <c:pt idx="97">
                  <c:v>447.27848635895299</c:v>
                </c:pt>
                <c:pt idx="98">
                  <c:v>504.65458741369969</c:v>
                </c:pt>
                <c:pt idx="99">
                  <c:v>419.38042762271778</c:v>
                </c:pt>
              </c:numCache>
            </c:numRef>
          </c:xVal>
          <c:yVal>
            <c:numRef>
              <c:f>Reg!$C$2:$C$101</c:f>
              <c:numCache>
                <c:formatCode>0%</c:formatCode>
                <c:ptCount val="100"/>
                <c:pt idx="0">
                  <c:v>0.28936177079024888</c:v>
                </c:pt>
                <c:pt idx="1">
                  <c:v>0.2207370029864176</c:v>
                </c:pt>
                <c:pt idx="2">
                  <c:v>0.25439927348418562</c:v>
                </c:pt>
                <c:pt idx="3">
                  <c:v>0.30629010595447159</c:v>
                </c:pt>
                <c:pt idx="4">
                  <c:v>0.21021883294682961</c:v>
                </c:pt>
                <c:pt idx="5">
                  <c:v>0.29212239699142872</c:v>
                </c:pt>
                <c:pt idx="6">
                  <c:v>0.31072854455321491</c:v>
                </c:pt>
                <c:pt idx="7">
                  <c:v>0.2110494352398164</c:v>
                </c:pt>
                <c:pt idx="8">
                  <c:v>0.27918051659162052</c:v>
                </c:pt>
                <c:pt idx="9">
                  <c:v>0.22284298272060979</c:v>
                </c:pt>
                <c:pt idx="10">
                  <c:v>0.29895452589316301</c:v>
                </c:pt>
                <c:pt idx="11">
                  <c:v>0.35155019849350672</c:v>
                </c:pt>
                <c:pt idx="12">
                  <c:v>0.25465478640020989</c:v>
                </c:pt>
                <c:pt idx="13">
                  <c:v>0.2680229457328035</c:v>
                </c:pt>
                <c:pt idx="14">
                  <c:v>0.35719492828615568</c:v>
                </c:pt>
                <c:pt idx="15">
                  <c:v>0.40987566214717058</c:v>
                </c:pt>
                <c:pt idx="16">
                  <c:v>0.31830109051492927</c:v>
                </c:pt>
                <c:pt idx="17">
                  <c:v>0.17712869665622341</c:v>
                </c:pt>
                <c:pt idx="18">
                  <c:v>0.28515499329898969</c:v>
                </c:pt>
                <c:pt idx="19">
                  <c:v>0.34135721988956752</c:v>
                </c:pt>
                <c:pt idx="20">
                  <c:v>0.25651376000433213</c:v>
                </c:pt>
                <c:pt idx="21">
                  <c:v>0.14962905137318741</c:v>
                </c:pt>
                <c:pt idx="22">
                  <c:v>0.18294062777081871</c:v>
                </c:pt>
                <c:pt idx="23">
                  <c:v>0.27367669906443659</c:v>
                </c:pt>
                <c:pt idx="24">
                  <c:v>0.22479924456866621</c:v>
                </c:pt>
                <c:pt idx="25">
                  <c:v>0.25128814980901171</c:v>
                </c:pt>
                <c:pt idx="26">
                  <c:v>0.34981255561364211</c:v>
                </c:pt>
                <c:pt idx="27">
                  <c:v>0.27568709704055427</c:v>
                </c:pt>
                <c:pt idx="28">
                  <c:v>0.2910865626887707</c:v>
                </c:pt>
                <c:pt idx="29">
                  <c:v>0.25301998160958439</c:v>
                </c:pt>
                <c:pt idx="30">
                  <c:v>0.28087418717400608</c:v>
                </c:pt>
                <c:pt idx="31">
                  <c:v>0.29589157319362352</c:v>
                </c:pt>
                <c:pt idx="32">
                  <c:v>0.3561087509382424</c:v>
                </c:pt>
                <c:pt idx="33">
                  <c:v>0.37607345777717149</c:v>
                </c:pt>
                <c:pt idx="34">
                  <c:v>0.18955232651186979</c:v>
                </c:pt>
                <c:pt idx="35">
                  <c:v>0.28130963365436612</c:v>
                </c:pt>
                <c:pt idx="36">
                  <c:v>0.24905707173957051</c:v>
                </c:pt>
                <c:pt idx="37">
                  <c:v>0.35867859413871878</c:v>
                </c:pt>
                <c:pt idx="38">
                  <c:v>0.32331029713287818</c:v>
                </c:pt>
                <c:pt idx="39">
                  <c:v>0.34656380994048908</c:v>
                </c:pt>
                <c:pt idx="40">
                  <c:v>0.41054204530787919</c:v>
                </c:pt>
                <c:pt idx="41">
                  <c:v>0.45044823315321392</c:v>
                </c:pt>
                <c:pt idx="42">
                  <c:v>0.26813506639730089</c:v>
                </c:pt>
                <c:pt idx="43">
                  <c:v>0.23379175927136131</c:v>
                </c:pt>
                <c:pt idx="44">
                  <c:v>0.36212322494095361</c:v>
                </c:pt>
                <c:pt idx="45">
                  <c:v>0.29718856991396142</c:v>
                </c:pt>
                <c:pt idx="46">
                  <c:v>0.28336942798927012</c:v>
                </c:pt>
                <c:pt idx="47">
                  <c:v>0.34625154351267551</c:v>
                </c:pt>
                <c:pt idx="48">
                  <c:v>0.30257537012267921</c:v>
                </c:pt>
                <c:pt idx="49">
                  <c:v>0.25403672103000408</c:v>
                </c:pt>
                <c:pt idx="50">
                  <c:v>0.3718495870650842</c:v>
                </c:pt>
                <c:pt idx="51">
                  <c:v>0.26525404584659262</c:v>
                </c:pt>
                <c:pt idx="52">
                  <c:v>0.28728976709457338</c:v>
                </c:pt>
                <c:pt idx="53">
                  <c:v>0.35683679596408208</c:v>
                </c:pt>
                <c:pt idx="54">
                  <c:v>0.24060566113363149</c:v>
                </c:pt>
                <c:pt idx="55">
                  <c:v>0.39777191437161191</c:v>
                </c:pt>
                <c:pt idx="56">
                  <c:v>0.33006229745372762</c:v>
                </c:pt>
                <c:pt idx="57">
                  <c:v>0.27643788341618669</c:v>
                </c:pt>
                <c:pt idx="58">
                  <c:v>0.2743413460545816</c:v>
                </c:pt>
                <c:pt idx="59">
                  <c:v>0.34042130162395873</c:v>
                </c:pt>
                <c:pt idx="60">
                  <c:v>0.19223505408993111</c:v>
                </c:pt>
                <c:pt idx="61">
                  <c:v>0.32266433225341751</c:v>
                </c:pt>
                <c:pt idx="62">
                  <c:v>0.18679294537118299</c:v>
                </c:pt>
                <c:pt idx="63">
                  <c:v>0.31044692368482418</c:v>
                </c:pt>
                <c:pt idx="64">
                  <c:v>0.25202637409654721</c:v>
                </c:pt>
                <c:pt idx="65">
                  <c:v>0.37123395995440062</c:v>
                </c:pt>
                <c:pt idx="66">
                  <c:v>0.33292245175206381</c:v>
                </c:pt>
                <c:pt idx="67">
                  <c:v>0.32581869835967092</c:v>
                </c:pt>
                <c:pt idx="68">
                  <c:v>0.30329966544333942</c:v>
                </c:pt>
                <c:pt idx="69">
                  <c:v>0.20414723507989471</c:v>
                </c:pt>
                <c:pt idx="70">
                  <c:v>0.28948886558907888</c:v>
                </c:pt>
                <c:pt idx="71">
                  <c:v>0.28054417581680913</c:v>
                </c:pt>
                <c:pt idx="72">
                  <c:v>0.29284631491392171</c:v>
                </c:pt>
                <c:pt idx="73">
                  <c:v>0.20187766616909419</c:v>
                </c:pt>
                <c:pt idx="74">
                  <c:v>0.2248782794162171</c:v>
                </c:pt>
                <c:pt idx="75">
                  <c:v>0.22107462398711211</c:v>
                </c:pt>
                <c:pt idx="76">
                  <c:v>0.19529177275776979</c:v>
                </c:pt>
                <c:pt idx="77">
                  <c:v>0.25414415926475448</c:v>
                </c:pt>
                <c:pt idx="78">
                  <c:v>0.41063671974599147</c:v>
                </c:pt>
                <c:pt idx="79">
                  <c:v>0.33781935185684459</c:v>
                </c:pt>
                <c:pt idx="80">
                  <c:v>0.28215109754040218</c:v>
                </c:pt>
                <c:pt idx="81">
                  <c:v>0.28620642158906862</c:v>
                </c:pt>
                <c:pt idx="82">
                  <c:v>0.31094851703248888</c:v>
                </c:pt>
                <c:pt idx="83">
                  <c:v>0.36288404833129961</c:v>
                </c:pt>
                <c:pt idx="84">
                  <c:v>0.39096878987349809</c:v>
                </c:pt>
                <c:pt idx="85">
                  <c:v>0.30025139260575129</c:v>
                </c:pt>
                <c:pt idx="86">
                  <c:v>0.31869611368775308</c:v>
                </c:pt>
                <c:pt idx="87">
                  <c:v>0.34442553880212762</c:v>
                </c:pt>
                <c:pt idx="88">
                  <c:v>0.21289820988431221</c:v>
                </c:pt>
                <c:pt idx="89">
                  <c:v>0.27060515784716049</c:v>
                </c:pt>
                <c:pt idx="90">
                  <c:v>0.33856809984859187</c:v>
                </c:pt>
                <c:pt idx="91">
                  <c:v>0.21906150646039199</c:v>
                </c:pt>
                <c:pt idx="92">
                  <c:v>0.24923385254589181</c:v>
                </c:pt>
                <c:pt idx="93">
                  <c:v>0.23429928415438989</c:v>
                </c:pt>
                <c:pt idx="94">
                  <c:v>0.26977427974324081</c:v>
                </c:pt>
                <c:pt idx="95">
                  <c:v>0.1227218508002173</c:v>
                </c:pt>
                <c:pt idx="96">
                  <c:v>0.34288763100419523</c:v>
                </c:pt>
                <c:pt idx="97">
                  <c:v>0.24580046742972819</c:v>
                </c:pt>
                <c:pt idx="98">
                  <c:v>0.26928534750742977</c:v>
                </c:pt>
                <c:pt idx="99">
                  <c:v>0.23183287709095979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D-0540-8F14-4B450791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85792"/>
        <c:axId val="1352607392"/>
      </c:scatterChart>
      <c:valAx>
        <c:axId val="12933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352607392"/>
        <c:crosses val="autoZero"/>
        <c:crossBetween val="midCat"/>
      </c:valAx>
      <c:valAx>
        <c:axId val="13526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2933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Margin and 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Reg!$C$1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Reg!$B$2:$B$101</c:f>
              <c:numCache>
                <c:formatCode>0</c:formatCode>
                <c:ptCount val="100"/>
                <c:pt idx="0">
                  <c:v>36.148044477110183</c:v>
                </c:pt>
                <c:pt idx="1">
                  <c:v>22.67066139610537</c:v>
                </c:pt>
                <c:pt idx="2">
                  <c:v>25.659829377999021</c:v>
                </c:pt>
                <c:pt idx="3">
                  <c:v>22.71292327512996</c:v>
                </c:pt>
                <c:pt idx="4">
                  <c:v>22.17917729923893</c:v>
                </c:pt>
                <c:pt idx="5">
                  <c:v>32.112950746165673</c:v>
                </c:pt>
                <c:pt idx="6">
                  <c:v>34.168209673514582</c:v>
                </c:pt>
                <c:pt idx="7">
                  <c:v>32.509503541037532</c:v>
                </c:pt>
                <c:pt idx="8">
                  <c:v>28.966599379394442</c:v>
                </c:pt>
                <c:pt idx="9">
                  <c:v>22.800456610910508</c:v>
                </c:pt>
                <c:pt idx="10">
                  <c:v>37.920198615682011</c:v>
                </c:pt>
                <c:pt idx="11">
                  <c:v>34.168209673514582</c:v>
                </c:pt>
                <c:pt idx="12">
                  <c:v>34.509555299643331</c:v>
                </c:pt>
                <c:pt idx="13">
                  <c:v>34.233542912614041</c:v>
                </c:pt>
                <c:pt idx="14">
                  <c:v>38.91018632957595</c:v>
                </c:pt>
                <c:pt idx="15">
                  <c:v>42.863547025446572</c:v>
                </c:pt>
                <c:pt idx="16">
                  <c:v>34.481965046749572</c:v>
                </c:pt>
                <c:pt idx="17">
                  <c:v>19.701526021482589</c:v>
                </c:pt>
                <c:pt idx="18">
                  <c:v>30.21220372182901</c:v>
                </c:pt>
                <c:pt idx="19">
                  <c:v>42.328424856528947</c:v>
                </c:pt>
                <c:pt idx="20">
                  <c:v>25.761026144140789</c:v>
                </c:pt>
                <c:pt idx="21">
                  <c:v>32.124851019620138</c:v>
                </c:pt>
                <c:pt idx="22">
                  <c:v>42.450393069510469</c:v>
                </c:pt>
                <c:pt idx="23">
                  <c:v>27.640040591643441</c:v>
                </c:pt>
                <c:pt idx="24">
                  <c:v>23.1050477214369</c:v>
                </c:pt>
                <c:pt idx="25">
                  <c:v>25.06958002405791</c:v>
                </c:pt>
                <c:pt idx="26">
                  <c:v>37.446775253972348</c:v>
                </c:pt>
                <c:pt idx="27">
                  <c:v>34.093862468973867</c:v>
                </c:pt>
                <c:pt idx="28">
                  <c:v>31.988254494707039</c:v>
                </c:pt>
                <c:pt idx="29">
                  <c:v>25.403001481665331</c:v>
                </c:pt>
                <c:pt idx="30">
                  <c:v>42.957474570995288</c:v>
                </c:pt>
                <c:pt idx="31">
                  <c:v>32.509503541037532</c:v>
                </c:pt>
                <c:pt idx="32">
                  <c:v>37.920198615682011</c:v>
                </c:pt>
                <c:pt idx="33">
                  <c:v>23.33189768406957</c:v>
                </c:pt>
                <c:pt idx="34">
                  <c:v>28.213310860324128</c:v>
                </c:pt>
                <c:pt idx="35">
                  <c:v>29.54505596450246</c:v>
                </c:pt>
                <c:pt idx="36">
                  <c:v>42.450393069510469</c:v>
                </c:pt>
                <c:pt idx="37">
                  <c:v>36.148044477110183</c:v>
                </c:pt>
                <c:pt idx="38">
                  <c:v>35.14527034142445</c:v>
                </c:pt>
                <c:pt idx="39">
                  <c:v>36.462644721053408</c:v>
                </c:pt>
                <c:pt idx="40">
                  <c:v>42.957474570995288</c:v>
                </c:pt>
                <c:pt idx="41">
                  <c:v>28.856357791851678</c:v>
                </c:pt>
                <c:pt idx="42">
                  <c:v>26.96311664321771</c:v>
                </c:pt>
                <c:pt idx="43">
                  <c:v>24.258495432968651</c:v>
                </c:pt>
                <c:pt idx="44">
                  <c:v>30.21220372182901</c:v>
                </c:pt>
                <c:pt idx="45">
                  <c:v>32.640044751077639</c:v>
                </c:pt>
                <c:pt idx="46">
                  <c:v>30.116527726833709</c:v>
                </c:pt>
                <c:pt idx="47">
                  <c:v>36.329472046171738</c:v>
                </c:pt>
                <c:pt idx="48">
                  <c:v>33.488511070211693</c:v>
                </c:pt>
                <c:pt idx="49">
                  <c:v>22.67066139610537</c:v>
                </c:pt>
                <c:pt idx="50">
                  <c:v>42.450393069510469</c:v>
                </c:pt>
                <c:pt idx="51">
                  <c:v>26.6797836620513</c:v>
                </c:pt>
                <c:pt idx="52">
                  <c:v>37.510906147376723</c:v>
                </c:pt>
                <c:pt idx="53">
                  <c:v>21.014939592383691</c:v>
                </c:pt>
                <c:pt idx="54">
                  <c:v>25.659829377999021</c:v>
                </c:pt>
                <c:pt idx="55">
                  <c:v>42.819613509869228</c:v>
                </c:pt>
                <c:pt idx="56">
                  <c:v>28.213310860324128</c:v>
                </c:pt>
                <c:pt idx="57">
                  <c:v>28.856357791851678</c:v>
                </c:pt>
                <c:pt idx="58">
                  <c:v>32.509503541037532</c:v>
                </c:pt>
                <c:pt idx="59">
                  <c:v>36.13905882520546</c:v>
                </c:pt>
                <c:pt idx="60">
                  <c:v>42.863547025446572</c:v>
                </c:pt>
                <c:pt idx="61">
                  <c:v>34.543963455210843</c:v>
                </c:pt>
                <c:pt idx="62">
                  <c:v>20.833658043879868</c:v>
                </c:pt>
                <c:pt idx="63">
                  <c:v>21.014939592383691</c:v>
                </c:pt>
                <c:pt idx="64">
                  <c:v>25.369547601790899</c:v>
                </c:pt>
                <c:pt idx="65">
                  <c:v>37.510906147376723</c:v>
                </c:pt>
                <c:pt idx="66">
                  <c:v>35.629086509343651</c:v>
                </c:pt>
                <c:pt idx="67">
                  <c:v>35.349709305309297</c:v>
                </c:pt>
                <c:pt idx="68">
                  <c:v>33.594994608612112</c:v>
                </c:pt>
                <c:pt idx="69">
                  <c:v>21.830429874465541</c:v>
                </c:pt>
                <c:pt idx="70">
                  <c:v>31.780339128994552</c:v>
                </c:pt>
                <c:pt idx="71">
                  <c:v>29.002436397815529</c:v>
                </c:pt>
                <c:pt idx="72">
                  <c:v>32.124851019620138</c:v>
                </c:pt>
                <c:pt idx="73">
                  <c:v>39.870098609562831</c:v>
                </c:pt>
                <c:pt idx="74">
                  <c:v>28.61134162948003</c:v>
                </c:pt>
                <c:pt idx="75">
                  <c:v>22.71292327512996</c:v>
                </c:pt>
                <c:pt idx="76">
                  <c:v>21.380953935177011</c:v>
                </c:pt>
                <c:pt idx="77">
                  <c:v>42.328424856528947</c:v>
                </c:pt>
                <c:pt idx="78">
                  <c:v>28.856357791851678</c:v>
                </c:pt>
                <c:pt idx="79">
                  <c:v>35.712204079351267</c:v>
                </c:pt>
                <c:pt idx="80">
                  <c:v>22.71292327512996</c:v>
                </c:pt>
                <c:pt idx="81">
                  <c:v>42.863547025446572</c:v>
                </c:pt>
                <c:pt idx="82">
                  <c:v>34.233542912614041</c:v>
                </c:pt>
                <c:pt idx="83">
                  <c:v>41.422284810995777</c:v>
                </c:pt>
                <c:pt idx="84">
                  <c:v>35.14527034142445</c:v>
                </c:pt>
                <c:pt idx="85">
                  <c:v>34.233542912614041</c:v>
                </c:pt>
                <c:pt idx="86">
                  <c:v>34.509555299643331</c:v>
                </c:pt>
                <c:pt idx="87">
                  <c:v>34.093862468973867</c:v>
                </c:pt>
                <c:pt idx="88">
                  <c:v>21.380953935177011</c:v>
                </c:pt>
                <c:pt idx="89">
                  <c:v>27.242540128268349</c:v>
                </c:pt>
                <c:pt idx="90">
                  <c:v>39.870098609562831</c:v>
                </c:pt>
                <c:pt idx="91">
                  <c:v>32.124851019620138</c:v>
                </c:pt>
                <c:pt idx="92">
                  <c:v>21.380953935177011</c:v>
                </c:pt>
                <c:pt idx="93">
                  <c:v>28.61134162948003</c:v>
                </c:pt>
                <c:pt idx="94">
                  <c:v>37.920198615682011</c:v>
                </c:pt>
                <c:pt idx="95">
                  <c:v>15.177312318503819</c:v>
                </c:pt>
                <c:pt idx="96">
                  <c:v>36.040297721835898</c:v>
                </c:pt>
                <c:pt idx="97">
                  <c:v>24.86722617036456</c:v>
                </c:pt>
                <c:pt idx="98">
                  <c:v>25.659829377999021</c:v>
                </c:pt>
                <c:pt idx="99">
                  <c:v>36.13905882520546</c:v>
                </c:pt>
              </c:numCache>
            </c:numRef>
          </c:xVal>
          <c:yVal>
            <c:numRef>
              <c:f>Reg!$C$2:$C$101</c:f>
              <c:numCache>
                <c:formatCode>0%</c:formatCode>
                <c:ptCount val="100"/>
                <c:pt idx="0">
                  <c:v>0.28936177079024888</c:v>
                </c:pt>
                <c:pt idx="1">
                  <c:v>0.2207370029864176</c:v>
                </c:pt>
                <c:pt idx="2">
                  <c:v>0.25439927348418562</c:v>
                </c:pt>
                <c:pt idx="3">
                  <c:v>0.30629010595447159</c:v>
                </c:pt>
                <c:pt idx="4">
                  <c:v>0.21021883294682961</c:v>
                </c:pt>
                <c:pt idx="5">
                  <c:v>0.29212239699142872</c:v>
                </c:pt>
                <c:pt idx="6">
                  <c:v>0.31072854455321491</c:v>
                </c:pt>
                <c:pt idx="7">
                  <c:v>0.2110494352398164</c:v>
                </c:pt>
                <c:pt idx="8">
                  <c:v>0.27918051659162052</c:v>
                </c:pt>
                <c:pt idx="9">
                  <c:v>0.22284298272060979</c:v>
                </c:pt>
                <c:pt idx="10">
                  <c:v>0.29895452589316301</c:v>
                </c:pt>
                <c:pt idx="11">
                  <c:v>0.35155019849350672</c:v>
                </c:pt>
                <c:pt idx="12">
                  <c:v>0.25465478640020989</c:v>
                </c:pt>
                <c:pt idx="13">
                  <c:v>0.2680229457328035</c:v>
                </c:pt>
                <c:pt idx="14">
                  <c:v>0.35719492828615568</c:v>
                </c:pt>
                <c:pt idx="15">
                  <c:v>0.40987566214717058</c:v>
                </c:pt>
                <c:pt idx="16">
                  <c:v>0.31830109051492927</c:v>
                </c:pt>
                <c:pt idx="17">
                  <c:v>0.17712869665622341</c:v>
                </c:pt>
                <c:pt idx="18">
                  <c:v>0.28515499329898969</c:v>
                </c:pt>
                <c:pt idx="19">
                  <c:v>0.34135721988956752</c:v>
                </c:pt>
                <c:pt idx="20">
                  <c:v>0.25651376000433213</c:v>
                </c:pt>
                <c:pt idx="21">
                  <c:v>0.14962905137318741</c:v>
                </c:pt>
                <c:pt idx="22">
                  <c:v>0.18294062777081871</c:v>
                </c:pt>
                <c:pt idx="23">
                  <c:v>0.27367669906443659</c:v>
                </c:pt>
                <c:pt idx="24">
                  <c:v>0.22479924456866621</c:v>
                </c:pt>
                <c:pt idx="25">
                  <c:v>0.25128814980901171</c:v>
                </c:pt>
                <c:pt idx="26">
                  <c:v>0.34981255561364211</c:v>
                </c:pt>
                <c:pt idx="27">
                  <c:v>0.27568709704055427</c:v>
                </c:pt>
                <c:pt idx="28">
                  <c:v>0.2910865626887707</c:v>
                </c:pt>
                <c:pt idx="29">
                  <c:v>0.25301998160958439</c:v>
                </c:pt>
                <c:pt idx="30">
                  <c:v>0.28087418717400608</c:v>
                </c:pt>
                <c:pt idx="31">
                  <c:v>0.29589157319362352</c:v>
                </c:pt>
                <c:pt idx="32">
                  <c:v>0.3561087509382424</c:v>
                </c:pt>
                <c:pt idx="33">
                  <c:v>0.37607345777717149</c:v>
                </c:pt>
                <c:pt idx="34">
                  <c:v>0.18955232651186979</c:v>
                </c:pt>
                <c:pt idx="35">
                  <c:v>0.28130963365436612</c:v>
                </c:pt>
                <c:pt idx="36">
                  <c:v>0.24905707173957051</c:v>
                </c:pt>
                <c:pt idx="37">
                  <c:v>0.35867859413871878</c:v>
                </c:pt>
                <c:pt idx="38">
                  <c:v>0.32331029713287818</c:v>
                </c:pt>
                <c:pt idx="39">
                  <c:v>0.34656380994048908</c:v>
                </c:pt>
                <c:pt idx="40">
                  <c:v>0.41054204530787919</c:v>
                </c:pt>
                <c:pt idx="41">
                  <c:v>0.45044823315321392</c:v>
                </c:pt>
                <c:pt idx="42">
                  <c:v>0.26813506639730089</c:v>
                </c:pt>
                <c:pt idx="43">
                  <c:v>0.23379175927136131</c:v>
                </c:pt>
                <c:pt idx="44">
                  <c:v>0.36212322494095361</c:v>
                </c:pt>
                <c:pt idx="45">
                  <c:v>0.29718856991396142</c:v>
                </c:pt>
                <c:pt idx="46">
                  <c:v>0.28336942798927012</c:v>
                </c:pt>
                <c:pt idx="47">
                  <c:v>0.34625154351267551</c:v>
                </c:pt>
                <c:pt idx="48">
                  <c:v>0.30257537012267921</c:v>
                </c:pt>
                <c:pt idx="49">
                  <c:v>0.25403672103000408</c:v>
                </c:pt>
                <c:pt idx="50">
                  <c:v>0.3718495870650842</c:v>
                </c:pt>
                <c:pt idx="51">
                  <c:v>0.26525404584659262</c:v>
                </c:pt>
                <c:pt idx="52">
                  <c:v>0.28728976709457338</c:v>
                </c:pt>
                <c:pt idx="53">
                  <c:v>0.35683679596408208</c:v>
                </c:pt>
                <c:pt idx="54">
                  <c:v>0.24060566113363149</c:v>
                </c:pt>
                <c:pt idx="55">
                  <c:v>0.39777191437161191</c:v>
                </c:pt>
                <c:pt idx="56">
                  <c:v>0.33006229745372762</c:v>
                </c:pt>
                <c:pt idx="57">
                  <c:v>0.27643788341618669</c:v>
                </c:pt>
                <c:pt idx="58">
                  <c:v>0.2743413460545816</c:v>
                </c:pt>
                <c:pt idx="59">
                  <c:v>0.34042130162395873</c:v>
                </c:pt>
                <c:pt idx="60">
                  <c:v>0.19223505408993111</c:v>
                </c:pt>
                <c:pt idx="61">
                  <c:v>0.32266433225341751</c:v>
                </c:pt>
                <c:pt idx="62">
                  <c:v>0.18679294537118299</c:v>
                </c:pt>
                <c:pt idx="63">
                  <c:v>0.31044692368482418</c:v>
                </c:pt>
                <c:pt idx="64">
                  <c:v>0.25202637409654721</c:v>
                </c:pt>
                <c:pt idx="65">
                  <c:v>0.37123395995440062</c:v>
                </c:pt>
                <c:pt idx="66">
                  <c:v>0.33292245175206381</c:v>
                </c:pt>
                <c:pt idx="67">
                  <c:v>0.32581869835967092</c:v>
                </c:pt>
                <c:pt idx="68">
                  <c:v>0.30329966544333942</c:v>
                </c:pt>
                <c:pt idx="69">
                  <c:v>0.20414723507989471</c:v>
                </c:pt>
                <c:pt idx="70">
                  <c:v>0.28948886558907888</c:v>
                </c:pt>
                <c:pt idx="71">
                  <c:v>0.28054417581680913</c:v>
                </c:pt>
                <c:pt idx="72">
                  <c:v>0.29284631491392171</c:v>
                </c:pt>
                <c:pt idx="73">
                  <c:v>0.20187766616909419</c:v>
                </c:pt>
                <c:pt idx="74">
                  <c:v>0.2248782794162171</c:v>
                </c:pt>
                <c:pt idx="75">
                  <c:v>0.22107462398711211</c:v>
                </c:pt>
                <c:pt idx="76">
                  <c:v>0.19529177275776979</c:v>
                </c:pt>
                <c:pt idx="77">
                  <c:v>0.25414415926475448</c:v>
                </c:pt>
                <c:pt idx="78">
                  <c:v>0.41063671974599147</c:v>
                </c:pt>
                <c:pt idx="79">
                  <c:v>0.33781935185684459</c:v>
                </c:pt>
                <c:pt idx="80">
                  <c:v>0.28215109754040218</c:v>
                </c:pt>
                <c:pt idx="81">
                  <c:v>0.28620642158906862</c:v>
                </c:pt>
                <c:pt idx="82">
                  <c:v>0.31094851703248888</c:v>
                </c:pt>
                <c:pt idx="83">
                  <c:v>0.36288404833129961</c:v>
                </c:pt>
                <c:pt idx="84">
                  <c:v>0.39096878987349809</c:v>
                </c:pt>
                <c:pt idx="85">
                  <c:v>0.30025139260575129</c:v>
                </c:pt>
                <c:pt idx="86">
                  <c:v>0.31869611368775308</c:v>
                </c:pt>
                <c:pt idx="87">
                  <c:v>0.34442553880212762</c:v>
                </c:pt>
                <c:pt idx="88">
                  <c:v>0.21289820988431221</c:v>
                </c:pt>
                <c:pt idx="89">
                  <c:v>0.27060515784716049</c:v>
                </c:pt>
                <c:pt idx="90">
                  <c:v>0.33856809984859187</c:v>
                </c:pt>
                <c:pt idx="91">
                  <c:v>0.21906150646039199</c:v>
                </c:pt>
                <c:pt idx="92">
                  <c:v>0.24923385254589181</c:v>
                </c:pt>
                <c:pt idx="93">
                  <c:v>0.23429928415438989</c:v>
                </c:pt>
                <c:pt idx="94">
                  <c:v>0.26977427974324081</c:v>
                </c:pt>
                <c:pt idx="95">
                  <c:v>0.1227218508002173</c:v>
                </c:pt>
                <c:pt idx="96">
                  <c:v>0.34288763100419523</c:v>
                </c:pt>
                <c:pt idx="97">
                  <c:v>0.24580046742972819</c:v>
                </c:pt>
                <c:pt idx="98">
                  <c:v>0.26928534750742977</c:v>
                </c:pt>
                <c:pt idx="99">
                  <c:v>0.23183287709095979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2-AC4C-9CB8-CA21096F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25424"/>
        <c:axId val="534527152"/>
      </c:scatterChart>
      <c:valAx>
        <c:axId val="5345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34527152"/>
        <c:crosses val="autoZero"/>
        <c:crossBetween val="midCat"/>
      </c:valAx>
      <c:valAx>
        <c:axId val="5345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3452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30121</xdr:colOff>
      <xdr:row>3</xdr:row>
      <xdr:rowOff>65291</xdr:rowOff>
    </xdr:from>
    <xdr:to>
      <xdr:col>9</xdr:col>
      <xdr:colOff>490903</xdr:colOff>
      <xdr:row>16</xdr:row>
      <xdr:rowOff>162658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614C1-0FAC-5A62-313F-196F0B426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71993</xdr:colOff>
      <xdr:row>17</xdr:row>
      <xdr:rowOff>60183</xdr:rowOff>
    </xdr:from>
    <xdr:to>
      <xdr:col>9</xdr:col>
      <xdr:colOff>518516</xdr:colOff>
      <xdr:row>30</xdr:row>
      <xdr:rowOff>174402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824F8-8EAD-0E85-CDC9-56D80E9B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baseColWidth="10" defaultRowHeight="16" x14ac:dyDescent="0.2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2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U101"/>
  <sheetViews>
    <sheetView tabSelected="1" workbookViewId="0">
      <selection activeCell="K29" sqref="K29"/>
    </sheetView>
  </sheetViews>
  <sheetFormatPr baseColWidth="10" defaultRowHeight="16" x14ac:dyDescent="0.2"/>
  <cols>
    <col min="1" max="1" width="12.5" bestFit="1" customWidth="1"/>
    <col min="2" max="2" width="16" bestFit="1" customWidth="1"/>
    <col min="3" max="3" width="16" customWidth="1"/>
    <col min="11" max="11" width="17.83203125" bestFit="1" customWidth="1"/>
    <col min="12" max="12" width="11.5" bestFit="1" customWidth="1"/>
    <col min="13" max="13" width="13.5" bestFit="1" customWidth="1"/>
    <col min="14" max="14" width="6.1640625" bestFit="1" customWidth="1"/>
    <col min="15" max="15" width="7.83203125" bestFit="1" customWidth="1"/>
    <col min="16" max="16" width="13" bestFit="1" customWidth="1"/>
    <col min="18" max="19" width="12.33203125" bestFit="1" customWidth="1"/>
  </cols>
  <sheetData>
    <row r="1" spans="1:19" x14ac:dyDescent="0.2">
      <c r="A1" s="5" t="str">
        <f>Data!J1</f>
        <v>Sales</v>
      </c>
      <c r="B1" s="5" t="str">
        <f>Data!K1</f>
        <v>Quantity Sold</v>
      </c>
      <c r="C1" s="5" t="str">
        <f>Data!N1</f>
        <v>Profit Margin</v>
      </c>
      <c r="D1" s="1"/>
      <c r="E1" s="6" t="s">
        <v>42</v>
      </c>
    </row>
    <row r="2" spans="1:19" x14ac:dyDescent="0.2">
      <c r="A2" s="1">
        <f>Data!J2</f>
        <v>619.41733832886609</v>
      </c>
      <c r="B2" s="3">
        <f>Data!K2</f>
        <v>36.148044477110183</v>
      </c>
      <c r="C2" s="4">
        <f>Data!N2</f>
        <v>0.28936177079024888</v>
      </c>
      <c r="E2" s="9" t="s">
        <v>51</v>
      </c>
      <c r="F2" s="9"/>
      <c r="G2" s="9"/>
      <c r="H2" s="9"/>
      <c r="I2" s="9"/>
      <c r="J2" s="9"/>
      <c r="K2" s="9"/>
      <c r="L2" s="9"/>
    </row>
    <row r="3" spans="1:19" x14ac:dyDescent="0.2">
      <c r="A3" s="1">
        <f>Data!J3</f>
        <v>886.1339798802187</v>
      </c>
      <c r="B3" s="3">
        <f>Data!K3</f>
        <v>22.67066139610537</v>
      </c>
      <c r="C3" s="4">
        <f>Data!N3</f>
        <v>0.2207370029864176</v>
      </c>
    </row>
    <row r="4" spans="1:19" x14ac:dyDescent="0.2">
      <c r="A4" s="1">
        <f>Data!J4</f>
        <v>449.13093283360729</v>
      </c>
      <c r="B4" s="3">
        <f>Data!K4</f>
        <v>25.659829377999021</v>
      </c>
      <c r="C4" s="4">
        <f>Data!N4</f>
        <v>0.25439927348418562</v>
      </c>
      <c r="K4" s="2" t="s">
        <v>52</v>
      </c>
      <c r="L4">
        <v>0.1</v>
      </c>
    </row>
    <row r="5" spans="1:19" x14ac:dyDescent="0.2">
      <c r="A5" s="1">
        <f>Data!J5</f>
        <v>610.02358125508351</v>
      </c>
      <c r="B5" s="3">
        <f>Data!K5</f>
        <v>22.71292327512996</v>
      </c>
      <c r="C5" s="4">
        <f>Data!N5</f>
        <v>0.30629010595447159</v>
      </c>
    </row>
    <row r="6" spans="1:19" x14ac:dyDescent="0.2">
      <c r="A6" s="1">
        <f>Data!J6</f>
        <v>364.7761269469521</v>
      </c>
      <c r="B6" s="3">
        <f>Data!K6</f>
        <v>22.17917729923893</v>
      </c>
      <c r="C6" s="4">
        <f>Data!N6</f>
        <v>0.21021883294682961</v>
      </c>
      <c r="K6" s="5" t="s">
        <v>53</v>
      </c>
      <c r="L6" s="1"/>
      <c r="M6" s="1"/>
      <c r="N6" s="1"/>
      <c r="O6" s="1"/>
      <c r="P6" s="1"/>
      <c r="Q6" s="1"/>
      <c r="R6" s="1"/>
      <c r="S6" s="1"/>
    </row>
    <row r="7" spans="1:19" ht="17" thickBot="1" x14ac:dyDescent="0.25">
      <c r="A7" s="1">
        <f>Data!J7</f>
        <v>576.61392133806294</v>
      </c>
      <c r="B7" s="3">
        <f>Data!K7</f>
        <v>32.112950746165673</v>
      </c>
      <c r="C7" s="4">
        <f>Data!N7</f>
        <v>0.29212239699142872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>
        <f>Data!J8</f>
        <v>449.13093283360729</v>
      </c>
      <c r="B8" s="3">
        <f>Data!K8</f>
        <v>34.168209673514582</v>
      </c>
      <c r="C8" s="4">
        <f>Data!N8</f>
        <v>0.31072854455321491</v>
      </c>
      <c r="K8" s="10" t="s">
        <v>54</v>
      </c>
      <c r="L8" s="10"/>
      <c r="M8" s="1"/>
      <c r="N8" s="1"/>
      <c r="O8" s="1"/>
      <c r="P8" s="1"/>
      <c r="Q8" s="1"/>
      <c r="R8" s="1"/>
      <c r="S8" s="1"/>
    </row>
    <row r="9" spans="1:19" x14ac:dyDescent="0.2">
      <c r="A9" s="1">
        <f>Data!J9</f>
        <v>372.90517238163818</v>
      </c>
      <c r="B9" s="3">
        <f>Data!K9</f>
        <v>32.509503541037532</v>
      </c>
      <c r="C9" s="4">
        <f>Data!N9</f>
        <v>0.2110494352398164</v>
      </c>
      <c r="K9" s="11" t="s">
        <v>55</v>
      </c>
      <c r="L9" s="11">
        <v>0.64905613347705171</v>
      </c>
      <c r="M9" s="1"/>
      <c r="N9" s="1"/>
      <c r="O9" s="1"/>
      <c r="P9" s="1"/>
      <c r="Q9" s="1"/>
      <c r="R9" s="1"/>
      <c r="S9" s="1"/>
    </row>
    <row r="10" spans="1:19" x14ac:dyDescent="0.2">
      <c r="A10" s="1">
        <f>Data!J10</f>
        <v>545.77266574920179</v>
      </c>
      <c r="B10" s="3">
        <f>Data!K10</f>
        <v>28.966599379394442</v>
      </c>
      <c r="C10" s="4">
        <f>Data!N10</f>
        <v>0.27918051659162052</v>
      </c>
      <c r="K10" s="14" t="s">
        <v>56</v>
      </c>
      <c r="L10" s="14">
        <v>0.42127386440418041</v>
      </c>
      <c r="M10" s="1"/>
      <c r="N10" s="1"/>
      <c r="O10" s="1"/>
      <c r="P10" s="1"/>
      <c r="Q10" s="1"/>
      <c r="R10" s="1"/>
      <c r="S10" s="1"/>
    </row>
    <row r="11" spans="1:19" x14ac:dyDescent="0.2">
      <c r="A11" s="1">
        <f>Data!J11</f>
        <v>413.90524534251369</v>
      </c>
      <c r="B11" s="3">
        <f>Data!K11</f>
        <v>22.800456610910508</v>
      </c>
      <c r="C11" s="4">
        <f>Data!N11</f>
        <v>0.22284298272060979</v>
      </c>
      <c r="K11" s="11" t="s">
        <v>57</v>
      </c>
      <c r="L11" s="11">
        <v>0.40934136676302946</v>
      </c>
      <c r="M11" s="1"/>
      <c r="N11" s="1"/>
      <c r="O11" s="1"/>
      <c r="P11" s="1"/>
      <c r="Q11" s="1"/>
      <c r="R11" s="1"/>
      <c r="S11" s="1"/>
    </row>
    <row r="12" spans="1:19" x14ac:dyDescent="0.2">
      <c r="A12" s="1">
        <f>Data!J12</f>
        <v>600.05114910613997</v>
      </c>
      <c r="B12" s="3">
        <f>Data!K12</f>
        <v>37.920198615682011</v>
      </c>
      <c r="C12" s="4">
        <f>Data!N12</f>
        <v>0.29895452589316301</v>
      </c>
      <c r="K12" s="11" t="s">
        <v>58</v>
      </c>
      <c r="L12" s="11">
        <v>4.7856520267719985E-2</v>
      </c>
      <c r="M12" s="1"/>
      <c r="N12" s="1"/>
      <c r="O12" s="1"/>
      <c r="P12" s="1"/>
      <c r="Q12" s="1"/>
      <c r="R12" s="1"/>
      <c r="S12" s="1"/>
    </row>
    <row r="13" spans="1:19" ht="17" thickBot="1" x14ac:dyDescent="0.25">
      <c r="A13" s="1">
        <f>Data!J13</f>
        <v>726.81693567394757</v>
      </c>
      <c r="B13" s="3">
        <f>Data!K13</f>
        <v>34.168209673514582</v>
      </c>
      <c r="C13" s="4">
        <f>Data!N13</f>
        <v>0.35155019849350672</v>
      </c>
      <c r="K13" s="12" t="s">
        <v>59</v>
      </c>
      <c r="L13" s="12">
        <v>100</v>
      </c>
      <c r="M13" s="1"/>
      <c r="N13" s="1"/>
      <c r="O13" s="1"/>
      <c r="P13" s="1"/>
      <c r="Q13" s="1"/>
      <c r="R13" s="1"/>
      <c r="S13" s="1"/>
    </row>
    <row r="14" spans="1:19" x14ac:dyDescent="0.2">
      <c r="A14" s="1">
        <f>Data!J14</f>
        <v>491.90097738880718</v>
      </c>
      <c r="B14" s="3">
        <f>Data!K14</f>
        <v>34.509555299643331</v>
      </c>
      <c r="C14" s="4">
        <f>Data!N14</f>
        <v>0.25465478640020989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ht="17" thickBot="1" x14ac:dyDescent="0.25">
      <c r="A15" s="1">
        <f>Data!J15</f>
        <v>497.81317760107709</v>
      </c>
      <c r="B15" s="3">
        <f>Data!K15</f>
        <v>34.233542912614041</v>
      </c>
      <c r="C15" s="4">
        <f>Data!N15</f>
        <v>0.2680229457328035</v>
      </c>
      <c r="K15" s="1" t="s">
        <v>60</v>
      </c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>
        <f>Data!J16</f>
        <v>734.54360210915809</v>
      </c>
      <c r="B16" s="3">
        <f>Data!K16</f>
        <v>38.91018632957595</v>
      </c>
      <c r="C16" s="4">
        <f>Data!N16</f>
        <v>0.35719492828615568</v>
      </c>
      <c r="K16" s="13"/>
      <c r="L16" s="13" t="s">
        <v>65</v>
      </c>
      <c r="M16" s="13" t="s">
        <v>66</v>
      </c>
      <c r="N16" s="13" t="s">
        <v>67</v>
      </c>
      <c r="O16" s="13" t="s">
        <v>68</v>
      </c>
      <c r="P16" s="13" t="s">
        <v>69</v>
      </c>
      <c r="Q16" s="1"/>
      <c r="R16" s="1"/>
      <c r="S16" s="1"/>
    </row>
    <row r="17" spans="1:21" x14ac:dyDescent="0.2">
      <c r="A17" s="1">
        <f>Data!J17</f>
        <v>610.02358125508351</v>
      </c>
      <c r="B17" s="3">
        <f>Data!K17</f>
        <v>42.863547025446572</v>
      </c>
      <c r="C17" s="4">
        <f>Data!N17</f>
        <v>0.40987566214717058</v>
      </c>
      <c r="K17" s="11" t="s">
        <v>61</v>
      </c>
      <c r="L17" s="11">
        <v>2</v>
      </c>
      <c r="M17" s="11">
        <v>0.16171316953851012</v>
      </c>
      <c r="N17" s="11">
        <v>8.0856584769255058E-2</v>
      </c>
      <c r="O17" s="11">
        <v>35.304751534277067</v>
      </c>
      <c r="P17" s="14">
        <v>3.0195703045063354E-12</v>
      </c>
      <c r="Q17" s="1"/>
      <c r="R17" s="1"/>
      <c r="S17" s="1"/>
    </row>
    <row r="18" spans="1:21" x14ac:dyDescent="0.2">
      <c r="A18" s="1">
        <f>Data!J18</f>
        <v>614.24978057956264</v>
      </c>
      <c r="B18" s="3">
        <f>Data!K18</f>
        <v>34.481965046749572</v>
      </c>
      <c r="C18" s="4">
        <f>Data!N18</f>
        <v>0.31830109051492927</v>
      </c>
      <c r="K18" s="11" t="s">
        <v>62</v>
      </c>
      <c r="L18" s="11">
        <v>97</v>
      </c>
      <c r="M18" s="11">
        <v>0.22215391361706527</v>
      </c>
      <c r="N18" s="11">
        <v>2.2902465321346936E-3</v>
      </c>
      <c r="O18" s="11"/>
      <c r="P18" s="11"/>
      <c r="Q18" s="1"/>
      <c r="R18" s="1"/>
      <c r="S18" s="1"/>
    </row>
    <row r="19" spans="1:21" ht="17" thickBot="1" x14ac:dyDescent="0.25">
      <c r="A19" s="1">
        <f>Data!J19</f>
        <v>291.05760965024848</v>
      </c>
      <c r="B19" s="3">
        <f>Data!K19</f>
        <v>19.701526021482589</v>
      </c>
      <c r="C19" s="4">
        <f>Data!N19</f>
        <v>0.17712869665622341</v>
      </c>
      <c r="K19" s="12" t="s">
        <v>63</v>
      </c>
      <c r="L19" s="12">
        <v>99</v>
      </c>
      <c r="M19" s="12">
        <v>0.38386708315557538</v>
      </c>
      <c r="N19" s="12"/>
      <c r="O19" s="12"/>
      <c r="P19" s="12"/>
      <c r="Q19" s="1"/>
      <c r="R19" s="1"/>
      <c r="S19" s="1"/>
    </row>
    <row r="20" spans="1:21" ht="17" thickBot="1" x14ac:dyDescent="0.25">
      <c r="A20" s="1">
        <f>Data!J20</f>
        <v>696.81069761586082</v>
      </c>
      <c r="B20" s="3">
        <f>Data!K20</f>
        <v>30.21220372182901</v>
      </c>
      <c r="C20" s="4">
        <f>Data!N20</f>
        <v>0.28515499329898969</v>
      </c>
      <c r="K20" s="1"/>
      <c r="L20" s="1"/>
      <c r="M20" s="1"/>
      <c r="N20" s="1"/>
      <c r="O20" s="1"/>
      <c r="P20" s="1"/>
      <c r="Q20" s="1"/>
      <c r="R20" s="1"/>
      <c r="S20" s="1"/>
    </row>
    <row r="21" spans="1:21" x14ac:dyDescent="0.2">
      <c r="A21" s="1">
        <f>Data!J21</f>
        <v>551.57500310812304</v>
      </c>
      <c r="B21" s="3">
        <f>Data!K21</f>
        <v>42.328424856528947</v>
      </c>
      <c r="C21" s="4">
        <f>Data!N21</f>
        <v>0.34135721988956752</v>
      </c>
      <c r="K21" s="13"/>
      <c r="L21" s="13" t="s">
        <v>70</v>
      </c>
      <c r="M21" s="13" t="s">
        <v>58</v>
      </c>
      <c r="N21" s="13" t="s">
        <v>71</v>
      </c>
      <c r="O21" s="13" t="s">
        <v>72</v>
      </c>
      <c r="P21" s="13" t="s">
        <v>73</v>
      </c>
      <c r="Q21" s="13" t="s">
        <v>74</v>
      </c>
      <c r="R21" s="13" t="s">
        <v>75</v>
      </c>
      <c r="S21" s="13" t="s">
        <v>76</v>
      </c>
    </row>
    <row r="22" spans="1:21" x14ac:dyDescent="0.2">
      <c r="A22" s="1">
        <f>Data!J22</f>
        <v>495.58882510192927</v>
      </c>
      <c r="B22" s="3">
        <f>Data!K22</f>
        <v>25.761026144140789</v>
      </c>
      <c r="C22" s="4">
        <f>Data!N22</f>
        <v>0.25651376000433213</v>
      </c>
      <c r="K22" s="11" t="s">
        <v>64</v>
      </c>
      <c r="L22" s="11">
        <v>8.6092202036469168E-2</v>
      </c>
      <c r="M22" s="11">
        <v>2.5632715353108088E-2</v>
      </c>
      <c r="N22" s="11">
        <v>3.3586844331741887</v>
      </c>
      <c r="O22" s="11">
        <v>1.1203812203954963E-3</v>
      </c>
      <c r="P22" s="11">
        <v>3.5218357554658929E-2</v>
      </c>
      <c r="Q22" s="11">
        <v>0.1369660465182794</v>
      </c>
      <c r="R22" s="11">
        <v>4.3523577152437778E-2</v>
      </c>
      <c r="S22" s="11">
        <v>0.12866082692050054</v>
      </c>
    </row>
    <row r="23" spans="1:21" x14ac:dyDescent="0.2">
      <c r="A23" s="1">
        <f>Data!J23</f>
        <v>252.880529766411</v>
      </c>
      <c r="B23" s="3">
        <f>Data!K23</f>
        <v>32.124851019620138</v>
      </c>
      <c r="C23" s="4">
        <f>Data!N23</f>
        <v>0.14962905137318741</v>
      </c>
      <c r="K23" s="11" t="s">
        <v>47</v>
      </c>
      <c r="L23" s="16">
        <v>1.8774322716100543E-4</v>
      </c>
      <c r="M23" s="11">
        <v>3.1179520672693262E-5</v>
      </c>
      <c r="N23" s="11">
        <v>6.0213634818776809</v>
      </c>
      <c r="O23" s="14">
        <v>3.0905071102843191E-8</v>
      </c>
      <c r="P23" s="11">
        <v>1.2586050955310879E-4</v>
      </c>
      <c r="Q23" s="11">
        <v>2.4962594476890206E-4</v>
      </c>
      <c r="R23" s="11">
        <v>1.3596294164323083E-4</v>
      </c>
      <c r="S23" s="11">
        <v>2.3952351267878002E-4</v>
      </c>
    </row>
    <row r="24" spans="1:21" ht="17" thickBot="1" x14ac:dyDescent="0.25">
      <c r="A24" s="1">
        <f>Data!J24</f>
        <v>294.05947140624812</v>
      </c>
      <c r="B24" s="3">
        <f>Data!K24</f>
        <v>42.450393069510469</v>
      </c>
      <c r="C24" s="4">
        <f>Data!N24</f>
        <v>0.18294062777081871</v>
      </c>
      <c r="K24" s="12" t="s">
        <v>48</v>
      </c>
      <c r="L24" s="17">
        <v>3.177989599338198E-3</v>
      </c>
      <c r="M24" s="12">
        <v>7.2684022241168583E-4</v>
      </c>
      <c r="N24" s="12">
        <v>4.3723359018210326</v>
      </c>
      <c r="O24" s="15">
        <v>3.0910813769110237E-5</v>
      </c>
      <c r="P24" s="12">
        <v>1.7354129573901643E-3</v>
      </c>
      <c r="Q24" s="12">
        <v>4.6205662412862319E-3</v>
      </c>
      <c r="R24" s="12">
        <v>1.970915422754042E-3</v>
      </c>
      <c r="S24" s="12">
        <v>4.385063775922354E-3</v>
      </c>
    </row>
    <row r="25" spans="1:21" x14ac:dyDescent="0.2">
      <c r="A25" s="1">
        <f>Data!J25</f>
        <v>521.92242249612491</v>
      </c>
      <c r="B25" s="3">
        <f>Data!K25</f>
        <v>27.640040591643441</v>
      </c>
      <c r="C25" s="4">
        <f>Data!N25</f>
        <v>0.27367669906443659</v>
      </c>
      <c r="K25" s="1"/>
      <c r="L25" s="1"/>
      <c r="M25" s="1"/>
      <c r="N25" s="1"/>
      <c r="O25" s="1"/>
      <c r="P25" s="1"/>
      <c r="Q25" s="1"/>
      <c r="R25" s="1"/>
      <c r="S25" s="1"/>
    </row>
    <row r="26" spans="1:21" x14ac:dyDescent="0.2">
      <c r="A26" s="1">
        <f>Data!J26</f>
        <v>415.68001582094871</v>
      </c>
      <c r="B26" s="3">
        <f>Data!K26</f>
        <v>23.1050477214369</v>
      </c>
      <c r="C26" s="4">
        <f>Data!N26</f>
        <v>0.22479924456866621</v>
      </c>
      <c r="K26" s="5" t="s">
        <v>50</v>
      </c>
      <c r="L26" s="5" t="s">
        <v>77</v>
      </c>
      <c r="M26" s="5" t="s">
        <v>64</v>
      </c>
      <c r="N26" s="5" t="s">
        <v>78</v>
      </c>
      <c r="O26" s="5" t="s">
        <v>47</v>
      </c>
      <c r="P26" s="5" t="s">
        <v>79</v>
      </c>
      <c r="Q26" s="20">
        <f>L23</f>
        <v>1.8774322716100543E-4</v>
      </c>
      <c r="R26" s="5" t="s">
        <v>78</v>
      </c>
      <c r="S26" s="5" t="s">
        <v>80</v>
      </c>
      <c r="T26" s="5" t="s">
        <v>79</v>
      </c>
      <c r="U26" s="21">
        <f>L24</f>
        <v>3.177989599338198E-3</v>
      </c>
    </row>
    <row r="27" spans="1:21" x14ac:dyDescent="0.2">
      <c r="A27" s="1">
        <f>Data!J27</f>
        <v>463.17255028533771</v>
      </c>
      <c r="B27" s="3">
        <f>Data!K27</f>
        <v>25.06958002405791</v>
      </c>
      <c r="C27" s="4">
        <f>Data!N27</f>
        <v>0.25128814980901171</v>
      </c>
      <c r="K27" s="23">
        <f>M27+(O27*Q27)+(S27*U27)</f>
        <v>0.30578284226277164</v>
      </c>
      <c r="L27" s="5" t="s">
        <v>77</v>
      </c>
      <c r="M27" s="1">
        <f>L22</f>
        <v>8.6092202036469168E-2</v>
      </c>
      <c r="N27" s="5" t="s">
        <v>78</v>
      </c>
      <c r="O27" s="22">
        <v>510</v>
      </c>
      <c r="P27" s="5" t="s">
        <v>79</v>
      </c>
      <c r="Q27" s="19">
        <f>Q26</f>
        <v>1.8774322716100543E-4</v>
      </c>
      <c r="R27" s="5" t="s">
        <v>78</v>
      </c>
      <c r="S27" s="22">
        <v>39</v>
      </c>
      <c r="T27" s="5" t="s">
        <v>79</v>
      </c>
      <c r="U27" s="18">
        <f>U26</f>
        <v>3.177989599338198E-3</v>
      </c>
    </row>
    <row r="28" spans="1:21" x14ac:dyDescent="0.2">
      <c r="A28" s="1">
        <f>Data!J28</f>
        <v>720.91010268149512</v>
      </c>
      <c r="B28" s="3">
        <f>Data!K28</f>
        <v>37.446775253972348</v>
      </c>
      <c r="C28" s="4">
        <f>Data!N28</f>
        <v>0.34981255561364211</v>
      </c>
    </row>
    <row r="29" spans="1:21" x14ac:dyDescent="0.2">
      <c r="A29" s="1">
        <f>Data!J29</f>
        <v>830.13369852249514</v>
      </c>
      <c r="B29" s="3">
        <f>Data!K29</f>
        <v>34.093862468973867</v>
      </c>
      <c r="C29" s="4">
        <f>Data!N29</f>
        <v>0.27568709704055427</v>
      </c>
    </row>
    <row r="30" spans="1:21" x14ac:dyDescent="0.2">
      <c r="A30" s="1">
        <f>Data!J30</f>
        <v>573.45234536559701</v>
      </c>
      <c r="B30" s="3">
        <f>Data!K30</f>
        <v>31.988254494707039</v>
      </c>
      <c r="C30" s="4">
        <f>Data!N30</f>
        <v>0.2910865626887707</v>
      </c>
    </row>
    <row r="31" spans="1:21" x14ac:dyDescent="0.2">
      <c r="A31" s="1">
        <f>Data!J31</f>
        <v>473.55217273725202</v>
      </c>
      <c r="B31" s="3">
        <f>Data!K31</f>
        <v>25.403001481665331</v>
      </c>
      <c r="C31" s="4">
        <f>Data!N31</f>
        <v>0.25301998160958439</v>
      </c>
    </row>
    <row r="32" spans="1:21" x14ac:dyDescent="0.2">
      <c r="A32" s="1">
        <f>Data!J32</f>
        <v>545.77266574920179</v>
      </c>
      <c r="B32" s="3">
        <f>Data!K32</f>
        <v>42.957474570995288</v>
      </c>
      <c r="C32" s="4">
        <f>Data!N32</f>
        <v>0.28087418717400608</v>
      </c>
    </row>
    <row r="33" spans="1:3" x14ac:dyDescent="0.2">
      <c r="A33" s="1">
        <f>Data!J33</f>
        <v>375.22752388249648</v>
      </c>
      <c r="B33" s="3">
        <f>Data!K33</f>
        <v>32.509503541037532</v>
      </c>
      <c r="C33" s="4">
        <f>Data!N33</f>
        <v>0.29589157319362352</v>
      </c>
    </row>
    <row r="34" spans="1:3" x14ac:dyDescent="0.2">
      <c r="A34" s="1">
        <f>Data!J34</f>
        <v>610.02358125508351</v>
      </c>
      <c r="B34" s="3">
        <f>Data!K34</f>
        <v>37.920198615682011</v>
      </c>
      <c r="C34" s="4">
        <f>Data!N34</f>
        <v>0.3561087509382424</v>
      </c>
    </row>
    <row r="35" spans="1:3" x14ac:dyDescent="0.2">
      <c r="A35" s="1">
        <f>Data!J35</f>
        <v>830.13369852249514</v>
      </c>
      <c r="B35" s="3">
        <f>Data!K35</f>
        <v>23.33189768406957</v>
      </c>
      <c r="C35" s="4">
        <f>Data!N35</f>
        <v>0.37607345777717149</v>
      </c>
    </row>
    <row r="36" spans="1:3" x14ac:dyDescent="0.2">
      <c r="A36" s="1">
        <f>Data!J36</f>
        <v>307.91532286630729</v>
      </c>
      <c r="B36" s="3">
        <f>Data!K36</f>
        <v>28.213310860324128</v>
      </c>
      <c r="C36" s="4">
        <f>Data!N36</f>
        <v>0.18955232651186979</v>
      </c>
    </row>
    <row r="37" spans="1:3" x14ac:dyDescent="0.2">
      <c r="A37" s="1">
        <f>Data!J37</f>
        <v>557.79180936942089</v>
      </c>
      <c r="B37" s="3">
        <f>Data!K37</f>
        <v>29.54505596450246</v>
      </c>
      <c r="C37" s="4">
        <f>Data!N37</f>
        <v>0.28130963365436612</v>
      </c>
    </row>
    <row r="38" spans="1:3" x14ac:dyDescent="0.2">
      <c r="A38" s="1">
        <f>Data!J38</f>
        <v>449.13093283360729</v>
      </c>
      <c r="B38" s="3">
        <f>Data!K38</f>
        <v>42.450393069510469</v>
      </c>
      <c r="C38" s="4">
        <f>Data!N38</f>
        <v>0.24905707173957051</v>
      </c>
    </row>
    <row r="39" spans="1:3" x14ac:dyDescent="0.2">
      <c r="A39" s="1">
        <f>Data!J39</f>
        <v>734.54360210915809</v>
      </c>
      <c r="B39" s="3">
        <f>Data!K39</f>
        <v>36.148044477110183</v>
      </c>
      <c r="C39" s="4">
        <f>Data!N39</f>
        <v>0.35867859413871878</v>
      </c>
    </row>
    <row r="40" spans="1:3" x14ac:dyDescent="0.2">
      <c r="A40" s="1">
        <f>Data!J40</f>
        <v>252.880529766411</v>
      </c>
      <c r="B40" s="3">
        <f>Data!K40</f>
        <v>35.14527034142445</v>
      </c>
      <c r="C40" s="4">
        <f>Data!N40</f>
        <v>0.32331029713287818</v>
      </c>
    </row>
    <row r="41" spans="1:3" x14ac:dyDescent="0.2">
      <c r="A41" s="1">
        <f>Data!J41</f>
        <v>708.1677590396705</v>
      </c>
      <c r="B41" s="3">
        <f>Data!K41</f>
        <v>36.462644721053408</v>
      </c>
      <c r="C41" s="4">
        <f>Data!N41</f>
        <v>0.34656380994048908</v>
      </c>
    </row>
    <row r="42" spans="1:3" x14ac:dyDescent="0.2">
      <c r="A42" s="1">
        <f>Data!J42</f>
        <v>447.27848635895299</v>
      </c>
      <c r="B42" s="3">
        <f>Data!K42</f>
        <v>42.957474570995288</v>
      </c>
      <c r="C42" s="4">
        <f>Data!N42</f>
        <v>0.41054204530787919</v>
      </c>
    </row>
    <row r="43" spans="1:3" x14ac:dyDescent="0.2">
      <c r="A43" s="1">
        <f>Data!J43</f>
        <v>890.46319359814106</v>
      </c>
      <c r="B43" s="3">
        <f>Data!K43</f>
        <v>28.856357791851678</v>
      </c>
      <c r="C43" s="4">
        <f>Data!N43</f>
        <v>0.45044823315321392</v>
      </c>
    </row>
    <row r="44" spans="1:3" x14ac:dyDescent="0.2">
      <c r="A44" s="1">
        <f>Data!J44</f>
        <v>503.2671201808941</v>
      </c>
      <c r="B44" s="3">
        <f>Data!K44</f>
        <v>26.96311664321771</v>
      </c>
      <c r="C44" s="4">
        <f>Data!N44</f>
        <v>0.26813506639730089</v>
      </c>
    </row>
    <row r="45" spans="1:3" x14ac:dyDescent="0.2">
      <c r="A45" s="1">
        <f>Data!J45</f>
        <v>421.88563910474119</v>
      </c>
      <c r="B45" s="3">
        <f>Data!K45</f>
        <v>24.258495432968651</v>
      </c>
      <c r="C45" s="4">
        <f>Data!N45</f>
        <v>0.23379175927136131</v>
      </c>
    </row>
    <row r="46" spans="1:3" x14ac:dyDescent="0.2">
      <c r="A46" s="1">
        <f>Data!J46</f>
        <v>291.05760965024848</v>
      </c>
      <c r="B46" s="3">
        <f>Data!K46</f>
        <v>30.21220372182901</v>
      </c>
      <c r="C46" s="4">
        <f>Data!N46</f>
        <v>0.36212322494095361</v>
      </c>
    </row>
    <row r="47" spans="1:3" x14ac:dyDescent="0.2">
      <c r="A47" s="1">
        <f>Data!J47</f>
        <v>596.96015524763516</v>
      </c>
      <c r="B47" s="3">
        <f>Data!K47</f>
        <v>32.640044751077639</v>
      </c>
      <c r="C47" s="4">
        <f>Data!N47</f>
        <v>0.29718856991396142</v>
      </c>
    </row>
    <row r="48" spans="1:3" x14ac:dyDescent="0.2">
      <c r="A48" s="1">
        <f>Data!J48</f>
        <v>559.97758335747517</v>
      </c>
      <c r="B48" s="3">
        <f>Data!K48</f>
        <v>30.116527726833709</v>
      </c>
      <c r="C48" s="4">
        <f>Data!N48</f>
        <v>0.28336942798927012</v>
      </c>
    </row>
    <row r="49" spans="1:3" x14ac:dyDescent="0.2">
      <c r="A49" s="1">
        <f>Data!J49</f>
        <v>696.81069761586082</v>
      </c>
      <c r="B49" s="3">
        <f>Data!K49</f>
        <v>36.329472046171738</v>
      </c>
      <c r="C49" s="4">
        <f>Data!N49</f>
        <v>0.34625154351267551</v>
      </c>
    </row>
    <row r="50" spans="1:3" x14ac:dyDescent="0.2">
      <c r="A50" s="1">
        <f>Data!J50</f>
        <v>606.72437794032601</v>
      </c>
      <c r="B50" s="3">
        <f>Data!K50</f>
        <v>33.488511070211693</v>
      </c>
      <c r="C50" s="4">
        <f>Data!N50</f>
        <v>0.30257537012267921</v>
      </c>
    </row>
    <row r="51" spans="1:3" x14ac:dyDescent="0.2">
      <c r="A51" s="1">
        <f>Data!J51</f>
        <v>484.28885475832197</v>
      </c>
      <c r="B51" s="3">
        <f>Data!K51</f>
        <v>22.67066139610537</v>
      </c>
      <c r="C51" s="4">
        <f>Data!N51</f>
        <v>0.25403672103000408</v>
      </c>
    </row>
    <row r="52" spans="1:3" x14ac:dyDescent="0.2">
      <c r="A52" s="1">
        <f>Data!J52</f>
        <v>504.65458741369969</v>
      </c>
      <c r="B52" s="3">
        <f>Data!K52</f>
        <v>42.450393069510469</v>
      </c>
      <c r="C52" s="4">
        <f>Data!N52</f>
        <v>0.3718495870650842</v>
      </c>
    </row>
    <row r="53" spans="1:3" x14ac:dyDescent="0.2">
      <c r="A53" s="1">
        <f>Data!J53</f>
        <v>496.06702576891882</v>
      </c>
      <c r="B53" s="3">
        <f>Data!K53</f>
        <v>26.6797836620513</v>
      </c>
      <c r="C53" s="4">
        <f>Data!N53</f>
        <v>0.26525404584659262</v>
      </c>
    </row>
    <row r="54" spans="1:3" x14ac:dyDescent="0.2">
      <c r="A54" s="1">
        <f>Data!J54</f>
        <v>569.036813905543</v>
      </c>
      <c r="B54" s="3">
        <f>Data!K54</f>
        <v>37.510906147376723</v>
      </c>
      <c r="C54" s="4">
        <f>Data!N54</f>
        <v>0.28728976709457338</v>
      </c>
    </row>
    <row r="55" spans="1:3" x14ac:dyDescent="0.2">
      <c r="A55" s="1">
        <f>Data!J55</f>
        <v>523.01127462814736</v>
      </c>
      <c r="B55" s="3">
        <f>Data!K55</f>
        <v>21.014939592383691</v>
      </c>
      <c r="C55" s="4">
        <f>Data!N55</f>
        <v>0.35683679596408208</v>
      </c>
    </row>
    <row r="56" spans="1:3" x14ac:dyDescent="0.2">
      <c r="A56" s="1">
        <f>Data!J56</f>
        <v>438.67524693903368</v>
      </c>
      <c r="B56" s="3">
        <f>Data!K56</f>
        <v>25.659829377999021</v>
      </c>
      <c r="C56" s="4">
        <f>Data!N56</f>
        <v>0.24060566113363149</v>
      </c>
    </row>
    <row r="57" spans="1:3" x14ac:dyDescent="0.2">
      <c r="A57" s="1">
        <f>Data!J57</f>
        <v>830.13369852249514</v>
      </c>
      <c r="B57" s="3">
        <f>Data!K57</f>
        <v>42.819613509869228</v>
      </c>
      <c r="C57" s="4">
        <f>Data!N57</f>
        <v>0.39777191437161191</v>
      </c>
    </row>
    <row r="58" spans="1:3" x14ac:dyDescent="0.2">
      <c r="A58" s="1">
        <f>Data!J58</f>
        <v>497.81317760107709</v>
      </c>
      <c r="B58" s="3">
        <f>Data!K58</f>
        <v>28.213310860324128</v>
      </c>
      <c r="C58" s="4">
        <f>Data!N58</f>
        <v>0.33006229745372762</v>
      </c>
    </row>
    <row r="59" spans="1:3" x14ac:dyDescent="0.2">
      <c r="A59" s="1">
        <f>Data!J59</f>
        <v>375.22752388249648</v>
      </c>
      <c r="B59" s="3">
        <f>Data!K59</f>
        <v>28.856357791851678</v>
      </c>
      <c r="C59" s="4">
        <f>Data!N59</f>
        <v>0.27643788341618669</v>
      </c>
    </row>
    <row r="60" spans="1:3" x14ac:dyDescent="0.2">
      <c r="A60" s="1">
        <f>Data!J60</f>
        <v>523.01127462814736</v>
      </c>
      <c r="B60" s="3">
        <f>Data!K60</f>
        <v>32.509503541037532</v>
      </c>
      <c r="C60" s="4">
        <f>Data!N60</f>
        <v>0.2743413460545816</v>
      </c>
    </row>
    <row r="61" spans="1:3" x14ac:dyDescent="0.2">
      <c r="A61" s="1">
        <f>Data!J61</f>
        <v>504.65458741369969</v>
      </c>
      <c r="B61" s="3">
        <f>Data!K61</f>
        <v>36.13905882520546</v>
      </c>
      <c r="C61" s="4">
        <f>Data!N61</f>
        <v>0.34042130162395873</v>
      </c>
    </row>
    <row r="62" spans="1:3" x14ac:dyDescent="0.2">
      <c r="A62" s="1">
        <f>Data!J62</f>
        <v>319.56344705841639</v>
      </c>
      <c r="B62" s="3">
        <f>Data!K62</f>
        <v>42.863547025446572</v>
      </c>
      <c r="C62" s="4">
        <f>Data!N62</f>
        <v>0.19223505408993111</v>
      </c>
    </row>
    <row r="63" spans="1:3" x14ac:dyDescent="0.2">
      <c r="A63" s="1">
        <f>Data!J63</f>
        <v>619.41733832886609</v>
      </c>
      <c r="B63" s="3">
        <f>Data!K63</f>
        <v>34.543963455210843</v>
      </c>
      <c r="C63" s="4">
        <f>Data!N63</f>
        <v>0.32266433225341751</v>
      </c>
    </row>
    <row r="64" spans="1:3" x14ac:dyDescent="0.2">
      <c r="A64" s="1">
        <f>Data!J64</f>
        <v>305.47024795509333</v>
      </c>
      <c r="B64" s="3">
        <f>Data!K64</f>
        <v>20.833658043879868</v>
      </c>
      <c r="C64" s="4">
        <f>Data!N64</f>
        <v>0.18679294537118299</v>
      </c>
    </row>
    <row r="65" spans="1:3" x14ac:dyDescent="0.2">
      <c r="A65" s="1">
        <f>Data!J65</f>
        <v>521.92242249612491</v>
      </c>
      <c r="B65" s="3">
        <f>Data!K65</f>
        <v>21.014939592383691</v>
      </c>
      <c r="C65" s="4">
        <f>Data!N65</f>
        <v>0.31044692368482418</v>
      </c>
    </row>
    <row r="66" spans="1:3" x14ac:dyDescent="0.2">
      <c r="A66" s="1">
        <f>Data!J66</f>
        <v>473.37922936466907</v>
      </c>
      <c r="B66" s="3">
        <f>Data!K66</f>
        <v>25.369547601790899</v>
      </c>
      <c r="C66" s="4">
        <f>Data!N66</f>
        <v>0.25202637409654721</v>
      </c>
    </row>
    <row r="67" spans="1:3" x14ac:dyDescent="0.2">
      <c r="A67" s="1">
        <f>Data!J67</f>
        <v>619.41733832886609</v>
      </c>
      <c r="B67" s="3">
        <f>Data!K67</f>
        <v>37.510906147376723</v>
      </c>
      <c r="C67" s="4">
        <f>Data!N67</f>
        <v>0.37123395995440062</v>
      </c>
    </row>
    <row r="68" spans="1:3" x14ac:dyDescent="0.2">
      <c r="A68" s="1">
        <f>Data!J68</f>
        <v>659.36358432663053</v>
      </c>
      <c r="B68" s="3">
        <f>Data!K68</f>
        <v>35.629086509343651</v>
      </c>
      <c r="C68" s="4">
        <f>Data!N68</f>
        <v>0.33292245175206381</v>
      </c>
    </row>
    <row r="69" spans="1:3" x14ac:dyDescent="0.2">
      <c r="A69" s="1">
        <f>Data!J69</f>
        <v>648.04278931605404</v>
      </c>
      <c r="B69" s="3">
        <f>Data!K69</f>
        <v>35.349709305309297</v>
      </c>
      <c r="C69" s="4">
        <f>Data!N69</f>
        <v>0.32581869835967092</v>
      </c>
    </row>
    <row r="70" spans="1:3" x14ac:dyDescent="0.2">
      <c r="A70" s="1">
        <f>Data!J70</f>
        <v>608.0353746788893</v>
      </c>
      <c r="B70" s="3">
        <f>Data!K70</f>
        <v>33.594994608612112</v>
      </c>
      <c r="C70" s="4">
        <f>Data!N70</f>
        <v>0.30329966544333942</v>
      </c>
    </row>
    <row r="71" spans="1:3" x14ac:dyDescent="0.2">
      <c r="A71" s="1">
        <f>Data!J71</f>
        <v>362.0806959925111</v>
      </c>
      <c r="B71" s="3">
        <f>Data!K71</f>
        <v>21.830429874465541</v>
      </c>
      <c r="C71" s="4">
        <f>Data!N71</f>
        <v>0.20414723507989471</v>
      </c>
    </row>
    <row r="72" spans="1:3" x14ac:dyDescent="0.2">
      <c r="A72" s="1">
        <f>Data!J72</f>
        <v>573.24211385453748</v>
      </c>
      <c r="B72" s="3">
        <f>Data!K72</f>
        <v>31.780339128994552</v>
      </c>
      <c r="C72" s="4">
        <f>Data!N72</f>
        <v>0.28948886558907888</v>
      </c>
    </row>
    <row r="73" spans="1:3" x14ac:dyDescent="0.2">
      <c r="A73" s="1">
        <f>Data!J73</f>
        <v>551.57500310812304</v>
      </c>
      <c r="B73" s="3">
        <f>Data!K73</f>
        <v>29.002436397815529</v>
      </c>
      <c r="C73" s="4">
        <f>Data!N73</f>
        <v>0.28054417581680913</v>
      </c>
    </row>
    <row r="74" spans="1:3" x14ac:dyDescent="0.2">
      <c r="A74" s="1">
        <f>Data!J74</f>
        <v>581.24124671152902</v>
      </c>
      <c r="B74" s="3">
        <f>Data!K74</f>
        <v>32.124851019620138</v>
      </c>
      <c r="C74" s="4">
        <f>Data!N74</f>
        <v>0.29284631491392171</v>
      </c>
    </row>
    <row r="75" spans="1:3" x14ac:dyDescent="0.2">
      <c r="A75" s="1">
        <f>Data!J75</f>
        <v>551.57500310812304</v>
      </c>
      <c r="B75" s="3">
        <f>Data!K75</f>
        <v>39.870098609562831</v>
      </c>
      <c r="C75" s="4">
        <f>Data!N75</f>
        <v>0.20187766616909419</v>
      </c>
    </row>
    <row r="76" spans="1:3" x14ac:dyDescent="0.2">
      <c r="A76" s="1">
        <f>Data!J76</f>
        <v>545.77266574920179</v>
      </c>
      <c r="B76" s="3">
        <f>Data!K76</f>
        <v>28.61134162948003</v>
      </c>
      <c r="C76" s="4">
        <f>Data!N76</f>
        <v>0.2248782794162171</v>
      </c>
    </row>
    <row r="77" spans="1:3" x14ac:dyDescent="0.2">
      <c r="A77" s="1">
        <f>Data!J77</f>
        <v>403.40831801853841</v>
      </c>
      <c r="B77" s="3">
        <f>Data!K77</f>
        <v>22.71292327512996</v>
      </c>
      <c r="C77" s="4">
        <f>Data!N77</f>
        <v>0.22107462398711211</v>
      </c>
    </row>
    <row r="78" spans="1:3" x14ac:dyDescent="0.2">
      <c r="A78" s="1">
        <f>Data!J78</f>
        <v>886.1339798802187</v>
      </c>
      <c r="B78" s="3">
        <f>Data!K78</f>
        <v>21.380953935177011</v>
      </c>
      <c r="C78" s="4">
        <f>Data!N78</f>
        <v>0.19529177275776979</v>
      </c>
    </row>
    <row r="79" spans="1:3" x14ac:dyDescent="0.2">
      <c r="A79" s="1">
        <f>Data!J79</f>
        <v>726.81693567394757</v>
      </c>
      <c r="B79" s="3">
        <f>Data!K79</f>
        <v>42.328424856528947</v>
      </c>
      <c r="C79" s="4">
        <f>Data!N79</f>
        <v>0.25414415926475448</v>
      </c>
    </row>
    <row r="80" spans="1:3" x14ac:dyDescent="0.2">
      <c r="A80" s="1">
        <f>Data!J80</f>
        <v>886.1339798802187</v>
      </c>
      <c r="B80" s="3">
        <f>Data!K80</f>
        <v>28.856357791851678</v>
      </c>
      <c r="C80" s="4">
        <f>Data!N80</f>
        <v>0.41063671974599147</v>
      </c>
    </row>
    <row r="81" spans="1:3" x14ac:dyDescent="0.2">
      <c r="A81" s="1">
        <f>Data!J81</f>
        <v>664.15565877204904</v>
      </c>
      <c r="B81" s="3">
        <f>Data!K81</f>
        <v>35.712204079351267</v>
      </c>
      <c r="C81" s="4">
        <f>Data!N81</f>
        <v>0.33781935185684459</v>
      </c>
    </row>
    <row r="82" spans="1:3" x14ac:dyDescent="0.2">
      <c r="A82" s="1">
        <f>Data!J82</f>
        <v>558.42480133446179</v>
      </c>
      <c r="B82" s="3">
        <f>Data!K82</f>
        <v>22.71292327512996</v>
      </c>
      <c r="C82" s="4">
        <f>Data!N82</f>
        <v>0.28215109754040218</v>
      </c>
    </row>
    <row r="83" spans="1:3" x14ac:dyDescent="0.2">
      <c r="A83" s="1">
        <f>Data!J83</f>
        <v>569.036813905543</v>
      </c>
      <c r="B83" s="3">
        <f>Data!K83</f>
        <v>42.863547025446572</v>
      </c>
      <c r="C83" s="4">
        <f>Data!N83</f>
        <v>0.28620642158906862</v>
      </c>
    </row>
    <row r="84" spans="1:3" x14ac:dyDescent="0.2">
      <c r="A84" s="1">
        <f>Data!J84</f>
        <v>252.880529766411</v>
      </c>
      <c r="B84" s="3">
        <f>Data!K84</f>
        <v>34.233542912614041</v>
      </c>
      <c r="C84" s="4">
        <f>Data!N84</f>
        <v>0.31094851703248888</v>
      </c>
    </row>
    <row r="85" spans="1:3" x14ac:dyDescent="0.2">
      <c r="A85" s="1">
        <f>Data!J85</f>
        <v>773.23782906934002</v>
      </c>
      <c r="B85" s="3">
        <f>Data!K85</f>
        <v>41.422284810995777</v>
      </c>
      <c r="C85" s="4">
        <f>Data!N85</f>
        <v>0.36288404833129961</v>
      </c>
    </row>
    <row r="86" spans="1:3" x14ac:dyDescent="0.2">
      <c r="A86" s="1">
        <f>Data!J86</f>
        <v>817.8805740858752</v>
      </c>
      <c r="B86" s="3">
        <f>Data!K86</f>
        <v>35.14527034142445</v>
      </c>
      <c r="C86" s="4">
        <f>Data!N86</f>
        <v>0.39096878987349809</v>
      </c>
    </row>
    <row r="87" spans="1:3" x14ac:dyDescent="0.2">
      <c r="A87" s="1">
        <f>Data!J87</f>
        <v>603.45495957616026</v>
      </c>
      <c r="B87" s="3">
        <f>Data!K87</f>
        <v>34.233542912614041</v>
      </c>
      <c r="C87" s="4">
        <f>Data!N87</f>
        <v>0.30025139260575129</v>
      </c>
    </row>
    <row r="88" spans="1:3" x14ac:dyDescent="0.2">
      <c r="A88" s="1">
        <f>Data!J88</f>
        <v>518.08895796790466</v>
      </c>
      <c r="B88" s="3">
        <f>Data!K88</f>
        <v>34.509555299643331</v>
      </c>
      <c r="C88" s="4">
        <f>Data!N88</f>
        <v>0.31869611368775308</v>
      </c>
    </row>
    <row r="89" spans="1:3" x14ac:dyDescent="0.2">
      <c r="A89" s="1">
        <f>Data!J89</f>
        <v>307.91532286630729</v>
      </c>
      <c r="B89" s="3">
        <f>Data!K89</f>
        <v>34.093862468973867</v>
      </c>
      <c r="C89" s="4">
        <f>Data!N89</f>
        <v>0.34442553880212762</v>
      </c>
    </row>
    <row r="90" spans="1:3" x14ac:dyDescent="0.2">
      <c r="A90" s="1">
        <f>Data!J90</f>
        <v>375.22752388249648</v>
      </c>
      <c r="B90" s="3">
        <f>Data!K90</f>
        <v>21.380953935177011</v>
      </c>
      <c r="C90" s="4">
        <f>Data!N90</f>
        <v>0.21289820988431221</v>
      </c>
    </row>
    <row r="91" spans="1:3" x14ac:dyDescent="0.2">
      <c r="A91" s="1">
        <f>Data!J91</f>
        <v>519.22626043512992</v>
      </c>
      <c r="B91" s="3">
        <f>Data!K91</f>
        <v>27.242540128268349</v>
      </c>
      <c r="C91" s="4">
        <f>Data!N91</f>
        <v>0.27060515784716049</v>
      </c>
    </row>
    <row r="92" spans="1:3" x14ac:dyDescent="0.2">
      <c r="A92" s="1">
        <f>Data!J92</f>
        <v>291.05760965024848</v>
      </c>
      <c r="B92" s="3">
        <f>Data!K92</f>
        <v>39.870098609562831</v>
      </c>
      <c r="C92" s="4">
        <f>Data!N92</f>
        <v>0.33856809984859187</v>
      </c>
    </row>
    <row r="93" spans="1:3" x14ac:dyDescent="0.2">
      <c r="A93" s="1">
        <f>Data!J93</f>
        <v>389.38710677341862</v>
      </c>
      <c r="B93" s="3">
        <f>Data!K93</f>
        <v>32.124851019620138</v>
      </c>
      <c r="C93" s="4">
        <f>Data!N93</f>
        <v>0.21906150646039199</v>
      </c>
    </row>
    <row r="94" spans="1:3" x14ac:dyDescent="0.2">
      <c r="A94" s="1">
        <f>Data!J94</f>
        <v>454.85168594785551</v>
      </c>
      <c r="B94" s="3">
        <f>Data!K94</f>
        <v>21.380953935177011</v>
      </c>
      <c r="C94" s="4">
        <f>Data!N94</f>
        <v>0.24923385254589181</v>
      </c>
    </row>
    <row r="95" spans="1:3" x14ac:dyDescent="0.2">
      <c r="A95" s="1">
        <f>Data!J95</f>
        <v>521.92242249612491</v>
      </c>
      <c r="B95" s="3">
        <f>Data!K95</f>
        <v>28.61134162948003</v>
      </c>
      <c r="C95" s="4">
        <f>Data!N95</f>
        <v>0.23429928415438989</v>
      </c>
    </row>
    <row r="96" spans="1:3" x14ac:dyDescent="0.2">
      <c r="A96" s="1">
        <f>Data!J96</f>
        <v>518.08895796790466</v>
      </c>
      <c r="B96" s="3">
        <f>Data!K96</f>
        <v>37.920198615682011</v>
      </c>
      <c r="C96" s="4">
        <f>Data!N96</f>
        <v>0.26977427974324081</v>
      </c>
    </row>
    <row r="97" spans="1:3" x14ac:dyDescent="0.2">
      <c r="A97" s="1">
        <f>Data!J97</f>
        <v>167.05152762488819</v>
      </c>
      <c r="B97" s="3">
        <f>Data!K97</f>
        <v>15.177312318503819</v>
      </c>
      <c r="C97" s="4">
        <f>Data!N97</f>
        <v>0.1227218508002173</v>
      </c>
    </row>
    <row r="98" spans="1:3" x14ac:dyDescent="0.2">
      <c r="A98" s="1">
        <f>Data!J98</f>
        <v>734.54360210915809</v>
      </c>
      <c r="B98" s="3">
        <f>Data!K98</f>
        <v>36.040297721835898</v>
      </c>
      <c r="C98" s="4">
        <f>Data!N98</f>
        <v>0.34288763100419523</v>
      </c>
    </row>
    <row r="99" spans="1:3" x14ac:dyDescent="0.2">
      <c r="A99" s="1">
        <f>Data!J99</f>
        <v>447.27848635895299</v>
      </c>
      <c r="B99" s="3">
        <f>Data!K99</f>
        <v>24.86722617036456</v>
      </c>
      <c r="C99" s="4">
        <f>Data!N99</f>
        <v>0.24580046742972819</v>
      </c>
    </row>
    <row r="100" spans="1:3" x14ac:dyDescent="0.2">
      <c r="A100" s="1">
        <f>Data!J100</f>
        <v>504.65458741369969</v>
      </c>
      <c r="B100" s="3">
        <f>Data!K100</f>
        <v>25.659829377999021</v>
      </c>
      <c r="C100" s="4">
        <f>Data!N100</f>
        <v>0.26928534750742977</v>
      </c>
    </row>
    <row r="101" spans="1:3" x14ac:dyDescent="0.2">
      <c r="A101" s="1">
        <f>Data!J101</f>
        <v>419.38042762271778</v>
      </c>
      <c r="B101" s="3">
        <f>Data!K101</f>
        <v>36.13905882520546</v>
      </c>
      <c r="C101" s="4">
        <f>Data!N101</f>
        <v>0.23183287709095979</v>
      </c>
    </row>
  </sheetData>
  <mergeCells count="1">
    <mergeCell ref="E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2024-02-28T12:51:25Z</dcterms:created>
  <dcterms:modified xsi:type="dcterms:W3CDTF">2024-02-29T15:33:39Z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