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20. pie and line/"/>
    </mc:Choice>
  </mc:AlternateContent>
  <xr:revisionPtr revIDLastSave="0" documentId="13_ncr:1_{7A5EB6D0-0D3A-2744-8C14-72A1238B10A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ta" sheetId="1" r:id="rId1"/>
    <sheet name="Pie chart" sheetId="5" r:id="rId2"/>
    <sheet name="Line char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2" i="6"/>
  <c r="D2" i="6" a="1"/>
  <c r="D2" i="6" s="1"/>
  <c r="E3" i="5"/>
  <c r="E4" i="5"/>
  <c r="E5" i="5"/>
  <c r="E6" i="5"/>
  <c r="E2" i="5"/>
  <c r="D6" i="5"/>
  <c r="D3" i="5"/>
  <c r="D4" i="5"/>
  <c r="D5" i="5"/>
  <c r="D2" i="5"/>
  <c r="C2" i="5" a="1"/>
  <c r="C2" i="5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<sst xmlns="http://schemas.openxmlformats.org/spreadsheetml/2006/main" count="718" uniqueCount="51">
  <si>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</si>
  <si>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</si>
  <si>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</si>
  <si>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</si>
  <si>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</si>
  <si>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</si>
  <si>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</si>
  <si>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</si>
  <si>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</si>
  <si>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</si>
  <si>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</si>
  <si>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</si>
  <si>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</si>
  <si>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</si>
  <si>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</si>
  <si>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</si>
  <si>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</si>
  <si>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</si>
  <si>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</si>
  <si>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</si>
  <si>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</si>
  <si>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</si>
  <si>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</si>
  <si>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</si>
  <si>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</si>
  <si>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</si>
  <si>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</si>
  <si>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</si>
  <si>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</si>
  <si>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</si>
  <si>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</si>
  <si>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</si>
  <si>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</si>
  <si>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</si>
  <si>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</si>
  <si>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</si>
  <si>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</si>
  <si>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</si>
  <si>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</si>
  <si>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</si>
  <si>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</si>
  <si>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</si>
  <si>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</si>
  <si>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</si>
  <si>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</si>
  <si>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</si>
  <si>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Sales Channels</t>
  </si>
  <si>
    <t>Frequency of Sales</t>
  </si>
  <si>
    <t>% of Sales</t>
  </si>
  <si>
    <t>Total Sales</t>
  </si>
  <si>
    <t>AVG. Disc.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</si>
</sst>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0" borderId="0" xfId="0" applyFont="1"/>
    <xf numFmtId="10" fontId="1" fillId="0" borderId="0" xfId="0" applyNumberFormat="1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of Sales by</a:t>
            </a:r>
            <a:r>
              <a:rPr lang="en-GB" baseline="0"/>
              <a:t> Sales Channels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chart'!$D$1</c:f>
              <c:strCache>
                <c:ptCount val="1"/>
                <c:pt idx="0">
                  <c:v>Frequency of Sales</c:v>
                </c:pt>
              </c:strCache>
            </c:strRef>
          </c:tx>
          <c:cat>
            <c:strRef>
              <c:f>'Pie chart'!$C$2:$C$5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chart'!$D$2:$D$5</c:f>
            </c:numRef>
          </c:val>
          <c:extLst>
            <c:ext xmlns:c16="http://schemas.microsoft.com/office/drawing/2014/chart" uri="{C3380CC4-5D6E-409C-BE32-E72D297353CC}">
              <c16:uniqueId val="{00000000-933B-EB4E-8488-A5417BDAE169}"/>
            </c:ext>
          </c:extLst>
        </c:ser>
        <c:ser>
          <c:idx val="1"/>
          <c:order val="1"/>
          <c:tx>
            <c:strRef>
              <c:f>'Pie chart'!$E$1</c:f>
              <c:strCache>
                <c:ptCount val="1"/>
                <c:pt idx="0">
                  <c:v>%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chart'!$C$2:$C$5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chart'!$E$2:$E$5</c:f>
              <c:numCache>
                <c:formatCode>0%</c:formatCode>
                <c:ptCount val="4"/>
                <c:pt idx="0">
                  <c:v>0.25</c:v>
                </c:pt>
                <c:pt idx="1">
                  <c:v>0.31</c:v>
                </c:pt>
                <c:pt idx="2">
                  <c:v>0.2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B-EB4E-8488-A5417BDAE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AVG. Disc. Rates by Sales</a:t>
            </a:r>
            <a:r>
              <a:rPr lang="en-GB" baseline="0"/>
              <a:t> Channels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chart'!$E$1</c:f>
              <c:strCache>
                <c:ptCount val="1"/>
                <c:pt idx="0">
                  <c:v>AVG. Disc. Rates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chart'!$D$2:$D$5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chart'!$E$2:$E$5</c:f>
              <c:numCache>
                <c:formatCode>0.00%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DB40-949C-CCF93347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961344"/>
        <c:axId val="635963072"/>
      </c:lineChart>
      <c:catAx>
        <c:axId val="6359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963072"/>
        <c:crosses val="autoZero"/>
        <c:auto val="1"/>
        <c:lblAlgn val="ctr"/>
        <c:lblOffset val="100"/>
        <c:noMultiLvlLbl val="0"/>
      </c:catAx>
      <c:valAx>
        <c:axId val="6359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9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340935</xdr:colOff>
      <xdr:row>0</xdr:row>
      <xdr:rowOff>0</xdr:rowOff>
    </xdr:from>
    <xdr:to>
      <xdr:col>10</xdr:col>
      <xdr:colOff>792994</xdr:colOff>
      <xdr:row>14</xdr:row>
      <xdr:rowOff>97367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298A5-E83D-4632-92AA-72C17C7CC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10298</xdr:colOff>
      <xdr:row>5</xdr:row>
      <xdr:rowOff>166130</xdr:rowOff>
    </xdr:from>
    <xdr:to>
      <xdr:col>8</xdr:col>
      <xdr:colOff>195649</xdr:colOff>
      <xdr:row>20</xdr:row>
      <xdr:rowOff>26087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D36B9-3A44-BA3D-4AC7-AFF050E4D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baseColWidth="10" defaultColWidth="8.83203125" defaultRowHeight="15" x14ac:dyDescent="0.2"/>
  <cols>
    <col min="1" max="1" width="15.1640625" bestFit="1" customWidth="1"/>
    <col min="2" max="2" width="16.5" bestFit="1" customWidth="1"/>
    <col min="3" max="3" width="15.1640625" bestFit="1" customWidth="1"/>
    <col min="4" max="4" width="6.5" bestFit="1" customWidth="1"/>
    <col min="5" max="5" width="12.1640625" bestFit="1" customWidth="1"/>
    <col min="6" max="6" width="11.1640625" bestFit="1" customWidth="1"/>
    <col min="7" max="7" width="18.83203125" bestFit="1" customWidth="1"/>
    <col min="8" max="8" width="12.1640625" bestFit="1" customWidth="1"/>
    <col min="9" max="9" width="12.33203125" bestFit="1" customWidth="1"/>
    <col min="10" max="11" width="12.1640625" bestFit="1" customWidth="1"/>
    <col min="12" max="12" width="10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E101"/>
  <sheetViews>
    <sheetView zoomScale="168" workbookViewId="0">
      <selection activeCell="E3" sqref="E3"/>
    </sheetView>
  </sheetViews>
  <sheetFormatPr baseColWidth="10" defaultRowHeight="15" x14ac:dyDescent="0.2"/>
  <cols>
    <col min="1" max="1" width="12.33203125" bestFit="1" customWidth="1"/>
    <col min="3" max="3" width="12.5" bestFit="1" customWidth="1"/>
    <col min="4" max="4" width="15.1640625" hidden="1" customWidth="1"/>
  </cols>
  <sheetData>
    <row r="1" spans="1:5" x14ac:dyDescent="0.2">
      <c r="A1" s="3" t="str">
        <f>Data!E1</f>
        <v>Sales_Channel</v>
      </c>
      <c r="C1" s="3" t="s">
        <v>46</v>
      </c>
      <c r="D1" s="3" t="s">
        <v>47</v>
      </c>
      <c r="E1" s="3" t="s">
        <v>48</v>
      </c>
    </row>
    <row r="2" spans="1:5" x14ac:dyDescent="0.2">
      <c r="A2" s="4" t="str">
        <f>Data!E2</f>
        <v>Online</v>
      </c>
      <c r="C2" t="str" cm="1">
        <f t="array" ref="C2:C5">_xlfn.UNIQUE(A2:A101)</f>
        <v>Online</v>
      </c>
      <c r="D2">
        <f>COUNTIF($A$2:$A$101, C2)</f>
        <v>25</v>
      </c>
      <c r="E2" s="7">
        <f>D2/$D$6</f>
        <v>0.25</v>
      </c>
    </row>
    <row r="3" spans="1:5" x14ac:dyDescent="0.2">
      <c r="A3" s="4" t="str">
        <f>Data!E3</f>
        <v>Online</v>
      </c>
      <c r="C3" t="str">
        <v>Catalog</v>
      </c>
      <c r="D3">
        <f t="shared" ref="D3:D5" si="0">COUNTIF($A$2:$A$101, C3)</f>
        <v>31</v>
      </c>
      <c r="E3" s="7">
        <f t="shared" ref="E3:E6" si="1">D3/$D$6</f>
        <v>0.31</v>
      </c>
    </row>
    <row r="4" spans="1:5" x14ac:dyDescent="0.2">
      <c r="A4" s="4" t="str">
        <f>Data!E4</f>
        <v>Online</v>
      </c>
      <c r="C4" t="str">
        <v>Phone</v>
      </c>
      <c r="D4">
        <f t="shared" si="0"/>
        <v>20</v>
      </c>
      <c r="E4" s="7">
        <f t="shared" si="1"/>
        <v>0.2</v>
      </c>
    </row>
    <row r="5" spans="1:5" x14ac:dyDescent="0.2">
      <c r="A5" s="4" t="str">
        <f>Data!E5</f>
        <v>Catalog</v>
      </c>
      <c r="C5" t="str">
        <v>In-store</v>
      </c>
      <c r="D5">
        <f t="shared" si="0"/>
        <v>24</v>
      </c>
      <c r="E5" s="7">
        <f t="shared" si="1"/>
        <v>0.24</v>
      </c>
    </row>
    <row r="6" spans="1:5" x14ac:dyDescent="0.2">
      <c r="A6" s="4" t="str">
        <f>Data!E6</f>
        <v>Phone</v>
      </c>
      <c r="C6" s="3" t="s">
        <v>49</v>
      </c>
      <c r="D6">
        <f>SUM(D2:D5)</f>
        <v>100</v>
      </c>
      <c r="E6" s="7">
        <f t="shared" si="1"/>
        <v>1</v>
      </c>
    </row>
    <row r="7" spans="1:5" x14ac:dyDescent="0.2">
      <c r="A7" s="4" t="str">
        <f>Data!E7</f>
        <v>In-store</v>
      </c>
    </row>
    <row r="8" spans="1:5" x14ac:dyDescent="0.2">
      <c r="A8" s="4" t="str">
        <f>Data!E8</f>
        <v>Online</v>
      </c>
    </row>
    <row r="9" spans="1:5" x14ac:dyDescent="0.2">
      <c r="A9" s="4" t="str">
        <f>Data!E9</f>
        <v>Catalog</v>
      </c>
    </row>
    <row r="10" spans="1:5" x14ac:dyDescent="0.2">
      <c r="A10" s="4" t="str">
        <f>Data!E10</f>
        <v>Catalog</v>
      </c>
    </row>
    <row r="11" spans="1:5" x14ac:dyDescent="0.2">
      <c r="A11" s="4" t="str">
        <f>Data!E11</f>
        <v>Catalog</v>
      </c>
    </row>
    <row r="12" spans="1:5" x14ac:dyDescent="0.2">
      <c r="A12" s="4" t="str">
        <f>Data!E12</f>
        <v>In-store</v>
      </c>
    </row>
    <row r="13" spans="1:5" x14ac:dyDescent="0.2">
      <c r="A13" s="4" t="str">
        <f>Data!E13</f>
        <v>Online</v>
      </c>
    </row>
    <row r="14" spans="1:5" x14ac:dyDescent="0.2">
      <c r="A14" s="4" t="str">
        <f>Data!E14</f>
        <v>Phone</v>
      </c>
    </row>
    <row r="15" spans="1:5" x14ac:dyDescent="0.2">
      <c r="A15" s="4" t="str">
        <f>Data!E15</f>
        <v>Phone</v>
      </c>
    </row>
    <row r="16" spans="1:5" x14ac:dyDescent="0.2">
      <c r="A16" s="4" t="str">
        <f>Data!E16</f>
        <v>Catalog</v>
      </c>
    </row>
    <row r="17" spans="1:1" x14ac:dyDescent="0.2">
      <c r="A17" s="4" t="str">
        <f>Data!E17</f>
        <v>In-store</v>
      </c>
    </row>
    <row r="18" spans="1:1" x14ac:dyDescent="0.2">
      <c r="A18" s="4" t="str">
        <f>Data!E18</f>
        <v>In-store</v>
      </c>
    </row>
    <row r="19" spans="1:1" x14ac:dyDescent="0.2">
      <c r="A19" s="4" t="str">
        <f>Data!E19</f>
        <v>In-store</v>
      </c>
    </row>
    <row r="20" spans="1:1" x14ac:dyDescent="0.2">
      <c r="A20" s="4" t="str">
        <f>Data!E20</f>
        <v>Phone</v>
      </c>
    </row>
    <row r="21" spans="1:1" x14ac:dyDescent="0.2">
      <c r="A21" s="4" t="str">
        <f>Data!E21</f>
        <v>Catalog</v>
      </c>
    </row>
    <row r="22" spans="1:1" x14ac:dyDescent="0.2">
      <c r="A22" s="4" t="str">
        <f>Data!E22</f>
        <v>Online</v>
      </c>
    </row>
    <row r="23" spans="1:1" x14ac:dyDescent="0.2">
      <c r="A23" s="4" t="str">
        <f>Data!E23</f>
        <v>Phone</v>
      </c>
    </row>
    <row r="24" spans="1:1" x14ac:dyDescent="0.2">
      <c r="A24" s="4" t="str">
        <f>Data!E24</f>
        <v>Catalog</v>
      </c>
    </row>
    <row r="25" spans="1:1" x14ac:dyDescent="0.2">
      <c r="A25" s="4" t="str">
        <f>Data!E25</f>
        <v>Catalog</v>
      </c>
    </row>
    <row r="26" spans="1:1" x14ac:dyDescent="0.2">
      <c r="A26" s="4" t="str">
        <f>Data!E26</f>
        <v>Online</v>
      </c>
    </row>
    <row r="27" spans="1:1" x14ac:dyDescent="0.2">
      <c r="A27" s="4" t="str">
        <f>Data!E27</f>
        <v>Online</v>
      </c>
    </row>
    <row r="28" spans="1:1" x14ac:dyDescent="0.2">
      <c r="A28" s="4" t="str">
        <f>Data!E28</f>
        <v>Online</v>
      </c>
    </row>
    <row r="29" spans="1:1" x14ac:dyDescent="0.2">
      <c r="A29" s="4" t="str">
        <f>Data!E29</f>
        <v>In-store</v>
      </c>
    </row>
    <row r="30" spans="1:1" x14ac:dyDescent="0.2">
      <c r="A30" s="4" t="str">
        <f>Data!E30</f>
        <v>Online</v>
      </c>
    </row>
    <row r="31" spans="1:1" x14ac:dyDescent="0.2">
      <c r="A31" s="4" t="str">
        <f>Data!E31</f>
        <v>Catalog</v>
      </c>
    </row>
    <row r="32" spans="1:1" x14ac:dyDescent="0.2">
      <c r="A32" s="4" t="str">
        <f>Data!E32</f>
        <v>Online</v>
      </c>
    </row>
    <row r="33" spans="1:1" x14ac:dyDescent="0.2">
      <c r="A33" s="4" t="str">
        <f>Data!E33</f>
        <v>Catalog</v>
      </c>
    </row>
    <row r="34" spans="1:1" x14ac:dyDescent="0.2">
      <c r="A34" s="4" t="str">
        <f>Data!E34</f>
        <v>Phone</v>
      </c>
    </row>
    <row r="35" spans="1:1" x14ac:dyDescent="0.2">
      <c r="A35" s="4" t="str">
        <f>Data!E35</f>
        <v>In-store</v>
      </c>
    </row>
    <row r="36" spans="1:1" x14ac:dyDescent="0.2">
      <c r="A36" s="4" t="str">
        <f>Data!E36</f>
        <v>Phone</v>
      </c>
    </row>
    <row r="37" spans="1:1" x14ac:dyDescent="0.2">
      <c r="A37" s="4" t="str">
        <f>Data!E37</f>
        <v>Phone</v>
      </c>
    </row>
    <row r="38" spans="1:1" x14ac:dyDescent="0.2">
      <c r="A38" s="4" t="str">
        <f>Data!E38</f>
        <v>Catalog</v>
      </c>
    </row>
    <row r="39" spans="1:1" x14ac:dyDescent="0.2">
      <c r="A39" s="4" t="str">
        <f>Data!E39</f>
        <v>Phone</v>
      </c>
    </row>
    <row r="40" spans="1:1" x14ac:dyDescent="0.2">
      <c r="A40" s="4" t="str">
        <f>Data!E40</f>
        <v>Catalog</v>
      </c>
    </row>
    <row r="41" spans="1:1" x14ac:dyDescent="0.2">
      <c r="A41" s="4" t="str">
        <f>Data!E41</f>
        <v>Online</v>
      </c>
    </row>
    <row r="42" spans="1:1" x14ac:dyDescent="0.2">
      <c r="A42" s="4" t="str">
        <f>Data!E42</f>
        <v>Online</v>
      </c>
    </row>
    <row r="43" spans="1:1" x14ac:dyDescent="0.2">
      <c r="A43" s="4" t="str">
        <f>Data!E43</f>
        <v>Catalog</v>
      </c>
    </row>
    <row r="44" spans="1:1" x14ac:dyDescent="0.2">
      <c r="A44" s="4" t="str">
        <f>Data!E44</f>
        <v>Online</v>
      </c>
    </row>
    <row r="45" spans="1:1" x14ac:dyDescent="0.2">
      <c r="A45" s="4" t="str">
        <f>Data!E45</f>
        <v>In-store</v>
      </c>
    </row>
    <row r="46" spans="1:1" x14ac:dyDescent="0.2">
      <c r="A46" s="4" t="str">
        <f>Data!E46</f>
        <v>Phone</v>
      </c>
    </row>
    <row r="47" spans="1:1" x14ac:dyDescent="0.2">
      <c r="A47" s="4" t="str">
        <f>Data!E47</f>
        <v>In-store</v>
      </c>
    </row>
    <row r="48" spans="1:1" x14ac:dyDescent="0.2">
      <c r="A48" s="4" t="str">
        <f>Data!E48</f>
        <v>Phone</v>
      </c>
    </row>
    <row r="49" spans="1:1" x14ac:dyDescent="0.2">
      <c r="A49" s="4" t="str">
        <f>Data!E49</f>
        <v>Online</v>
      </c>
    </row>
    <row r="50" spans="1:1" x14ac:dyDescent="0.2">
      <c r="A50" s="4" t="str">
        <f>Data!E50</f>
        <v>In-store</v>
      </c>
    </row>
    <row r="51" spans="1:1" x14ac:dyDescent="0.2">
      <c r="A51" s="4" t="str">
        <f>Data!E51</f>
        <v>Online</v>
      </c>
    </row>
    <row r="52" spans="1:1" x14ac:dyDescent="0.2">
      <c r="A52" s="4" t="str">
        <f>Data!E52</f>
        <v>Phone</v>
      </c>
    </row>
    <row r="53" spans="1:1" x14ac:dyDescent="0.2">
      <c r="A53" s="4" t="str">
        <f>Data!E53</f>
        <v>Catalog</v>
      </c>
    </row>
    <row r="54" spans="1:1" x14ac:dyDescent="0.2">
      <c r="A54" s="4" t="str">
        <f>Data!E54</f>
        <v>Catalog</v>
      </c>
    </row>
    <row r="55" spans="1:1" x14ac:dyDescent="0.2">
      <c r="A55" s="4" t="str">
        <f>Data!E55</f>
        <v>In-store</v>
      </c>
    </row>
    <row r="56" spans="1:1" x14ac:dyDescent="0.2">
      <c r="A56" s="4" t="str">
        <f>Data!E56</f>
        <v>Online</v>
      </c>
    </row>
    <row r="57" spans="1:1" x14ac:dyDescent="0.2">
      <c r="A57" s="4" t="str">
        <f>Data!E57</f>
        <v>Online</v>
      </c>
    </row>
    <row r="58" spans="1:1" x14ac:dyDescent="0.2">
      <c r="A58" s="4" t="str">
        <f>Data!E58</f>
        <v>In-store</v>
      </c>
    </row>
    <row r="59" spans="1:1" x14ac:dyDescent="0.2">
      <c r="A59" s="4" t="str">
        <f>Data!E59</f>
        <v>Catalog</v>
      </c>
    </row>
    <row r="60" spans="1:1" x14ac:dyDescent="0.2">
      <c r="A60" s="4" t="str">
        <f>Data!E60</f>
        <v>Phone</v>
      </c>
    </row>
    <row r="61" spans="1:1" x14ac:dyDescent="0.2">
      <c r="A61" s="4" t="str">
        <f>Data!E61</f>
        <v>In-store</v>
      </c>
    </row>
    <row r="62" spans="1:1" x14ac:dyDescent="0.2">
      <c r="A62" s="4" t="str">
        <f>Data!E62</f>
        <v>Phone</v>
      </c>
    </row>
    <row r="63" spans="1:1" x14ac:dyDescent="0.2">
      <c r="A63" s="4" t="str">
        <f>Data!E63</f>
        <v>Catalog</v>
      </c>
    </row>
    <row r="64" spans="1:1" x14ac:dyDescent="0.2">
      <c r="A64" s="4" t="str">
        <f>Data!E64</f>
        <v>Online</v>
      </c>
    </row>
    <row r="65" spans="1:1" x14ac:dyDescent="0.2">
      <c r="A65" s="4" t="str">
        <f>Data!E65</f>
        <v>Catalog</v>
      </c>
    </row>
    <row r="66" spans="1:1" x14ac:dyDescent="0.2">
      <c r="A66" s="4" t="str">
        <f>Data!E66</f>
        <v>In-store</v>
      </c>
    </row>
    <row r="67" spans="1:1" x14ac:dyDescent="0.2">
      <c r="A67" s="4" t="str">
        <f>Data!E67</f>
        <v>Online</v>
      </c>
    </row>
    <row r="68" spans="1:1" x14ac:dyDescent="0.2">
      <c r="A68" s="4" t="str">
        <f>Data!E68</f>
        <v>In-store</v>
      </c>
    </row>
    <row r="69" spans="1:1" x14ac:dyDescent="0.2">
      <c r="A69" s="4" t="str">
        <f>Data!E69</f>
        <v>In-store</v>
      </c>
    </row>
    <row r="70" spans="1:1" x14ac:dyDescent="0.2">
      <c r="A70" s="4" t="str">
        <f>Data!E70</f>
        <v>Catalog</v>
      </c>
    </row>
    <row r="71" spans="1:1" x14ac:dyDescent="0.2">
      <c r="A71" s="4" t="str">
        <f>Data!E71</f>
        <v>In-store</v>
      </c>
    </row>
    <row r="72" spans="1:1" x14ac:dyDescent="0.2">
      <c r="A72" s="4" t="str">
        <f>Data!E72</f>
        <v>Catalog</v>
      </c>
    </row>
    <row r="73" spans="1:1" x14ac:dyDescent="0.2">
      <c r="A73" s="4" t="str">
        <f>Data!E73</f>
        <v>Online</v>
      </c>
    </row>
    <row r="74" spans="1:1" x14ac:dyDescent="0.2">
      <c r="A74" s="4" t="str">
        <f>Data!E74</f>
        <v>Catalog</v>
      </c>
    </row>
    <row r="75" spans="1:1" x14ac:dyDescent="0.2">
      <c r="A75" s="4" t="str">
        <f>Data!E75</f>
        <v>Online</v>
      </c>
    </row>
    <row r="76" spans="1:1" x14ac:dyDescent="0.2">
      <c r="A76" s="4" t="str">
        <f>Data!E76</f>
        <v>Catalog</v>
      </c>
    </row>
    <row r="77" spans="1:1" x14ac:dyDescent="0.2">
      <c r="A77" s="4" t="str">
        <f>Data!E77</f>
        <v>Phone</v>
      </c>
    </row>
    <row r="78" spans="1:1" x14ac:dyDescent="0.2">
      <c r="A78" s="4" t="str">
        <f>Data!E78</f>
        <v>Phone</v>
      </c>
    </row>
    <row r="79" spans="1:1" x14ac:dyDescent="0.2">
      <c r="A79" s="4" t="str">
        <f>Data!E79</f>
        <v>In-store</v>
      </c>
    </row>
    <row r="80" spans="1:1" x14ac:dyDescent="0.2">
      <c r="A80" s="4" t="str">
        <f>Data!E80</f>
        <v>Catalog</v>
      </c>
    </row>
    <row r="81" spans="1:1" x14ac:dyDescent="0.2">
      <c r="A81" s="4" t="str">
        <f>Data!E81</f>
        <v>Catalog</v>
      </c>
    </row>
    <row r="82" spans="1:1" x14ac:dyDescent="0.2">
      <c r="A82" s="4" t="str">
        <f>Data!E82</f>
        <v>Online</v>
      </c>
    </row>
    <row r="83" spans="1:1" x14ac:dyDescent="0.2">
      <c r="A83" s="4" t="str">
        <f>Data!E83</f>
        <v>In-store</v>
      </c>
    </row>
    <row r="84" spans="1:1" x14ac:dyDescent="0.2">
      <c r="A84" s="4" t="str">
        <f>Data!E84</f>
        <v>Catalog</v>
      </c>
    </row>
    <row r="85" spans="1:1" x14ac:dyDescent="0.2">
      <c r="A85" s="4" t="str">
        <f>Data!E85</f>
        <v>In-store</v>
      </c>
    </row>
    <row r="86" spans="1:1" x14ac:dyDescent="0.2">
      <c r="A86" s="4" t="str">
        <f>Data!E86</f>
        <v>Phone</v>
      </c>
    </row>
    <row r="87" spans="1:1" x14ac:dyDescent="0.2">
      <c r="A87" s="4" t="str">
        <f>Data!E87</f>
        <v>Catalog</v>
      </c>
    </row>
    <row r="88" spans="1:1" x14ac:dyDescent="0.2">
      <c r="A88" s="4" t="str">
        <f>Data!E88</f>
        <v>Catalog</v>
      </c>
    </row>
    <row r="89" spans="1:1" x14ac:dyDescent="0.2">
      <c r="A89" s="4" t="str">
        <f>Data!E89</f>
        <v>In-store</v>
      </c>
    </row>
    <row r="90" spans="1:1" x14ac:dyDescent="0.2">
      <c r="A90" s="4" t="str">
        <f>Data!E90</f>
        <v>Catalog</v>
      </c>
    </row>
    <row r="91" spans="1:1" x14ac:dyDescent="0.2">
      <c r="A91" s="4" t="str">
        <f>Data!E91</f>
        <v>In-store</v>
      </c>
    </row>
    <row r="92" spans="1:1" x14ac:dyDescent="0.2">
      <c r="A92" s="4" t="str">
        <f>Data!E92</f>
        <v>Catalog</v>
      </c>
    </row>
    <row r="93" spans="1:1" x14ac:dyDescent="0.2">
      <c r="A93" s="4" t="str">
        <f>Data!E93</f>
        <v>Online</v>
      </c>
    </row>
    <row r="94" spans="1:1" x14ac:dyDescent="0.2">
      <c r="A94" s="4" t="str">
        <f>Data!E94</f>
        <v>In-store</v>
      </c>
    </row>
    <row r="95" spans="1:1" x14ac:dyDescent="0.2">
      <c r="A95" s="4" t="str">
        <f>Data!E95</f>
        <v>Catalog</v>
      </c>
    </row>
    <row r="96" spans="1:1" x14ac:dyDescent="0.2">
      <c r="A96" s="4" t="str">
        <f>Data!E96</f>
        <v>Phone</v>
      </c>
    </row>
    <row r="97" spans="1:1" x14ac:dyDescent="0.2">
      <c r="A97" s="4" t="str">
        <f>Data!E97</f>
        <v>Catalog</v>
      </c>
    </row>
    <row r="98" spans="1:1" x14ac:dyDescent="0.2">
      <c r="A98" s="4" t="str">
        <f>Data!E98</f>
        <v>Phone</v>
      </c>
    </row>
    <row r="99" spans="1:1" x14ac:dyDescent="0.2">
      <c r="A99" s="4" t="str">
        <f>Data!E99</f>
        <v>Phone</v>
      </c>
    </row>
    <row r="100" spans="1:1" x14ac:dyDescent="0.2">
      <c r="A100" s="4" t="str">
        <f>Data!E100</f>
        <v>Online</v>
      </c>
    </row>
    <row r="101" spans="1:1" x14ac:dyDescent="0.2">
      <c r="A101" s="4" t="str">
        <f>Data!E101</f>
        <v>In-store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CAC-CD9F-7142-9C74-2F6D13EF12F8}">
  <dimension ref="A1:E101"/>
  <sheetViews>
    <sheetView tabSelected="1" zoomScale="185" workbookViewId="0">
      <selection activeCell="D1" sqref="D1:E5"/>
    </sheetView>
  </sheetViews>
  <sheetFormatPr baseColWidth="10" defaultRowHeight="15" x14ac:dyDescent="0.2"/>
  <cols>
    <col min="1" max="2" width="12.1640625" bestFit="1" customWidth="1"/>
    <col min="4" max="4" width="12" bestFit="1" customWidth="1"/>
    <col min="5" max="5" width="13.1640625" bestFit="1" customWidth="1"/>
  </cols>
  <sheetData>
    <row r="1" spans="1:5" x14ac:dyDescent="0.2">
      <c r="A1" s="3" t="str">
        <f>Data!E1</f>
        <v>Sales_Channel</v>
      </c>
      <c r="B1" s="5" t="str">
        <f>Data!I1</f>
        <v>Discount_Rate</v>
      </c>
      <c r="D1" s="3" t="s">
        <v>46</v>
      </c>
      <c r="E1" s="3" t="s">
        <v>50</v>
      </c>
    </row>
    <row r="2" spans="1:5" x14ac:dyDescent="0.2">
      <c r="A2" s="4" t="str">
        <f>Data!E2</f>
        <v>Online</v>
      </c>
      <c r="B2" s="6">
        <f>Data!I2</f>
        <v>0.1178893680174142</v>
      </c>
      <c r="D2" t="str" cm="1">
        <f t="array" ref="D2:D5">_xlfn.UNIQUE(A2:A101)</f>
        <v>Online</v>
      </c>
      <c r="E2" s="6">
        <f>AVERAGEIF($A$2:$A$101, D2, $B$2:$B$101)</f>
        <v>9.8550851170936996E-2</v>
      </c>
    </row>
    <row r="3" spans="1:5" x14ac:dyDescent="0.2">
      <c r="A3" s="4" t="str">
        <f>Data!E3</f>
        <v>Online</v>
      </c>
      <c r="B3" s="6">
        <f>Data!I3</f>
        <v>0.12803922631841169</v>
      </c>
      <c r="D3" t="str">
        <v>Catalog</v>
      </c>
      <c r="E3" s="6">
        <f t="shared" ref="E3:E5" si="0">AVERAGEIF($A$2:$A$101, D3, $B$2:$B$101)</f>
        <v>0.10761703861210067</v>
      </c>
    </row>
    <row r="4" spans="1:5" x14ac:dyDescent="0.2">
      <c r="A4" s="4" t="str">
        <f>Data!E4</f>
        <v>Online</v>
      </c>
      <c r="B4" s="6">
        <f>Data!I4</f>
        <v>0.15415256215876391</v>
      </c>
      <c r="D4" t="str">
        <v>Phone</v>
      </c>
      <c r="E4" s="6">
        <f t="shared" si="0"/>
        <v>0.1045596472088048</v>
      </c>
    </row>
    <row r="5" spans="1:5" x14ac:dyDescent="0.2">
      <c r="A5" s="4" t="str">
        <f>Data!E5</f>
        <v>Catalog</v>
      </c>
      <c r="B5" s="6">
        <f>Data!I5</f>
        <v>0.15269010260174509</v>
      </c>
      <c r="D5" t="str">
        <v>In-store</v>
      </c>
      <c r="E5" s="6">
        <f t="shared" si="0"/>
        <v>0.10402955589224731</v>
      </c>
    </row>
    <row r="6" spans="1:5" x14ac:dyDescent="0.2">
      <c r="A6" s="4" t="str">
        <f>Data!E6</f>
        <v>Phone</v>
      </c>
      <c r="B6" s="6">
        <f>Data!I6</f>
        <v>3.1116531602145451E-2</v>
      </c>
    </row>
    <row r="7" spans="1:5" x14ac:dyDescent="0.2">
      <c r="A7" s="4" t="str">
        <f>Data!E7</f>
        <v>In-store</v>
      </c>
      <c r="B7" s="6">
        <f>Data!I7</f>
        <v>5.3108748004243873E-2</v>
      </c>
    </row>
    <row r="8" spans="1:5" x14ac:dyDescent="0.2">
      <c r="A8" s="4" t="str">
        <f>Data!E8</f>
        <v>Online</v>
      </c>
      <c r="B8" s="6">
        <f>Data!I8</f>
        <v>0.12575176336043301</v>
      </c>
    </row>
    <row r="9" spans="1:5" x14ac:dyDescent="0.2">
      <c r="A9" s="4" t="str">
        <f>Data!E9</f>
        <v>Catalog</v>
      </c>
      <c r="B9" s="6">
        <f>Data!I9</f>
        <v>0.12568929754561051</v>
      </c>
    </row>
    <row r="10" spans="1:5" x14ac:dyDescent="0.2">
      <c r="A10" s="4" t="str">
        <f>Data!E10</f>
        <v>Catalog</v>
      </c>
      <c r="B10" s="6">
        <f>Data!I10</f>
        <v>0.12575238431530239</v>
      </c>
    </row>
    <row r="11" spans="1:5" x14ac:dyDescent="0.2">
      <c r="A11" s="4" t="str">
        <f>Data!E11</f>
        <v>Catalog</v>
      </c>
      <c r="B11" s="6">
        <f>Data!I11</f>
        <v>0.29263657453273612</v>
      </c>
    </row>
    <row r="12" spans="1:5" x14ac:dyDescent="0.2">
      <c r="A12" s="4" t="str">
        <f>Data!E12</f>
        <v>In-store</v>
      </c>
      <c r="B12" s="6">
        <f>Data!I12</f>
        <v>0.12854452553465839</v>
      </c>
    </row>
    <row r="13" spans="1:5" x14ac:dyDescent="0.2">
      <c r="A13" s="4" t="str">
        <f>Data!E13</f>
        <v>Online</v>
      </c>
      <c r="B13" s="6">
        <f>Data!I13</f>
        <v>0.15677828200902999</v>
      </c>
    </row>
    <row r="14" spans="1:5" x14ac:dyDescent="0.2">
      <c r="A14" s="4" t="str">
        <f>Data!E14</f>
        <v>Phone</v>
      </c>
      <c r="B14" s="6">
        <f>Data!I14</f>
        <v>0.1477000881746601</v>
      </c>
    </row>
    <row r="15" spans="1:5" x14ac:dyDescent="0.2">
      <c r="A15" s="4" t="str">
        <f>Data!E15</f>
        <v>Phone</v>
      </c>
      <c r="B15" s="6">
        <f>Data!I15</f>
        <v>0.1325695625652899</v>
      </c>
    </row>
    <row r="16" spans="1:5" x14ac:dyDescent="0.2">
      <c r="A16" s="4" t="str">
        <f>Data!E16</f>
        <v>Catalog</v>
      </c>
      <c r="B16" s="6">
        <f>Data!I16</f>
        <v>8.4236537767982719E-2</v>
      </c>
    </row>
    <row r="17" spans="1:2" x14ac:dyDescent="0.2">
      <c r="A17" s="4" t="str">
        <f>Data!E17</f>
        <v>In-store</v>
      </c>
      <c r="B17" s="6">
        <f>Data!I17</f>
        <v>0.1379484610246634</v>
      </c>
    </row>
    <row r="18" spans="1:2" x14ac:dyDescent="0.2">
      <c r="A18" s="4" t="str">
        <f>Data!E18</f>
        <v>In-store</v>
      </c>
      <c r="B18" s="6">
        <f>Data!I18</f>
        <v>6.135873927312141E-2</v>
      </c>
    </row>
    <row r="19" spans="1:2" x14ac:dyDescent="0.2">
      <c r="A19" s="4" t="str">
        <f>Data!E19</f>
        <v>In-store</v>
      </c>
      <c r="B19" s="6">
        <f>Data!I19</f>
        <v>8.8159069662999565E-2</v>
      </c>
    </row>
    <row r="20" spans="1:2" x14ac:dyDescent="0.2">
      <c r="A20" s="4" t="str">
        <f>Data!E20</f>
        <v>Phone</v>
      </c>
      <c r="B20" s="6">
        <f>Data!I20</f>
        <v>7.573182260854483E-2</v>
      </c>
    </row>
    <row r="21" spans="1:2" x14ac:dyDescent="0.2">
      <c r="A21" s="4" t="str">
        <f>Data!E21</f>
        <v>Catalog</v>
      </c>
      <c r="B21" s="6">
        <f>Data!I21</f>
        <v>0.10409370696931609</v>
      </c>
    </row>
    <row r="22" spans="1:2" x14ac:dyDescent="0.2">
      <c r="A22" s="4" t="str">
        <f>Data!E22</f>
        <v>Online</v>
      </c>
      <c r="B22" s="6">
        <f>Data!I22</f>
        <v>0.21573292833367541</v>
      </c>
    </row>
    <row r="23" spans="1:2" x14ac:dyDescent="0.2">
      <c r="A23" s="4" t="str">
        <f>Data!E23</f>
        <v>Phone</v>
      </c>
      <c r="B23" s="6">
        <f>Data!I23</f>
        <v>6.6367403704125916E-3</v>
      </c>
    </row>
    <row r="24" spans="1:2" x14ac:dyDescent="0.2">
      <c r="A24" s="4" t="str">
        <f>Data!E24</f>
        <v>Catalog</v>
      </c>
      <c r="B24" s="6">
        <f>Data!I24</f>
        <v>0.13431300951872571</v>
      </c>
    </row>
    <row r="25" spans="1:2" x14ac:dyDescent="0.2">
      <c r="A25" s="4" t="str">
        <f>Data!E25</f>
        <v>Catalog</v>
      </c>
      <c r="B25" s="6">
        <f>Data!I25</f>
        <v>1.936420644051742E-2</v>
      </c>
    </row>
    <row r="26" spans="1:2" x14ac:dyDescent="0.2">
      <c r="A26" s="4" t="str">
        <f>Data!E26</f>
        <v>Online</v>
      </c>
      <c r="B26" s="6">
        <f>Data!I26</f>
        <v>7.6403406710528338E-2</v>
      </c>
    </row>
    <row r="27" spans="1:2" x14ac:dyDescent="0.2">
      <c r="A27" s="4" t="str">
        <f>Data!E27</f>
        <v>Online</v>
      </c>
      <c r="B27" s="6">
        <f>Data!I27</f>
        <v>0.15444752984836829</v>
      </c>
    </row>
    <row r="28" spans="1:2" x14ac:dyDescent="0.2">
      <c r="A28" s="4" t="str">
        <f>Data!E28</f>
        <v>Online</v>
      </c>
      <c r="B28" s="6">
        <f>Data!I28</f>
        <v>0.10321400095477309</v>
      </c>
    </row>
    <row r="29" spans="1:2" x14ac:dyDescent="0.2">
      <c r="A29" s="4" t="str">
        <f>Data!E29</f>
        <v>In-store</v>
      </c>
      <c r="B29" s="6">
        <f>Data!I29</f>
        <v>4.6112761103534697E-2</v>
      </c>
    </row>
    <row r="30" spans="1:2" x14ac:dyDescent="0.2">
      <c r="A30" s="4" t="str">
        <f>Data!E30</f>
        <v>Online</v>
      </c>
      <c r="B30" s="6">
        <f>Data!I30</f>
        <v>6.4234814537001583E-2</v>
      </c>
    </row>
    <row r="31" spans="1:2" x14ac:dyDescent="0.2">
      <c r="A31" s="4" t="str">
        <f>Data!E31</f>
        <v>Catalog</v>
      </c>
      <c r="B31" s="6">
        <f>Data!I31</f>
        <v>0.13397988744673381</v>
      </c>
    </row>
    <row r="32" spans="1:2" x14ac:dyDescent="0.2">
      <c r="A32" s="4" t="str">
        <f>Data!E32</f>
        <v>Online</v>
      </c>
      <c r="B32" s="6">
        <f>Data!I32</f>
        <v>6.3481668414143169E-2</v>
      </c>
    </row>
    <row r="33" spans="1:2" x14ac:dyDescent="0.2">
      <c r="A33" s="4" t="str">
        <f>Data!E33</f>
        <v>Catalog</v>
      </c>
      <c r="B33" s="6">
        <f>Data!I33</f>
        <v>0.11082292947909871</v>
      </c>
    </row>
    <row r="34" spans="1:2" x14ac:dyDescent="0.2">
      <c r="A34" s="4" t="str">
        <f>Data!E34</f>
        <v>Phone</v>
      </c>
      <c r="B34" s="6">
        <f>Data!I34</f>
        <v>0.1022785919951907</v>
      </c>
    </row>
    <row r="35" spans="1:2" x14ac:dyDescent="0.2">
      <c r="A35" s="4" t="str">
        <f>Data!E35</f>
        <v>In-store</v>
      </c>
      <c r="B35" s="6">
        <f>Data!I35</f>
        <v>6.7419982619709148E-2</v>
      </c>
    </row>
    <row r="36" spans="1:2" x14ac:dyDescent="0.2">
      <c r="A36" s="4" t="str">
        <f>Data!E36</f>
        <v>Phone</v>
      </c>
      <c r="B36" s="6">
        <f>Data!I36</f>
        <v>0.2071972044662663</v>
      </c>
    </row>
    <row r="37" spans="1:2" x14ac:dyDescent="0.2">
      <c r="A37" s="4" t="str">
        <f>Data!E37</f>
        <v>Phone</v>
      </c>
      <c r="B37" s="6">
        <f>Data!I37</f>
        <v>0.1316959511159006</v>
      </c>
    </row>
    <row r="38" spans="1:2" x14ac:dyDescent="0.2">
      <c r="A38" s="4" t="str">
        <f>Data!E38</f>
        <v>Catalog</v>
      </c>
      <c r="B38" s="6">
        <f>Data!I38</f>
        <v>0</v>
      </c>
    </row>
    <row r="39" spans="1:2" x14ac:dyDescent="0.2">
      <c r="A39" s="4" t="str">
        <f>Data!E39</f>
        <v>Phone</v>
      </c>
      <c r="B39" s="6">
        <f>Data!I39</f>
        <v>0.1093227157384714</v>
      </c>
    </row>
    <row r="40" spans="1:2" x14ac:dyDescent="0.2">
      <c r="A40" s="4" t="str">
        <f>Data!E40</f>
        <v>Catalog</v>
      </c>
      <c r="B40" s="6">
        <f>Data!I40</f>
        <v>6.6910676761580606E-2</v>
      </c>
    </row>
    <row r="41" spans="1:2" x14ac:dyDescent="0.2">
      <c r="A41" s="4" t="str">
        <f>Data!E41</f>
        <v>Online</v>
      </c>
      <c r="B41" s="6">
        <f>Data!I41</f>
        <v>0.14262166673981119</v>
      </c>
    </row>
    <row r="42" spans="1:2" x14ac:dyDescent="0.2">
      <c r="A42" s="4" t="str">
        <f>Data!E42</f>
        <v>Online</v>
      </c>
      <c r="B42" s="6">
        <f>Data!I42</f>
        <v>6.037396307836497E-2</v>
      </c>
    </row>
    <row r="43" spans="1:2" x14ac:dyDescent="0.2">
      <c r="A43" s="4" t="str">
        <f>Data!E43</f>
        <v>Catalog</v>
      </c>
      <c r="B43" s="6">
        <f>Data!I43</f>
        <v>9.4263177926655062E-2</v>
      </c>
    </row>
    <row r="44" spans="1:2" x14ac:dyDescent="0.2">
      <c r="A44" s="4" t="str">
        <f>Data!E44</f>
        <v>Online</v>
      </c>
      <c r="B44" s="6">
        <f>Data!I44</f>
        <v>0.12524936394902289</v>
      </c>
    </row>
    <row r="45" spans="1:2" x14ac:dyDescent="0.2">
      <c r="A45" s="4" t="str">
        <f>Data!E45</f>
        <v>In-store</v>
      </c>
      <c r="B45" s="6">
        <f>Data!I45</f>
        <v>0.1432877597085061</v>
      </c>
    </row>
    <row r="46" spans="1:2" x14ac:dyDescent="0.2">
      <c r="A46" s="4" t="str">
        <f>Data!E46</f>
        <v>Phone</v>
      </c>
      <c r="B46" s="6">
        <f>Data!I46</f>
        <v>3.998517964721119E-2</v>
      </c>
    </row>
    <row r="47" spans="1:2" x14ac:dyDescent="0.2">
      <c r="A47" s="4" t="str">
        <f>Data!E47</f>
        <v>In-store</v>
      </c>
      <c r="B47" s="6">
        <f>Data!I47</f>
        <v>8.3274938207952592E-2</v>
      </c>
    </row>
    <row r="48" spans="1:2" x14ac:dyDescent="0.2">
      <c r="A48" s="4" t="str">
        <f>Data!E48</f>
        <v>Phone</v>
      </c>
      <c r="B48" s="6">
        <f>Data!I48</f>
        <v>7.62527344419522E-2</v>
      </c>
    </row>
    <row r="49" spans="1:2" x14ac:dyDescent="0.2">
      <c r="A49" s="4" t="str">
        <f>Data!E49</f>
        <v>Online</v>
      </c>
      <c r="B49" s="6">
        <f>Data!I49</f>
        <v>6.7333538371314408E-2</v>
      </c>
    </row>
    <row r="50" spans="1:2" x14ac:dyDescent="0.2">
      <c r="A50" s="4" t="str">
        <f>Data!E50</f>
        <v>In-store</v>
      </c>
      <c r="B50" s="6">
        <f>Data!I50</f>
        <v>0.18827271201405479</v>
      </c>
    </row>
    <row r="51" spans="1:2" x14ac:dyDescent="0.2">
      <c r="A51" s="4" t="str">
        <f>Data!E51</f>
        <v>Online</v>
      </c>
      <c r="B51" s="6">
        <f>Data!I51</f>
        <v>0.12024908554804779</v>
      </c>
    </row>
    <row r="52" spans="1:2" x14ac:dyDescent="0.2">
      <c r="A52" s="4" t="str">
        <f>Data!E52</f>
        <v>Phone</v>
      </c>
      <c r="B52" s="6">
        <f>Data!I52</f>
        <v>3.6955802283247741E-2</v>
      </c>
    </row>
    <row r="53" spans="1:2" x14ac:dyDescent="0.2">
      <c r="A53" s="4" t="str">
        <f>Data!E53</f>
        <v>Catalog</v>
      </c>
      <c r="B53" s="6">
        <f>Data!I53</f>
        <v>0.14589309735273881</v>
      </c>
    </row>
    <row r="54" spans="1:2" x14ac:dyDescent="0.2">
      <c r="A54" s="4" t="str">
        <f>Data!E54</f>
        <v>Catalog</v>
      </c>
      <c r="B54" s="6">
        <f>Data!I54</f>
        <v>0.20610780985063171</v>
      </c>
    </row>
    <row r="55" spans="1:2" x14ac:dyDescent="0.2">
      <c r="A55" s="4" t="str">
        <f>Data!E55</f>
        <v>In-store</v>
      </c>
      <c r="B55" s="6">
        <f>Data!I55</f>
        <v>0.15162326302755741</v>
      </c>
    </row>
    <row r="56" spans="1:2" x14ac:dyDescent="0.2">
      <c r="A56" s="4" t="str">
        <f>Data!E56</f>
        <v>Online</v>
      </c>
      <c r="B56" s="6">
        <f>Data!I56</f>
        <v>2.403150170229933E-2</v>
      </c>
    </row>
    <row r="57" spans="1:2" x14ac:dyDescent="0.2">
      <c r="A57" s="4" t="str">
        <f>Data!E57</f>
        <v>Online</v>
      </c>
      <c r="B57" s="6">
        <f>Data!I57</f>
        <v>7.5788296356687435E-2</v>
      </c>
    </row>
    <row r="58" spans="1:2" x14ac:dyDescent="0.2">
      <c r="A58" s="4" t="str">
        <f>Data!E58</f>
        <v>In-store</v>
      </c>
      <c r="B58" s="6">
        <f>Data!I58</f>
        <v>0.16334555745933119</v>
      </c>
    </row>
    <row r="59" spans="1:2" x14ac:dyDescent="0.2">
      <c r="A59" s="4" t="str">
        <f>Data!E59</f>
        <v>Catalog</v>
      </c>
      <c r="B59" s="6">
        <f>Data!I59</f>
        <v>6.4616526719060957E-2</v>
      </c>
    </row>
    <row r="60" spans="1:2" x14ac:dyDescent="0.2">
      <c r="A60" s="4" t="str">
        <f>Data!E60</f>
        <v>Phone</v>
      </c>
      <c r="B60" s="6">
        <f>Data!I60</f>
        <v>0.1221909714073114</v>
      </c>
    </row>
    <row r="61" spans="1:2" x14ac:dyDescent="0.2">
      <c r="A61" s="4" t="str">
        <f>Data!E61</f>
        <v>In-store</v>
      </c>
      <c r="B61" s="6">
        <f>Data!I61</f>
        <v>0.13873170267146681</v>
      </c>
    </row>
    <row r="62" spans="1:2" x14ac:dyDescent="0.2">
      <c r="A62" s="4" t="str">
        <f>Data!E62</f>
        <v>Phone</v>
      </c>
      <c r="B62" s="6">
        <f>Data!I62</f>
        <v>5.3653476421095858E-2</v>
      </c>
    </row>
    <row r="63" spans="1:2" x14ac:dyDescent="0.2">
      <c r="A63" s="4" t="str">
        <f>Data!E63</f>
        <v>Catalog</v>
      </c>
      <c r="B63" s="6">
        <f>Data!I63</f>
        <v>9.7023732196910004E-2</v>
      </c>
    </row>
    <row r="64" spans="1:2" x14ac:dyDescent="0.2">
      <c r="A64" s="4" t="str">
        <f>Data!E64</f>
        <v>Online</v>
      </c>
      <c r="B64" s="6">
        <f>Data!I64</f>
        <v>0</v>
      </c>
    </row>
    <row r="65" spans="1:2" x14ac:dyDescent="0.2">
      <c r="A65" s="4" t="str">
        <f>Data!E65</f>
        <v>Catalog</v>
      </c>
      <c r="B65" s="6">
        <f>Data!I65</f>
        <v>4.878061793328551E-2</v>
      </c>
    </row>
    <row r="66" spans="1:2" x14ac:dyDescent="0.2">
      <c r="A66" s="4" t="str">
        <f>Data!E66</f>
        <v>In-store</v>
      </c>
      <c r="B66" s="6">
        <f>Data!I66</f>
        <v>8.7371592430341982E-2</v>
      </c>
    </row>
    <row r="67" spans="1:2" x14ac:dyDescent="0.2">
      <c r="A67" s="4" t="str">
        <f>Data!E67</f>
        <v>Online</v>
      </c>
      <c r="B67" s="6">
        <f>Data!I67</f>
        <v>3.7610840901757529E-2</v>
      </c>
    </row>
    <row r="68" spans="1:2" x14ac:dyDescent="0.2">
      <c r="A68" s="4" t="str">
        <f>Data!E68</f>
        <v>In-store</v>
      </c>
      <c r="B68" s="6">
        <f>Data!I68</f>
        <v>0.18162056519658179</v>
      </c>
    </row>
    <row r="69" spans="1:2" x14ac:dyDescent="0.2">
      <c r="A69" s="4" t="str">
        <f>Data!E69</f>
        <v>In-store</v>
      </c>
      <c r="B69" s="6">
        <f>Data!I69</f>
        <v>2.849293110196836E-2</v>
      </c>
    </row>
    <row r="70" spans="1:2" x14ac:dyDescent="0.2">
      <c r="A70" s="4" t="str">
        <f>Data!E70</f>
        <v>Catalog</v>
      </c>
      <c r="B70" s="6">
        <f>Data!I70</f>
        <v>7.7997775665150815E-2</v>
      </c>
    </row>
    <row r="71" spans="1:2" x14ac:dyDescent="0.2">
      <c r="A71" s="4" t="str">
        <f>Data!E71</f>
        <v>In-store</v>
      </c>
      <c r="B71" s="6">
        <f>Data!I71</f>
        <v>0.10653702886430461</v>
      </c>
    </row>
    <row r="72" spans="1:2" x14ac:dyDescent="0.2">
      <c r="A72" s="4" t="str">
        <f>Data!E72</f>
        <v>Catalog</v>
      </c>
      <c r="B72" s="6">
        <f>Data!I72</f>
        <v>0.17206366445330579</v>
      </c>
    </row>
    <row r="73" spans="1:2" x14ac:dyDescent="0.2">
      <c r="A73" s="4" t="str">
        <f>Data!E73</f>
        <v>Online</v>
      </c>
      <c r="B73" s="6">
        <f>Data!I73</f>
        <v>2.8206892441028031E-2</v>
      </c>
    </row>
    <row r="74" spans="1:2" x14ac:dyDescent="0.2">
      <c r="A74" s="4" t="str">
        <f>Data!E74</f>
        <v>Catalog</v>
      </c>
      <c r="B74" s="6">
        <f>Data!I74</f>
        <v>0.158158187607748</v>
      </c>
    </row>
    <row r="75" spans="1:2" x14ac:dyDescent="0.2">
      <c r="A75" s="4" t="str">
        <f>Data!E75</f>
        <v>Online</v>
      </c>
      <c r="B75" s="6">
        <f>Data!I75</f>
        <v>0.10051165305097939</v>
      </c>
    </row>
    <row r="76" spans="1:2" x14ac:dyDescent="0.2">
      <c r="A76" s="4" t="str">
        <f>Data!E76</f>
        <v>Catalog</v>
      </c>
      <c r="B76" s="6">
        <f>Data!I76</f>
        <v>5.0924567447602459E-2</v>
      </c>
    </row>
    <row r="77" spans="1:2" x14ac:dyDescent="0.2">
      <c r="A77" s="4" t="str">
        <f>Data!E77</f>
        <v>Phone</v>
      </c>
      <c r="B77" s="6">
        <f>Data!I77</f>
        <v>0.1231051737131635</v>
      </c>
    </row>
    <row r="78" spans="1:2" x14ac:dyDescent="0.2">
      <c r="A78" s="4" t="str">
        <f>Data!E78</f>
        <v>Phone</v>
      </c>
      <c r="B78" s="6">
        <f>Data!I78</f>
        <v>0.1099529847786735</v>
      </c>
    </row>
    <row r="79" spans="1:2" x14ac:dyDescent="0.2">
      <c r="A79" s="4" t="str">
        <f>Data!E79</f>
        <v>In-store</v>
      </c>
      <c r="B79" s="6">
        <f>Data!I79</f>
        <v>6.9989156142060277E-2</v>
      </c>
    </row>
    <row r="80" spans="1:2" x14ac:dyDescent="0.2">
      <c r="A80" s="4" t="str">
        <f>Data!E80</f>
        <v>Catalog</v>
      </c>
      <c r="B80" s="6">
        <f>Data!I80</f>
        <v>0.10349010424950091</v>
      </c>
    </row>
    <row r="81" spans="1:2" x14ac:dyDescent="0.2">
      <c r="A81" s="4" t="str">
        <f>Data!E81</f>
        <v>Catalog</v>
      </c>
      <c r="B81" s="6">
        <f>Data!I81</f>
        <v>8.0734320156911996E-2</v>
      </c>
    </row>
    <row r="82" spans="1:2" x14ac:dyDescent="0.2">
      <c r="A82" s="4" t="str">
        <f>Data!E82</f>
        <v>Online</v>
      </c>
      <c r="B82" s="6">
        <f>Data!I82</f>
        <v>0.1056758672625624</v>
      </c>
    </row>
    <row r="83" spans="1:2" x14ac:dyDescent="0.2">
      <c r="A83" s="4" t="str">
        <f>Data!E83</f>
        <v>In-store</v>
      </c>
      <c r="B83" s="6">
        <f>Data!I83</f>
        <v>0.13310653372605241</v>
      </c>
    </row>
    <row r="84" spans="1:2" x14ac:dyDescent="0.2">
      <c r="A84" s="4" t="str">
        <f>Data!E84</f>
        <v>Catalog</v>
      </c>
      <c r="B84" s="6">
        <f>Data!I84</f>
        <v>0.1793008408072676</v>
      </c>
    </row>
    <row r="85" spans="1:2" x14ac:dyDescent="0.2">
      <c r="A85" s="4" t="str">
        <f>Data!E85</f>
        <v>In-store</v>
      </c>
      <c r="B85" s="6">
        <f>Data!I85</f>
        <v>3.8109225058657548E-2</v>
      </c>
    </row>
    <row r="86" spans="1:2" x14ac:dyDescent="0.2">
      <c r="A86" s="4" t="str">
        <f>Data!E86</f>
        <v>Phone</v>
      </c>
      <c r="B86" s="6">
        <f>Data!I86</f>
        <v>0.20665166873281329</v>
      </c>
    </row>
    <row r="87" spans="1:2" x14ac:dyDescent="0.2">
      <c r="A87" s="4" t="str">
        <f>Data!E87</f>
        <v>Catalog</v>
      </c>
      <c r="B87" s="6">
        <f>Data!I87</f>
        <v>2.395610023874908E-3</v>
      </c>
    </row>
    <row r="88" spans="1:2" x14ac:dyDescent="0.2">
      <c r="A88" s="4" t="str">
        <f>Data!E88</f>
        <v>Catalog</v>
      </c>
      <c r="B88" s="6">
        <f>Data!I88</f>
        <v>9.2410745248220835E-2</v>
      </c>
    </row>
    <row r="89" spans="1:2" x14ac:dyDescent="0.2">
      <c r="A89" s="4" t="str">
        <f>Data!E89</f>
        <v>In-store</v>
      </c>
      <c r="B89" s="6">
        <f>Data!I89</f>
        <v>0.1294158603242288</v>
      </c>
    </row>
    <row r="90" spans="1:2" x14ac:dyDescent="0.2">
      <c r="A90" s="4" t="str">
        <f>Data!E90</f>
        <v>Catalog</v>
      </c>
      <c r="B90" s="6">
        <f>Data!I90</f>
        <v>0.11404959338675159</v>
      </c>
    </row>
    <row r="91" spans="1:2" x14ac:dyDescent="0.2">
      <c r="A91" s="4" t="str">
        <f>Data!E91</f>
        <v>In-store</v>
      </c>
      <c r="B91" s="6">
        <f>Data!I91</f>
        <v>6.8865024008970321E-2</v>
      </c>
    </row>
    <row r="92" spans="1:2" x14ac:dyDescent="0.2">
      <c r="A92" s="4" t="str">
        <f>Data!E92</f>
        <v>Catalog</v>
      </c>
      <c r="B92" s="6">
        <f>Data!I92</f>
        <v>8.9593887482136245E-2</v>
      </c>
    </row>
    <row r="93" spans="1:2" x14ac:dyDescent="0.2">
      <c r="A93" s="4" t="str">
        <f>Data!E93</f>
        <v>Online</v>
      </c>
      <c r="B93" s="6">
        <f>Data!I93</f>
        <v>7.5349953267058359E-2</v>
      </c>
    </row>
    <row r="94" spans="1:2" x14ac:dyDescent="0.2">
      <c r="A94" s="4" t="str">
        <f>Data!E94</f>
        <v>In-store</v>
      </c>
      <c r="B94" s="6">
        <f>Data!I94</f>
        <v>7.0531762152789432E-2</v>
      </c>
    </row>
    <row r="95" spans="1:2" x14ac:dyDescent="0.2">
      <c r="A95" s="4" t="str">
        <f>Data!E95</f>
        <v>Catalog</v>
      </c>
      <c r="B95" s="6">
        <f>Data!I95</f>
        <v>0.1424801048510512</v>
      </c>
    </row>
    <row r="96" spans="1:2" x14ac:dyDescent="0.2">
      <c r="A96" s="4" t="str">
        <f>Data!E96</f>
        <v>Phone</v>
      </c>
      <c r="B96" s="6">
        <f>Data!I96</f>
        <v>0.1178507742982524</v>
      </c>
    </row>
    <row r="97" spans="1:2" x14ac:dyDescent="0.2">
      <c r="A97" s="4" t="str">
        <f>Data!E97</f>
        <v>Catalog</v>
      </c>
      <c r="B97" s="6">
        <f>Data!I97</f>
        <v>6.5354520236967292E-2</v>
      </c>
    </row>
    <row r="98" spans="1:2" x14ac:dyDescent="0.2">
      <c r="A98" s="4" t="str">
        <f>Data!E98</f>
        <v>Phone</v>
      </c>
      <c r="B98" s="6">
        <f>Data!I98</f>
        <v>0.14497999377166251</v>
      </c>
    </row>
    <row r="99" spans="1:2" x14ac:dyDescent="0.2">
      <c r="A99" s="4" t="str">
        <f>Data!E99</f>
        <v>Phone</v>
      </c>
      <c r="B99" s="6">
        <f>Data!I99</f>
        <v>0.1153649760438305</v>
      </c>
    </row>
    <row r="100" spans="1:2" x14ac:dyDescent="0.2">
      <c r="A100" s="4" t="str">
        <f>Data!E100</f>
        <v>Online</v>
      </c>
      <c r="B100" s="6">
        <f>Data!I100</f>
        <v>0.14064310594194801</v>
      </c>
    </row>
    <row r="101" spans="1:2" x14ac:dyDescent="0.2">
      <c r="A101" s="4" t="str">
        <f>Data!E101</f>
        <v>In-store</v>
      </c>
      <c r="B101" s="6">
        <f>Data!I101</f>
        <v>0.1314814420961806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Pie chart</vt:lpstr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2024-02-27T14:56:55Z</dcterms:created>
  <dcterms:modified xsi:type="dcterms:W3CDTF">2024-02-27T15:58:02Z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