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agnvald B. Steile\Desktop\"/>
    </mc:Choice>
  </mc:AlternateContent>
  <xr:revisionPtr revIDLastSave="0" documentId="13_ncr:1_{BA798889-FA60-440B-A4B6-FB86926F5AC9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40" i="1" l="1"/>
  <c r="Z533" i="1"/>
  <c r="Z534" i="1"/>
  <c r="Z535" i="1"/>
  <c r="Z536" i="1"/>
  <c r="Z537" i="1"/>
  <c r="Z538" i="1"/>
  <c r="Z539" i="1"/>
  <c r="U525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AF533" i="1" l="1"/>
  <c r="AF534" i="1"/>
  <c r="AF535" i="1"/>
  <c r="AF536" i="1"/>
  <c r="AF537" i="1"/>
  <c r="AF538" i="1"/>
  <c r="AF539" i="1"/>
  <c r="AF540" i="1"/>
  <c r="K501" i="1"/>
  <c r="K540" i="1"/>
  <c r="K539" i="1"/>
  <c r="K538" i="1"/>
  <c r="K537" i="1"/>
  <c r="K534" i="1"/>
  <c r="K535" i="1"/>
  <c r="K536" i="1"/>
  <c r="K533" i="1"/>
  <c r="K532" i="1"/>
  <c r="K531" i="1"/>
  <c r="K530" i="1"/>
  <c r="K529" i="1"/>
  <c r="K526" i="1"/>
  <c r="K527" i="1"/>
  <c r="K528" i="1"/>
  <c r="K525" i="1"/>
  <c r="K524" i="1"/>
  <c r="K521" i="1"/>
  <c r="K522" i="1"/>
  <c r="K523" i="1"/>
  <c r="K520" i="1"/>
  <c r="K519" i="1"/>
  <c r="K518" i="1"/>
  <c r="K517" i="1"/>
  <c r="K516" i="1"/>
  <c r="K515" i="1"/>
  <c r="K514" i="1"/>
  <c r="K513" i="1"/>
  <c r="K512" i="1"/>
  <c r="K508" i="1"/>
  <c r="K509" i="1"/>
  <c r="K510" i="1"/>
  <c r="K511" i="1"/>
  <c r="K507" i="1"/>
  <c r="K506" i="1"/>
  <c r="K503" i="1"/>
  <c r="K504" i="1"/>
  <c r="K505" i="1"/>
  <c r="K502" i="1"/>
  <c r="K500" i="1"/>
  <c r="K499" i="1"/>
  <c r="K498" i="1"/>
  <c r="K494" i="1"/>
  <c r="K495" i="1"/>
  <c r="K496" i="1"/>
  <c r="K497" i="1"/>
  <c r="K493" i="1"/>
  <c r="U469" i="1" l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K463" i="1"/>
  <c r="K461" i="1"/>
  <c r="K459" i="1"/>
  <c r="K455" i="1"/>
  <c r="K491" i="1"/>
  <c r="K492" i="1"/>
  <c r="K490" i="1"/>
  <c r="K489" i="1"/>
  <c r="K488" i="1"/>
  <c r="K481" i="1"/>
  <c r="K482" i="1"/>
  <c r="K483" i="1"/>
  <c r="K484" i="1"/>
  <c r="K485" i="1"/>
  <c r="K486" i="1"/>
  <c r="K487" i="1"/>
  <c r="K480" i="1"/>
  <c r="K479" i="1"/>
  <c r="K478" i="1"/>
  <c r="K474" i="1"/>
  <c r="K475" i="1"/>
  <c r="K476" i="1"/>
  <c r="K477" i="1"/>
  <c r="K473" i="1"/>
  <c r="K472" i="1"/>
  <c r="K466" i="1"/>
  <c r="K467" i="1"/>
  <c r="K468" i="1"/>
  <c r="K469" i="1"/>
  <c r="K470" i="1"/>
  <c r="K471" i="1"/>
  <c r="K465" i="1"/>
  <c r="K464" i="1"/>
  <c r="K462" i="1"/>
  <c r="K460" i="1"/>
  <c r="K457" i="1"/>
  <c r="K458" i="1"/>
  <c r="K456" i="1"/>
  <c r="K454" i="1"/>
  <c r="K453" i="1"/>
  <c r="K449" i="1"/>
  <c r="K448" i="1"/>
  <c r="K447" i="1"/>
  <c r="K444" i="1"/>
  <c r="K445" i="1"/>
  <c r="K446" i="1"/>
  <c r="K443" i="1"/>
  <c r="K392" i="1" l="1"/>
  <c r="K442" i="1"/>
  <c r="K441" i="1"/>
  <c r="K438" i="1"/>
  <c r="K439" i="1"/>
  <c r="K440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0" i="1"/>
  <c r="K421" i="1"/>
  <c r="K419" i="1"/>
  <c r="K418" i="1"/>
  <c r="K412" i="1"/>
  <c r="K413" i="1"/>
  <c r="K414" i="1"/>
  <c r="K415" i="1"/>
  <c r="K416" i="1"/>
  <c r="K417" i="1"/>
  <c r="K411" i="1"/>
  <c r="K410" i="1"/>
  <c r="K409" i="1"/>
  <c r="K404" i="1"/>
  <c r="K405" i="1"/>
  <c r="K406" i="1"/>
  <c r="K407" i="1"/>
  <c r="K408" i="1"/>
  <c r="K403" i="1"/>
  <c r="K401" i="1"/>
  <c r="K402" i="1"/>
  <c r="K400" i="1"/>
  <c r="K398" i="1"/>
  <c r="K399" i="1"/>
  <c r="K397" i="1"/>
  <c r="K384" i="1" l="1"/>
  <c r="K396" i="1"/>
  <c r="K395" i="1"/>
  <c r="K394" i="1"/>
  <c r="K391" i="1"/>
  <c r="K393" i="1"/>
  <c r="K390" i="1"/>
  <c r="K389" i="1"/>
  <c r="K386" i="1"/>
  <c r="K387" i="1"/>
  <c r="K388" i="1"/>
  <c r="K385" i="1"/>
  <c r="K374" i="1"/>
  <c r="K375" i="1"/>
  <c r="K376" i="1"/>
  <c r="K377" i="1"/>
  <c r="K378" i="1"/>
  <c r="K379" i="1"/>
  <c r="K380" i="1"/>
  <c r="K381" i="1"/>
  <c r="K382" i="1"/>
  <c r="K383" i="1"/>
  <c r="K373" i="1"/>
  <c r="K372" i="1"/>
  <c r="K371" i="1"/>
  <c r="K370" i="1"/>
  <c r="K369" i="1"/>
  <c r="K368" i="1"/>
  <c r="K367" i="1"/>
  <c r="K366" i="1"/>
  <c r="K365" i="1"/>
  <c r="K364" i="1"/>
  <c r="K359" i="1"/>
  <c r="K360" i="1"/>
  <c r="K361" i="1"/>
  <c r="K362" i="1"/>
  <c r="K358" i="1"/>
  <c r="K357" i="1"/>
  <c r="K353" i="1"/>
  <c r="K354" i="1"/>
  <c r="K355" i="1"/>
  <c r="K356" i="1"/>
  <c r="K352" i="1"/>
  <c r="K351" i="1"/>
  <c r="K350" i="1"/>
  <c r="K349" i="1"/>
  <c r="K339" i="1" l="1"/>
  <c r="K348" i="1"/>
  <c r="K347" i="1"/>
  <c r="K346" i="1"/>
  <c r="K345" i="1"/>
  <c r="K341" i="1"/>
  <c r="K342" i="1"/>
  <c r="K343" i="1"/>
  <c r="K344" i="1"/>
  <c r="K340" i="1"/>
  <c r="K338" i="1"/>
  <c r="K337" i="1"/>
  <c r="K336" i="1"/>
  <c r="K335" i="1"/>
  <c r="K331" i="1"/>
  <c r="K332" i="1"/>
  <c r="K333" i="1"/>
  <c r="K334" i="1"/>
  <c r="K330" i="1"/>
  <c r="K329" i="1"/>
  <c r="K328" i="1"/>
  <c r="K324" i="1"/>
  <c r="K325" i="1"/>
  <c r="K326" i="1"/>
  <c r="K327" i="1"/>
  <c r="K323" i="1"/>
  <c r="K322" i="1"/>
  <c r="K321" i="1"/>
  <c r="K320" i="1"/>
  <c r="K319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03" i="1"/>
  <c r="K301" i="1" l="1"/>
  <c r="K302" i="1"/>
  <c r="K300" i="1"/>
  <c r="K299" i="1"/>
  <c r="K298" i="1"/>
  <c r="K297" i="1"/>
  <c r="K296" i="1"/>
  <c r="K293" i="1"/>
  <c r="K294" i="1"/>
  <c r="K295" i="1"/>
  <c r="K292" i="1"/>
  <c r="K291" i="1"/>
  <c r="K290" i="1"/>
  <c r="K289" i="1"/>
  <c r="K288" i="1"/>
  <c r="K287" i="1"/>
  <c r="K286" i="1"/>
  <c r="K285" i="1"/>
  <c r="K284" i="1"/>
  <c r="K280" i="1"/>
  <c r="K281" i="1"/>
  <c r="K282" i="1"/>
  <c r="K279" i="1"/>
  <c r="K278" i="1"/>
  <c r="K277" i="1"/>
  <c r="K276" i="1"/>
  <c r="K273" i="1"/>
  <c r="K272" i="1"/>
  <c r="K271" i="1"/>
  <c r="K270" i="1"/>
  <c r="K269" i="1"/>
  <c r="K268" i="1"/>
  <c r="K265" i="1"/>
  <c r="K266" i="1"/>
  <c r="K267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1" i="1" l="1"/>
  <c r="K250" i="1"/>
  <c r="K249" i="1"/>
  <c r="K248" i="1"/>
  <c r="K247" i="1"/>
  <c r="K245" i="1"/>
  <c r="K246" i="1"/>
  <c r="K244" i="1"/>
  <c r="K243" i="1"/>
  <c r="K241" i="1"/>
  <c r="K242" i="1"/>
  <c r="K240" i="1"/>
  <c r="K239" i="1"/>
  <c r="K238" i="1"/>
  <c r="K237" i="1"/>
  <c r="K236" i="1"/>
  <c r="K235" i="1"/>
  <c r="K234" i="1"/>
  <c r="K233" i="1"/>
  <c r="K232" i="1"/>
  <c r="K231" i="1"/>
  <c r="K226" i="1"/>
  <c r="K228" i="1"/>
  <c r="K229" i="1"/>
  <c r="K227" i="1"/>
  <c r="K224" i="1"/>
  <c r="K225" i="1"/>
  <c r="K223" i="1"/>
  <c r="K222" i="1"/>
  <c r="K220" i="1"/>
  <c r="K221" i="1"/>
  <c r="K219" i="1"/>
  <c r="K218" i="1"/>
  <c r="K217" i="1"/>
  <c r="K216" i="1"/>
  <c r="K215" i="1" l="1"/>
  <c r="K214" i="1"/>
  <c r="K213" i="1"/>
  <c r="K212" i="1"/>
  <c r="K209" i="1"/>
  <c r="K210" i="1"/>
  <c r="K211" i="1"/>
  <c r="K208" i="1"/>
  <c r="K207" i="1"/>
  <c r="K206" i="1"/>
  <c r="K205" i="1"/>
  <c r="K204" i="1"/>
  <c r="K202" i="1"/>
  <c r="K203" i="1"/>
  <c r="K201" i="1"/>
  <c r="K200" i="1"/>
  <c r="K199" i="1"/>
  <c r="K198" i="1"/>
  <c r="K197" i="1"/>
  <c r="K196" i="1"/>
  <c r="K195" i="1"/>
  <c r="K230" i="1" l="1"/>
  <c r="K189" i="1"/>
  <c r="K188" i="1"/>
  <c r="K187" i="1"/>
  <c r="K185" i="1"/>
  <c r="K186" i="1"/>
  <c r="K184" i="1"/>
  <c r="K183" i="1"/>
  <c r="K180" i="1"/>
  <c r="K179" i="1"/>
  <c r="K178" i="1"/>
  <c r="K177" i="1"/>
  <c r="K176" i="1"/>
  <c r="K175" i="1"/>
  <c r="K174" i="1"/>
  <c r="K173" i="1"/>
  <c r="K172" i="1"/>
  <c r="K171" i="1"/>
  <c r="K169" i="1"/>
  <c r="K170" i="1"/>
  <c r="K168" i="1"/>
  <c r="K167" i="1"/>
  <c r="K166" i="1" l="1"/>
  <c r="K165" i="1"/>
  <c r="K164" i="1"/>
  <c r="K163" i="1"/>
  <c r="K162" i="1"/>
  <c r="K161" i="1"/>
  <c r="K160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U431" i="1" l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Z420" i="1"/>
  <c r="AF420" i="1" s="1"/>
  <c r="Z421" i="1"/>
  <c r="AF421" i="1" s="1"/>
  <c r="Z422" i="1"/>
  <c r="AF422" i="1" s="1"/>
  <c r="Z423" i="1"/>
  <c r="AF423" i="1" s="1"/>
  <c r="Z424" i="1"/>
  <c r="AF424" i="1" s="1"/>
  <c r="Z425" i="1"/>
  <c r="AF425" i="1" s="1"/>
  <c r="Z426" i="1"/>
  <c r="AF426" i="1" s="1"/>
  <c r="Z427" i="1"/>
  <c r="AF427" i="1" s="1"/>
  <c r="Z428" i="1"/>
  <c r="AF428" i="1" s="1"/>
  <c r="Z429" i="1"/>
  <c r="AF429" i="1" s="1"/>
  <c r="Z430" i="1"/>
  <c r="AF430" i="1" s="1"/>
  <c r="Z431" i="1"/>
  <c r="AF431" i="1" s="1"/>
  <c r="Z432" i="1"/>
  <c r="AF432" i="1" s="1"/>
  <c r="Z433" i="1"/>
  <c r="AF433" i="1" s="1"/>
  <c r="Z434" i="1"/>
  <c r="AF434" i="1" s="1"/>
  <c r="Z435" i="1"/>
  <c r="AF435" i="1" s="1"/>
  <c r="Z436" i="1"/>
  <c r="AF436" i="1" s="1"/>
  <c r="Z437" i="1"/>
  <c r="AF437" i="1" s="1"/>
  <c r="Z438" i="1"/>
  <c r="AF438" i="1" s="1"/>
  <c r="Z439" i="1"/>
  <c r="AF439" i="1" s="1"/>
  <c r="Z440" i="1"/>
  <c r="AF440" i="1" s="1"/>
  <c r="Z441" i="1"/>
  <c r="AF441" i="1" s="1"/>
  <c r="Z442" i="1"/>
  <c r="AF442" i="1" s="1"/>
  <c r="Z443" i="1"/>
  <c r="AF443" i="1" s="1"/>
  <c r="Z444" i="1"/>
  <c r="AF444" i="1" s="1"/>
  <c r="Z445" i="1"/>
  <c r="AF445" i="1" s="1"/>
  <c r="Z446" i="1"/>
  <c r="AF446" i="1" s="1"/>
  <c r="Z447" i="1"/>
  <c r="AF447" i="1" s="1"/>
  <c r="Z448" i="1"/>
  <c r="AF448" i="1" s="1"/>
  <c r="Z449" i="1"/>
  <c r="AF449" i="1" s="1"/>
  <c r="Z450" i="1"/>
  <c r="AF450" i="1" s="1"/>
  <c r="Z451" i="1"/>
  <c r="AF451" i="1" s="1"/>
  <c r="Z452" i="1"/>
  <c r="AF452" i="1" s="1"/>
  <c r="Z453" i="1"/>
  <c r="AF453" i="1" s="1"/>
  <c r="Z454" i="1"/>
  <c r="AF454" i="1" s="1"/>
  <c r="Z455" i="1"/>
  <c r="AF455" i="1" s="1"/>
  <c r="Z456" i="1"/>
  <c r="AF456" i="1" s="1"/>
  <c r="Z457" i="1"/>
  <c r="AF457" i="1" s="1"/>
  <c r="Z458" i="1"/>
  <c r="AF458" i="1" s="1"/>
  <c r="Z459" i="1"/>
  <c r="AF459" i="1" s="1"/>
  <c r="Z460" i="1"/>
  <c r="AF460" i="1" s="1"/>
  <c r="Z461" i="1"/>
  <c r="AF461" i="1" s="1"/>
  <c r="Z462" i="1"/>
  <c r="AF462" i="1" s="1"/>
  <c r="Z463" i="1"/>
  <c r="AF463" i="1" s="1"/>
  <c r="Z464" i="1"/>
  <c r="AF464" i="1" s="1"/>
  <c r="Z465" i="1"/>
  <c r="AF465" i="1" s="1"/>
  <c r="Z466" i="1"/>
  <c r="AF466" i="1" s="1"/>
  <c r="Z467" i="1"/>
  <c r="AF467" i="1" s="1"/>
  <c r="Z468" i="1"/>
  <c r="AF468" i="1" s="1"/>
  <c r="Z469" i="1"/>
  <c r="AF469" i="1" s="1"/>
  <c r="Z470" i="1"/>
  <c r="AF470" i="1" s="1"/>
  <c r="Z471" i="1"/>
  <c r="AF471" i="1" s="1"/>
  <c r="Z472" i="1"/>
  <c r="AF472" i="1" s="1"/>
  <c r="Z473" i="1"/>
  <c r="AF473" i="1" s="1"/>
  <c r="Z474" i="1"/>
  <c r="AF474" i="1" s="1"/>
  <c r="Z475" i="1"/>
  <c r="AF475" i="1" s="1"/>
  <c r="Z476" i="1"/>
  <c r="AF476" i="1" s="1"/>
  <c r="Z477" i="1"/>
  <c r="AF477" i="1" s="1"/>
  <c r="Z478" i="1"/>
  <c r="AF478" i="1" s="1"/>
  <c r="Z479" i="1"/>
  <c r="AF479" i="1" s="1"/>
  <c r="Z480" i="1"/>
  <c r="AF480" i="1" s="1"/>
  <c r="Z481" i="1"/>
  <c r="AF481" i="1" s="1"/>
  <c r="Z482" i="1"/>
  <c r="AF482" i="1" s="1"/>
  <c r="Z483" i="1"/>
  <c r="AF483" i="1" s="1"/>
  <c r="Z484" i="1"/>
  <c r="AF484" i="1" s="1"/>
  <c r="Z485" i="1"/>
  <c r="AF485" i="1" s="1"/>
  <c r="AG485" i="1" s="1"/>
  <c r="Z486" i="1"/>
  <c r="AF486" i="1" s="1"/>
  <c r="Z487" i="1"/>
  <c r="AF487" i="1" s="1"/>
  <c r="AG487" i="1" s="1"/>
  <c r="Z488" i="1"/>
  <c r="AF488" i="1" s="1"/>
  <c r="AG488" i="1" s="1"/>
  <c r="Z489" i="1"/>
  <c r="AF489" i="1" s="1"/>
  <c r="Z490" i="1"/>
  <c r="AF490" i="1" s="1"/>
  <c r="Z491" i="1"/>
  <c r="AF491" i="1" s="1"/>
  <c r="Z492" i="1"/>
  <c r="AF492" i="1" s="1"/>
  <c r="Z493" i="1"/>
  <c r="AF493" i="1" s="1"/>
  <c r="Z494" i="1"/>
  <c r="AF494" i="1" s="1"/>
  <c r="AG494" i="1" s="1"/>
  <c r="Z495" i="1"/>
  <c r="AF495" i="1" s="1"/>
  <c r="Z496" i="1"/>
  <c r="AF496" i="1" s="1"/>
  <c r="Z497" i="1"/>
  <c r="AF497" i="1" s="1"/>
  <c r="Z498" i="1"/>
  <c r="AF498" i="1" s="1"/>
  <c r="AG498" i="1" s="1"/>
  <c r="Z499" i="1"/>
  <c r="AF499" i="1" s="1"/>
  <c r="Z500" i="1"/>
  <c r="AF500" i="1" s="1"/>
  <c r="Z501" i="1"/>
  <c r="AF501" i="1" s="1"/>
  <c r="Z502" i="1"/>
  <c r="AF502" i="1" s="1"/>
  <c r="Z503" i="1"/>
  <c r="AF503" i="1" s="1"/>
  <c r="Z504" i="1"/>
  <c r="AF504" i="1" s="1"/>
  <c r="Z505" i="1"/>
  <c r="AF505" i="1" s="1"/>
  <c r="Z506" i="1"/>
  <c r="AF506" i="1" s="1"/>
  <c r="Z507" i="1"/>
  <c r="AF507" i="1" s="1"/>
  <c r="Z508" i="1"/>
  <c r="AF508" i="1" s="1"/>
  <c r="Z509" i="1"/>
  <c r="AF509" i="1" s="1"/>
  <c r="Z510" i="1"/>
  <c r="AF510" i="1" s="1"/>
  <c r="Z511" i="1"/>
  <c r="AF511" i="1" s="1"/>
  <c r="Z512" i="1"/>
  <c r="AF512" i="1" s="1"/>
  <c r="Z513" i="1"/>
  <c r="AF513" i="1" s="1"/>
  <c r="Z514" i="1"/>
  <c r="AF514" i="1" s="1"/>
  <c r="Z515" i="1"/>
  <c r="AF515" i="1" s="1"/>
  <c r="Z516" i="1"/>
  <c r="AF516" i="1" s="1"/>
  <c r="Z517" i="1"/>
  <c r="AF517" i="1" s="1"/>
  <c r="Z518" i="1"/>
  <c r="AF518" i="1" s="1"/>
  <c r="Z519" i="1"/>
  <c r="AF519" i="1" s="1"/>
  <c r="Z520" i="1"/>
  <c r="AF520" i="1" s="1"/>
  <c r="Z521" i="1"/>
  <c r="AF521" i="1" s="1"/>
  <c r="Z522" i="1"/>
  <c r="AF522" i="1" s="1"/>
  <c r="Z523" i="1"/>
  <c r="AF523" i="1" s="1"/>
  <c r="Z524" i="1"/>
  <c r="AF524" i="1" s="1"/>
  <c r="Z525" i="1"/>
  <c r="AF525" i="1" s="1"/>
  <c r="Z526" i="1"/>
  <c r="AF526" i="1" s="1"/>
  <c r="Z527" i="1"/>
  <c r="AF527" i="1" s="1"/>
  <c r="Z528" i="1"/>
  <c r="AF528" i="1" s="1"/>
  <c r="Z529" i="1"/>
  <c r="AF529" i="1" s="1"/>
  <c r="Z530" i="1"/>
  <c r="AF530" i="1" s="1"/>
  <c r="Z531" i="1"/>
  <c r="AF531" i="1" s="1"/>
  <c r="Z532" i="1"/>
  <c r="AF532" i="1" s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452" i="1"/>
  <c r="K451" i="1"/>
  <c r="K450" i="1"/>
  <c r="P358" i="1" l="1"/>
  <c r="P359" i="1"/>
  <c r="P360" i="1"/>
  <c r="P361" i="1"/>
  <c r="P362" i="1"/>
  <c r="P363" i="1"/>
  <c r="P364" i="1"/>
  <c r="P365" i="1"/>
  <c r="P366" i="1"/>
  <c r="P367" i="1"/>
  <c r="P368" i="1"/>
  <c r="P369" i="1"/>
  <c r="P370" i="1"/>
  <c r="K116" i="1"/>
  <c r="K115" i="1"/>
  <c r="K114" i="1"/>
  <c r="K113" i="1"/>
  <c r="K112" i="1"/>
  <c r="K111" i="1"/>
  <c r="K108" i="1"/>
  <c r="K109" i="1"/>
  <c r="K110" i="1"/>
  <c r="K107" i="1"/>
  <c r="K106" i="1"/>
  <c r="K105" i="1"/>
  <c r="K104" i="1"/>
  <c r="K103" i="1"/>
  <c r="K102" i="1"/>
  <c r="K100" i="1"/>
  <c r="K101" i="1"/>
  <c r="K99" i="1"/>
  <c r="K98" i="1"/>
  <c r="K97" i="1"/>
  <c r="K96" i="1"/>
  <c r="K363" i="1"/>
  <c r="U70" i="1" l="1"/>
  <c r="U71" i="1"/>
  <c r="U72" i="1"/>
  <c r="U73" i="1"/>
  <c r="K194" i="1" l="1"/>
  <c r="K193" i="1"/>
  <c r="K192" i="1"/>
  <c r="K191" i="1"/>
  <c r="K190" i="1"/>
  <c r="K159" i="1"/>
  <c r="K158" i="1"/>
  <c r="K157" i="1"/>
  <c r="K156" i="1"/>
  <c r="K155" i="1"/>
  <c r="K89" i="1"/>
  <c r="K88" i="1"/>
  <c r="K87" i="1"/>
  <c r="K86" i="1"/>
  <c r="K85" i="1"/>
  <c r="K84" i="1"/>
  <c r="K83" i="1"/>
  <c r="K76" i="1"/>
  <c r="K75" i="1"/>
  <c r="K72" i="1"/>
  <c r="K74" i="1"/>
  <c r="K73" i="1"/>
  <c r="K71" i="1"/>
  <c r="K70" i="1"/>
  <c r="K60" i="1" l="1"/>
  <c r="K61" i="1"/>
  <c r="K62" i="1"/>
  <c r="K63" i="1"/>
  <c r="K59" i="1"/>
  <c r="K57" i="1"/>
  <c r="K58" i="1"/>
  <c r="K56" i="1"/>
  <c r="K55" i="1"/>
  <c r="K54" i="1"/>
  <c r="K53" i="1"/>
  <c r="K52" i="1"/>
  <c r="K82" i="1"/>
  <c r="K81" i="1"/>
  <c r="K80" i="1"/>
  <c r="K79" i="1"/>
  <c r="K78" i="1"/>
  <c r="K77" i="1"/>
  <c r="K92" i="1"/>
  <c r="K93" i="1"/>
  <c r="K94" i="1"/>
  <c r="K91" i="1"/>
  <c r="K90" i="1"/>
  <c r="K95" i="1"/>
  <c r="K51" i="1" l="1"/>
  <c r="K50" i="1"/>
  <c r="K49" i="1"/>
  <c r="K46" i="1"/>
  <c r="K47" i="1"/>
  <c r="K48" i="1"/>
  <c r="K45" i="1"/>
  <c r="K43" i="1"/>
  <c r="K42" i="1"/>
  <c r="K40" i="1"/>
  <c r="K41" i="1"/>
  <c r="K39" i="1"/>
  <c r="K38" i="1"/>
  <c r="K37" i="1"/>
  <c r="K33" i="1"/>
  <c r="K34" i="1"/>
  <c r="K35" i="1"/>
  <c r="K36" i="1"/>
  <c r="K32" i="1"/>
  <c r="K31" i="1"/>
  <c r="K30" i="1"/>
  <c r="K275" i="1"/>
  <c r="K283" i="1"/>
  <c r="K274" i="1" l="1"/>
  <c r="K252" i="1" l="1"/>
  <c r="K29" i="1"/>
  <c r="K28" i="1"/>
  <c r="K27" i="1"/>
  <c r="K26" i="1"/>
  <c r="K25" i="1"/>
  <c r="K24" i="1"/>
  <c r="K23" i="1"/>
  <c r="K22" i="1"/>
  <c r="K21" i="1"/>
  <c r="K19" i="1"/>
  <c r="K20" i="1"/>
  <c r="K18" i="1"/>
  <c r="K17" i="1"/>
  <c r="K16" i="1"/>
  <c r="K13" i="1"/>
  <c r="K14" i="1"/>
  <c r="K15" i="1"/>
  <c r="K12" i="1"/>
  <c r="K11" i="1"/>
  <c r="K10" i="1"/>
  <c r="K9" i="1"/>
  <c r="U103" i="1" l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P181" i="1"/>
  <c r="P182" i="1"/>
  <c r="P183" i="1"/>
  <c r="P184" i="1"/>
  <c r="P185" i="1"/>
  <c r="P138" i="1"/>
  <c r="P139" i="1"/>
  <c r="P140" i="1"/>
  <c r="P141" i="1"/>
  <c r="P142" i="1"/>
  <c r="P143" i="1"/>
  <c r="P144" i="1"/>
  <c r="P145" i="1"/>
  <c r="P2" i="1"/>
  <c r="P3" i="1"/>
  <c r="P4" i="1"/>
  <c r="P5" i="1"/>
  <c r="P6" i="1"/>
  <c r="P7" i="1"/>
  <c r="P8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Z73" i="1"/>
  <c r="AF73" i="1" s="1"/>
  <c r="Z74" i="1"/>
  <c r="AF74" i="1" s="1"/>
  <c r="Z75" i="1"/>
  <c r="Z76" i="1"/>
  <c r="AF76" i="1" s="1"/>
  <c r="Z77" i="1"/>
  <c r="AF77" i="1" s="1"/>
  <c r="Z78" i="1"/>
  <c r="AF78" i="1" s="1"/>
  <c r="Z79" i="1"/>
  <c r="AF79" i="1" s="1"/>
  <c r="Z80" i="1"/>
  <c r="AF80" i="1" s="1"/>
  <c r="Z81" i="1"/>
  <c r="AF81" i="1" s="1"/>
  <c r="Z82" i="1"/>
  <c r="AF82" i="1" s="1"/>
  <c r="Z83" i="1"/>
  <c r="AF83" i="1" s="1"/>
  <c r="Z84" i="1"/>
  <c r="AF84" i="1" s="1"/>
  <c r="Z85" i="1"/>
  <c r="AF85" i="1" s="1"/>
  <c r="Z86" i="1"/>
  <c r="AF86" i="1" s="1"/>
  <c r="Z87" i="1"/>
  <c r="AF87" i="1" s="1"/>
  <c r="Z88" i="1"/>
  <c r="AF88" i="1" s="1"/>
  <c r="Z89" i="1"/>
  <c r="AF89" i="1" s="1"/>
  <c r="Z90" i="1"/>
  <c r="AF90" i="1" s="1"/>
  <c r="Z91" i="1"/>
  <c r="AF91" i="1" s="1"/>
  <c r="Z92" i="1"/>
  <c r="AF92" i="1" s="1"/>
  <c r="Z93" i="1"/>
  <c r="AF93" i="1" s="1"/>
  <c r="AG93" i="1" s="1"/>
  <c r="Z94" i="1"/>
  <c r="AF94" i="1" s="1"/>
  <c r="Z95" i="1"/>
  <c r="AF95" i="1" s="1"/>
  <c r="Z96" i="1"/>
  <c r="AF96" i="1" s="1"/>
  <c r="Z97" i="1"/>
  <c r="AF97" i="1" s="1"/>
  <c r="Z98" i="1"/>
  <c r="AF98" i="1" s="1"/>
  <c r="Z99" i="1"/>
  <c r="AF99" i="1" s="1"/>
  <c r="Z100" i="1"/>
  <c r="AF100" i="1" s="1"/>
  <c r="Z101" i="1"/>
  <c r="AF101" i="1" s="1"/>
  <c r="Z102" i="1"/>
  <c r="AF102" i="1" s="1"/>
  <c r="Z103" i="1"/>
  <c r="AF103" i="1" s="1"/>
  <c r="Z104" i="1"/>
  <c r="AF104" i="1" s="1"/>
  <c r="Z105" i="1"/>
  <c r="AF105" i="1" s="1"/>
  <c r="Z106" i="1"/>
  <c r="AF106" i="1" s="1"/>
  <c r="Z107" i="1"/>
  <c r="AF107" i="1" s="1"/>
  <c r="Z108" i="1"/>
  <c r="AF108" i="1" s="1"/>
  <c r="Z109" i="1"/>
  <c r="AF109" i="1" s="1"/>
  <c r="Z110" i="1"/>
  <c r="AF110" i="1" s="1"/>
  <c r="AG110" i="1" s="1"/>
  <c r="Z111" i="1"/>
  <c r="AF111" i="1" s="1"/>
  <c r="AG111" i="1" s="1"/>
  <c r="Z112" i="1"/>
  <c r="AF112" i="1" s="1"/>
  <c r="AG112" i="1" s="1"/>
  <c r="Z113" i="1"/>
  <c r="AF113" i="1" s="1"/>
  <c r="AG113" i="1" s="1"/>
  <c r="Z114" i="1"/>
  <c r="AF114" i="1" s="1"/>
  <c r="AG114" i="1" s="1"/>
  <c r="Z115" i="1"/>
  <c r="AF115" i="1" s="1"/>
  <c r="AG115" i="1" s="1"/>
  <c r="Z116" i="1"/>
  <c r="AF116" i="1" s="1"/>
  <c r="AG116" i="1" s="1"/>
  <c r="Z117" i="1"/>
  <c r="AF117" i="1" s="1"/>
  <c r="AG117" i="1" s="1"/>
  <c r="Z118" i="1"/>
  <c r="AF118" i="1" s="1"/>
  <c r="AG118" i="1" s="1"/>
  <c r="Z119" i="1"/>
  <c r="AF119" i="1" s="1"/>
  <c r="AG119" i="1" s="1"/>
  <c r="Z120" i="1"/>
  <c r="AF120" i="1" s="1"/>
  <c r="AG120" i="1" s="1"/>
  <c r="Z121" i="1"/>
  <c r="AF121" i="1" s="1"/>
  <c r="Z122" i="1"/>
  <c r="AF122" i="1" s="1"/>
  <c r="Z123" i="1"/>
  <c r="AF123" i="1" s="1"/>
  <c r="Z124" i="1"/>
  <c r="AF124" i="1" s="1"/>
  <c r="Z125" i="1"/>
  <c r="AF125" i="1" s="1"/>
  <c r="Z126" i="1"/>
  <c r="AF126" i="1" s="1"/>
  <c r="Z127" i="1"/>
  <c r="AF127" i="1" s="1"/>
  <c r="Z128" i="1"/>
  <c r="AF128" i="1" s="1"/>
  <c r="Z129" i="1"/>
  <c r="AF129" i="1" s="1"/>
  <c r="Z130" i="1"/>
  <c r="AF130" i="1" s="1"/>
  <c r="Z131" i="1"/>
  <c r="AF131" i="1" s="1"/>
  <c r="Z132" i="1"/>
  <c r="AF132" i="1" s="1"/>
  <c r="Z133" i="1"/>
  <c r="AF133" i="1" s="1"/>
  <c r="Z134" i="1"/>
  <c r="AF134" i="1" s="1"/>
  <c r="Z135" i="1"/>
  <c r="AF135" i="1" s="1"/>
  <c r="Z136" i="1"/>
  <c r="AF136" i="1" s="1"/>
  <c r="Z137" i="1"/>
  <c r="AF137" i="1" s="1"/>
  <c r="Z138" i="1"/>
  <c r="AF138" i="1" s="1"/>
  <c r="Z139" i="1"/>
  <c r="AF139" i="1" s="1"/>
  <c r="Z140" i="1"/>
  <c r="AF140" i="1" s="1"/>
  <c r="Z141" i="1"/>
  <c r="AF141" i="1" s="1"/>
  <c r="Z142" i="1"/>
  <c r="AF142" i="1" s="1"/>
  <c r="Z143" i="1"/>
  <c r="AF143" i="1" s="1"/>
  <c r="Z144" i="1"/>
  <c r="AF144" i="1" s="1"/>
  <c r="Z145" i="1"/>
  <c r="AF145" i="1" s="1"/>
  <c r="Z146" i="1"/>
  <c r="AF146" i="1" s="1"/>
  <c r="Z147" i="1"/>
  <c r="AF147" i="1" s="1"/>
  <c r="Z148" i="1"/>
  <c r="AF148" i="1" s="1"/>
  <c r="AG148" i="1" s="1"/>
  <c r="Z149" i="1"/>
  <c r="AF149" i="1" s="1"/>
  <c r="AG149" i="1" s="1"/>
  <c r="Z150" i="1"/>
  <c r="AF150" i="1" s="1"/>
  <c r="Z151" i="1"/>
  <c r="AF151" i="1" s="1"/>
  <c r="Z152" i="1"/>
  <c r="AF152" i="1" s="1"/>
  <c r="Z153" i="1"/>
  <c r="AF153" i="1" s="1"/>
  <c r="Z154" i="1"/>
  <c r="AF154" i="1" s="1"/>
  <c r="Z155" i="1"/>
  <c r="AF155" i="1" s="1"/>
  <c r="Z156" i="1"/>
  <c r="AF156" i="1" s="1"/>
  <c r="Z157" i="1"/>
  <c r="AF157" i="1" s="1"/>
  <c r="Z158" i="1"/>
  <c r="AF158" i="1" s="1"/>
  <c r="Z159" i="1"/>
  <c r="AF159" i="1" s="1"/>
  <c r="Z160" i="1"/>
  <c r="AF160" i="1" s="1"/>
  <c r="Z161" i="1"/>
  <c r="AF161" i="1" s="1"/>
  <c r="Z162" i="1"/>
  <c r="AF162" i="1" s="1"/>
  <c r="Z163" i="1"/>
  <c r="AF163" i="1" s="1"/>
  <c r="Z164" i="1"/>
  <c r="AF164" i="1" s="1"/>
  <c r="Z165" i="1"/>
  <c r="AF165" i="1" s="1"/>
  <c r="Z166" i="1"/>
  <c r="AF166" i="1" s="1"/>
  <c r="Z167" i="1"/>
  <c r="AF167" i="1" s="1"/>
  <c r="Z168" i="1"/>
  <c r="AF168" i="1" s="1"/>
  <c r="Z169" i="1"/>
  <c r="AF169" i="1" s="1"/>
  <c r="Z170" i="1"/>
  <c r="AF170" i="1" s="1"/>
  <c r="Z171" i="1"/>
  <c r="AF171" i="1" s="1"/>
  <c r="Z172" i="1"/>
  <c r="AF172" i="1" s="1"/>
  <c r="Z173" i="1"/>
  <c r="AF173" i="1" s="1"/>
  <c r="Z174" i="1"/>
  <c r="AF174" i="1" s="1"/>
  <c r="Z175" i="1"/>
  <c r="AF175" i="1" s="1"/>
  <c r="Z176" i="1"/>
  <c r="AF176" i="1" s="1"/>
  <c r="Z177" i="1"/>
  <c r="AF177" i="1" s="1"/>
  <c r="Z178" i="1"/>
  <c r="AF178" i="1" s="1"/>
  <c r="Z179" i="1"/>
  <c r="AF179" i="1" s="1"/>
  <c r="AG179" i="1" s="1"/>
  <c r="Z180" i="1"/>
  <c r="AF180" i="1" s="1"/>
  <c r="Z181" i="1"/>
  <c r="AF181" i="1" s="1"/>
  <c r="Z182" i="1"/>
  <c r="AF182" i="1" s="1"/>
  <c r="Z183" i="1"/>
  <c r="AF183" i="1" s="1"/>
  <c r="Z184" i="1"/>
  <c r="AF184" i="1" s="1"/>
  <c r="Z185" i="1"/>
  <c r="AF185" i="1" s="1"/>
  <c r="Z186" i="1"/>
  <c r="AF186" i="1" s="1"/>
  <c r="Z187" i="1"/>
  <c r="AF187" i="1" s="1"/>
  <c r="Z188" i="1"/>
  <c r="AF188" i="1" s="1"/>
  <c r="AG188" i="1" s="1"/>
  <c r="Z189" i="1"/>
  <c r="AF189" i="1" s="1"/>
  <c r="AG189" i="1" s="1"/>
  <c r="Z190" i="1"/>
  <c r="AF190" i="1" s="1"/>
  <c r="Z191" i="1"/>
  <c r="AF191" i="1" s="1"/>
  <c r="Z192" i="1"/>
  <c r="AF192" i="1" s="1"/>
  <c r="Z193" i="1"/>
  <c r="AF193" i="1" s="1"/>
  <c r="Z194" i="1"/>
  <c r="AF194" i="1" s="1"/>
  <c r="Z195" i="1"/>
  <c r="AF195" i="1" s="1"/>
  <c r="AG195" i="1" s="1"/>
  <c r="Z196" i="1"/>
  <c r="AF196" i="1" s="1"/>
  <c r="AG196" i="1" s="1"/>
  <c r="Z197" i="1"/>
  <c r="AF197" i="1" s="1"/>
  <c r="AG197" i="1" s="1"/>
  <c r="Z198" i="1"/>
  <c r="AF198" i="1" s="1"/>
  <c r="AG198" i="1" s="1"/>
  <c r="Z199" i="1"/>
  <c r="AF199" i="1" s="1"/>
  <c r="AG199" i="1" s="1"/>
  <c r="Z200" i="1"/>
  <c r="AF200" i="1" s="1"/>
  <c r="AG200" i="1" s="1"/>
  <c r="Z201" i="1"/>
  <c r="AF201" i="1" s="1"/>
  <c r="AG201" i="1" s="1"/>
  <c r="Z202" i="1"/>
  <c r="AF202" i="1" s="1"/>
  <c r="AG202" i="1" s="1"/>
  <c r="Z203" i="1"/>
  <c r="AF203" i="1" s="1"/>
  <c r="AG203" i="1" s="1"/>
  <c r="Z204" i="1"/>
  <c r="AF204" i="1" s="1"/>
  <c r="Z205" i="1"/>
  <c r="AF205" i="1" s="1"/>
  <c r="Z206" i="1"/>
  <c r="AF206" i="1" s="1"/>
  <c r="Z207" i="1"/>
  <c r="AF207" i="1" s="1"/>
  <c r="Z208" i="1"/>
  <c r="AF208" i="1" s="1"/>
  <c r="Z209" i="1"/>
  <c r="AF209" i="1" s="1"/>
  <c r="Z210" i="1"/>
  <c r="AF210" i="1" s="1"/>
  <c r="AG210" i="1" s="1"/>
  <c r="Z211" i="1"/>
  <c r="AF211" i="1" s="1"/>
  <c r="Z212" i="1"/>
  <c r="AF212" i="1" s="1"/>
  <c r="Z213" i="1"/>
  <c r="AF213" i="1" s="1"/>
  <c r="Z214" i="1"/>
  <c r="AF214" i="1" s="1"/>
  <c r="Z215" i="1"/>
  <c r="AF215" i="1" s="1"/>
  <c r="Z216" i="1"/>
  <c r="AF216" i="1" s="1"/>
  <c r="Z217" i="1"/>
  <c r="AF217" i="1" s="1"/>
  <c r="Z218" i="1"/>
  <c r="AF218" i="1" s="1"/>
  <c r="Z219" i="1"/>
  <c r="AF219" i="1" s="1"/>
  <c r="Z220" i="1"/>
  <c r="AF220" i="1" s="1"/>
  <c r="Z221" i="1"/>
  <c r="AF221" i="1" s="1"/>
  <c r="Z222" i="1"/>
  <c r="AF222" i="1" s="1"/>
  <c r="Z223" i="1"/>
  <c r="AF223" i="1" s="1"/>
  <c r="Z224" i="1"/>
  <c r="AF224" i="1" s="1"/>
  <c r="Z225" i="1"/>
  <c r="AF225" i="1" s="1"/>
  <c r="Z226" i="1"/>
  <c r="AF226" i="1" s="1"/>
  <c r="Z227" i="1"/>
  <c r="AF227" i="1" s="1"/>
  <c r="Z228" i="1"/>
  <c r="AF228" i="1" s="1"/>
  <c r="Z229" i="1"/>
  <c r="AF229" i="1" s="1"/>
  <c r="Z230" i="1"/>
  <c r="AF230" i="1" s="1"/>
  <c r="AG230" i="1" s="1"/>
  <c r="Z231" i="1"/>
  <c r="AF231" i="1" s="1"/>
  <c r="Z232" i="1"/>
  <c r="AF232" i="1" s="1"/>
  <c r="Z233" i="1"/>
  <c r="AF233" i="1" s="1"/>
  <c r="Z234" i="1"/>
  <c r="AF234" i="1" s="1"/>
  <c r="Z235" i="1"/>
  <c r="AF235" i="1" s="1"/>
  <c r="Z236" i="1"/>
  <c r="AF236" i="1" s="1"/>
  <c r="Z237" i="1"/>
  <c r="AF237" i="1" s="1"/>
  <c r="Z238" i="1"/>
  <c r="AF238" i="1" s="1"/>
  <c r="Z239" i="1"/>
  <c r="AF239" i="1" s="1"/>
  <c r="Z240" i="1"/>
  <c r="AF240" i="1" s="1"/>
  <c r="Z241" i="1"/>
  <c r="AF241" i="1" s="1"/>
  <c r="Z242" i="1"/>
  <c r="AF242" i="1" s="1"/>
  <c r="Z243" i="1"/>
  <c r="AF243" i="1" s="1"/>
  <c r="Z244" i="1"/>
  <c r="AF244" i="1" s="1"/>
  <c r="Z245" i="1"/>
  <c r="AF245" i="1" s="1"/>
  <c r="Z246" i="1"/>
  <c r="AF246" i="1" s="1"/>
  <c r="Z247" i="1"/>
  <c r="AF247" i="1" s="1"/>
  <c r="Z248" i="1"/>
  <c r="AF248" i="1" s="1"/>
  <c r="Z249" i="1"/>
  <c r="AF249" i="1" s="1"/>
  <c r="Z250" i="1"/>
  <c r="AF250" i="1" s="1"/>
  <c r="Z251" i="1"/>
  <c r="AF251" i="1" s="1"/>
  <c r="Z252" i="1"/>
  <c r="AF252" i="1" s="1"/>
  <c r="Z253" i="1"/>
  <c r="AF253" i="1" s="1"/>
  <c r="Z254" i="1"/>
  <c r="AF254" i="1" s="1"/>
  <c r="Z255" i="1"/>
  <c r="AF255" i="1" s="1"/>
  <c r="Z256" i="1"/>
  <c r="AF256" i="1" s="1"/>
  <c r="Z257" i="1"/>
  <c r="AF257" i="1" s="1"/>
  <c r="AG257" i="1" s="1"/>
  <c r="Z258" i="1"/>
  <c r="AF258" i="1" s="1"/>
  <c r="Z259" i="1"/>
  <c r="AF259" i="1" s="1"/>
  <c r="Z260" i="1"/>
  <c r="AF260" i="1" s="1"/>
  <c r="AH260" i="1" s="1"/>
  <c r="Z261" i="1"/>
  <c r="AF261" i="1" s="1"/>
  <c r="Z262" i="1"/>
  <c r="AF262" i="1" s="1"/>
  <c r="Z263" i="1"/>
  <c r="AF263" i="1" s="1"/>
  <c r="Z264" i="1"/>
  <c r="AF264" i="1" s="1"/>
  <c r="Z265" i="1"/>
  <c r="AF265" i="1" s="1"/>
  <c r="Z266" i="1"/>
  <c r="AF266" i="1" s="1"/>
  <c r="Z267" i="1"/>
  <c r="AF267" i="1" s="1"/>
  <c r="Z268" i="1"/>
  <c r="AF268" i="1" s="1"/>
  <c r="Z269" i="1"/>
  <c r="AF269" i="1" s="1"/>
  <c r="Z270" i="1"/>
  <c r="AF270" i="1" s="1"/>
  <c r="Z271" i="1"/>
  <c r="AF271" i="1" s="1"/>
  <c r="AG271" i="1" s="1"/>
  <c r="Z272" i="1"/>
  <c r="AF272" i="1" s="1"/>
  <c r="AG272" i="1" s="1"/>
  <c r="Z273" i="1"/>
  <c r="AF273" i="1" s="1"/>
  <c r="Z274" i="1"/>
  <c r="AF274" i="1" s="1"/>
  <c r="Z275" i="1"/>
  <c r="AF275" i="1" s="1"/>
  <c r="Z276" i="1"/>
  <c r="AF276" i="1" s="1"/>
  <c r="Z277" i="1"/>
  <c r="AF277" i="1" s="1"/>
  <c r="Z278" i="1"/>
  <c r="AF278" i="1" s="1"/>
  <c r="Z279" i="1"/>
  <c r="AF279" i="1" s="1"/>
  <c r="Z280" i="1"/>
  <c r="AF280" i="1" s="1"/>
  <c r="Z281" i="1"/>
  <c r="AF281" i="1" s="1"/>
  <c r="Z282" i="1"/>
  <c r="AF282" i="1" s="1"/>
  <c r="Z283" i="1"/>
  <c r="AF283" i="1" s="1"/>
  <c r="Z284" i="1"/>
  <c r="AF284" i="1" s="1"/>
  <c r="Z285" i="1"/>
  <c r="AF285" i="1" s="1"/>
  <c r="AG285" i="1" s="1"/>
  <c r="Z286" i="1"/>
  <c r="AF286" i="1" s="1"/>
  <c r="AG286" i="1" s="1"/>
  <c r="Z287" i="1"/>
  <c r="AF287" i="1" s="1"/>
  <c r="AG287" i="1" s="1"/>
  <c r="Z288" i="1"/>
  <c r="AF288" i="1" s="1"/>
  <c r="AG288" i="1" s="1"/>
  <c r="Z289" i="1"/>
  <c r="AF289" i="1" s="1"/>
  <c r="AG289" i="1" s="1"/>
  <c r="Z290" i="1"/>
  <c r="AF290" i="1" s="1"/>
  <c r="AG290" i="1" s="1"/>
  <c r="Z291" i="1"/>
  <c r="AF291" i="1" s="1"/>
  <c r="AG291" i="1" s="1"/>
  <c r="Z292" i="1"/>
  <c r="AF292" i="1" s="1"/>
  <c r="AG292" i="1" s="1"/>
  <c r="Z293" i="1"/>
  <c r="AF293" i="1" s="1"/>
  <c r="Z294" i="1"/>
  <c r="AF294" i="1" s="1"/>
  <c r="Z295" i="1"/>
  <c r="AF295" i="1" s="1"/>
  <c r="Z296" i="1"/>
  <c r="AF296" i="1" s="1"/>
  <c r="Z297" i="1"/>
  <c r="AF297" i="1" s="1"/>
  <c r="Z298" i="1"/>
  <c r="AF298" i="1" s="1"/>
  <c r="Z299" i="1"/>
  <c r="AF299" i="1" s="1"/>
  <c r="Z300" i="1"/>
  <c r="AF300" i="1" s="1"/>
  <c r="Z301" i="1"/>
  <c r="AF301" i="1" s="1"/>
  <c r="Z302" i="1"/>
  <c r="AF302" i="1" s="1"/>
  <c r="Z303" i="1"/>
  <c r="AF303" i="1" s="1"/>
  <c r="Z304" i="1"/>
  <c r="AF304" i="1" s="1"/>
  <c r="Z305" i="1"/>
  <c r="AF305" i="1" s="1"/>
  <c r="AG305" i="1" s="1"/>
  <c r="Z306" i="1"/>
  <c r="AF306" i="1" s="1"/>
  <c r="AG306" i="1" s="1"/>
  <c r="Z307" i="1"/>
  <c r="AF307" i="1" s="1"/>
  <c r="AG307" i="1" s="1"/>
  <c r="Z308" i="1"/>
  <c r="AF308" i="1" s="1"/>
  <c r="AG308" i="1" s="1"/>
  <c r="Z309" i="1"/>
  <c r="AF309" i="1" s="1"/>
  <c r="AG309" i="1" s="1"/>
  <c r="Z310" i="1"/>
  <c r="AF310" i="1" s="1"/>
  <c r="AG310" i="1" s="1"/>
  <c r="Z311" i="1"/>
  <c r="AF311" i="1" s="1"/>
  <c r="AG311" i="1" s="1"/>
  <c r="Z312" i="1"/>
  <c r="AF312" i="1" s="1"/>
  <c r="AG312" i="1" s="1"/>
  <c r="Z313" i="1"/>
  <c r="AF313" i="1" s="1"/>
  <c r="AG313" i="1" s="1"/>
  <c r="Z314" i="1"/>
  <c r="AF314" i="1" s="1"/>
  <c r="AG314" i="1" s="1"/>
  <c r="Z315" i="1"/>
  <c r="AF315" i="1" s="1"/>
  <c r="AG315" i="1" s="1"/>
  <c r="Z316" i="1"/>
  <c r="AF316" i="1" s="1"/>
  <c r="AG316" i="1" s="1"/>
  <c r="Z317" i="1"/>
  <c r="AF317" i="1" s="1"/>
  <c r="Z318" i="1"/>
  <c r="AF318" i="1" s="1"/>
  <c r="Z319" i="1"/>
  <c r="AF319" i="1" s="1"/>
  <c r="Z320" i="1"/>
  <c r="AF320" i="1" s="1"/>
  <c r="Z321" i="1"/>
  <c r="AF321" i="1" s="1"/>
  <c r="Z322" i="1"/>
  <c r="AF322" i="1" s="1"/>
  <c r="Z323" i="1"/>
  <c r="AF323" i="1" s="1"/>
  <c r="Z324" i="1"/>
  <c r="AF324" i="1" s="1"/>
  <c r="Z325" i="1"/>
  <c r="AF325" i="1" s="1"/>
  <c r="Z326" i="1"/>
  <c r="AF326" i="1" s="1"/>
  <c r="Z327" i="1"/>
  <c r="AF327" i="1" s="1"/>
  <c r="Z328" i="1"/>
  <c r="AF328" i="1" s="1"/>
  <c r="Z329" i="1"/>
  <c r="AF329" i="1" s="1"/>
  <c r="Z330" i="1"/>
  <c r="AF330" i="1" s="1"/>
  <c r="Z331" i="1"/>
  <c r="AF331" i="1" s="1"/>
  <c r="Z332" i="1"/>
  <c r="AF332" i="1" s="1"/>
  <c r="Z333" i="1"/>
  <c r="AF333" i="1" s="1"/>
  <c r="Z334" i="1"/>
  <c r="AF334" i="1" s="1"/>
  <c r="Z335" i="1"/>
  <c r="AF335" i="1" s="1"/>
  <c r="Z336" i="1"/>
  <c r="AF336" i="1" s="1"/>
  <c r="Z337" i="1"/>
  <c r="AF337" i="1" s="1"/>
  <c r="Z338" i="1"/>
  <c r="AF338" i="1" s="1"/>
  <c r="Z339" i="1"/>
  <c r="AF339" i="1" s="1"/>
  <c r="Z340" i="1"/>
  <c r="AF340" i="1" s="1"/>
  <c r="Z341" i="1"/>
  <c r="AF341" i="1" s="1"/>
  <c r="Z342" i="1"/>
  <c r="AF342" i="1" s="1"/>
  <c r="Z343" i="1"/>
  <c r="AF343" i="1" s="1"/>
  <c r="Z344" i="1"/>
  <c r="AF344" i="1" s="1"/>
  <c r="Z345" i="1"/>
  <c r="AF345" i="1" s="1"/>
  <c r="Z346" i="1"/>
  <c r="AF346" i="1" s="1"/>
  <c r="Z347" i="1"/>
  <c r="AF347" i="1" s="1"/>
  <c r="Z348" i="1"/>
  <c r="AF348" i="1" s="1"/>
  <c r="Z349" i="1"/>
  <c r="AF349" i="1" s="1"/>
  <c r="AG349" i="1" s="1"/>
  <c r="Z350" i="1"/>
  <c r="AF350" i="1" s="1"/>
  <c r="Z351" i="1"/>
  <c r="AF351" i="1" s="1"/>
  <c r="Z352" i="1"/>
  <c r="AF352" i="1" s="1"/>
  <c r="Z353" i="1"/>
  <c r="AF353" i="1" s="1"/>
  <c r="Z354" i="1"/>
  <c r="AF354" i="1" s="1"/>
  <c r="Z355" i="1"/>
  <c r="AF355" i="1" s="1"/>
  <c r="Z356" i="1"/>
  <c r="AF356" i="1" s="1"/>
  <c r="Z357" i="1"/>
  <c r="AF357" i="1" s="1"/>
  <c r="Z358" i="1"/>
  <c r="AF358" i="1" s="1"/>
  <c r="Z359" i="1"/>
  <c r="AF359" i="1" s="1"/>
  <c r="Z360" i="1"/>
  <c r="AF360" i="1" s="1"/>
  <c r="Z361" i="1"/>
  <c r="AF361" i="1" s="1"/>
  <c r="Z362" i="1"/>
  <c r="AF362" i="1" s="1"/>
  <c r="Z363" i="1"/>
  <c r="AF363" i="1" s="1"/>
  <c r="AG363" i="1" s="1"/>
  <c r="Z364" i="1"/>
  <c r="AF364" i="1" s="1"/>
  <c r="Z365" i="1"/>
  <c r="AF365" i="1" s="1"/>
  <c r="Z366" i="1"/>
  <c r="AF366" i="1" s="1"/>
  <c r="Z367" i="1"/>
  <c r="AF367" i="1" s="1"/>
  <c r="Z368" i="1"/>
  <c r="AF368" i="1" s="1"/>
  <c r="Z369" i="1"/>
  <c r="AF369" i="1" s="1"/>
  <c r="Z370" i="1"/>
  <c r="AF370" i="1" s="1"/>
  <c r="Z371" i="1"/>
  <c r="AF371" i="1" s="1"/>
  <c r="Z372" i="1"/>
  <c r="AF372" i="1" s="1"/>
  <c r="Z373" i="1"/>
  <c r="AF373" i="1" s="1"/>
  <c r="Z374" i="1"/>
  <c r="AF374" i="1" s="1"/>
  <c r="Z375" i="1"/>
  <c r="AF375" i="1" s="1"/>
  <c r="Z376" i="1"/>
  <c r="AF376" i="1" s="1"/>
  <c r="Z377" i="1"/>
  <c r="AF377" i="1" s="1"/>
  <c r="Z378" i="1"/>
  <c r="AF378" i="1" s="1"/>
  <c r="Z379" i="1"/>
  <c r="AF379" i="1" s="1"/>
  <c r="Z380" i="1"/>
  <c r="AF380" i="1" s="1"/>
  <c r="Z381" i="1"/>
  <c r="AF381" i="1" s="1"/>
  <c r="Z382" i="1"/>
  <c r="AF382" i="1" s="1"/>
  <c r="Z383" i="1"/>
  <c r="AF383" i="1" s="1"/>
  <c r="Z384" i="1"/>
  <c r="AF384" i="1" s="1"/>
  <c r="Z385" i="1"/>
  <c r="AF385" i="1" s="1"/>
  <c r="Z386" i="1"/>
  <c r="AF386" i="1" s="1"/>
  <c r="Z387" i="1"/>
  <c r="AF387" i="1" s="1"/>
  <c r="Z388" i="1"/>
  <c r="AF388" i="1" s="1"/>
  <c r="Z389" i="1"/>
  <c r="AF389" i="1" s="1"/>
  <c r="Z390" i="1"/>
  <c r="AF390" i="1" s="1"/>
  <c r="Z391" i="1"/>
  <c r="AF391" i="1" s="1"/>
  <c r="Z392" i="1"/>
  <c r="AF392" i="1" s="1"/>
  <c r="Z393" i="1"/>
  <c r="AF393" i="1" s="1"/>
  <c r="Z394" i="1"/>
  <c r="AF394" i="1" s="1"/>
  <c r="Z395" i="1"/>
  <c r="AF395" i="1" s="1"/>
  <c r="Z396" i="1"/>
  <c r="AF396" i="1" s="1"/>
  <c r="Z397" i="1"/>
  <c r="AF397" i="1" s="1"/>
  <c r="Z398" i="1"/>
  <c r="AF398" i="1" s="1"/>
  <c r="Z399" i="1"/>
  <c r="AF399" i="1" s="1"/>
  <c r="Z400" i="1"/>
  <c r="AF400" i="1" s="1"/>
  <c r="Z401" i="1"/>
  <c r="AF401" i="1" s="1"/>
  <c r="Z402" i="1"/>
  <c r="AF402" i="1" s="1"/>
  <c r="Z403" i="1"/>
  <c r="AF403" i="1" s="1"/>
  <c r="Z404" i="1"/>
  <c r="AF404" i="1" s="1"/>
  <c r="Z405" i="1"/>
  <c r="AF405" i="1" s="1"/>
  <c r="Z406" i="1"/>
  <c r="AF406" i="1" s="1"/>
  <c r="Z407" i="1"/>
  <c r="AF407" i="1" s="1"/>
  <c r="Z408" i="1"/>
  <c r="AF408" i="1" s="1"/>
  <c r="Z409" i="1"/>
  <c r="AF409" i="1" s="1"/>
  <c r="Z410" i="1"/>
  <c r="AF410" i="1" s="1"/>
  <c r="Z411" i="1"/>
  <c r="AF411" i="1" s="1"/>
  <c r="Z412" i="1"/>
  <c r="AF412" i="1" s="1"/>
  <c r="Z413" i="1"/>
  <c r="AF413" i="1" s="1"/>
  <c r="Z414" i="1"/>
  <c r="AF414" i="1" s="1"/>
  <c r="Z415" i="1"/>
  <c r="AF415" i="1" s="1"/>
  <c r="Z416" i="1"/>
  <c r="AF416" i="1" s="1"/>
  <c r="Z417" i="1"/>
  <c r="AF417" i="1" s="1"/>
  <c r="Z418" i="1"/>
  <c r="AF418" i="1" s="1"/>
  <c r="Z419" i="1"/>
  <c r="AF419" i="1" s="1"/>
  <c r="Z2" i="1"/>
  <c r="AF2" i="1" s="1"/>
  <c r="Z3" i="1"/>
  <c r="AF3" i="1" s="1"/>
  <c r="Z4" i="1"/>
  <c r="AF4" i="1" s="1"/>
  <c r="Z5" i="1"/>
  <c r="AF5" i="1" s="1"/>
  <c r="Z6" i="1"/>
  <c r="AF6" i="1" s="1"/>
  <c r="Z7" i="1"/>
  <c r="AF7" i="1" s="1"/>
  <c r="Z8" i="1"/>
  <c r="AF8" i="1" s="1"/>
  <c r="Z9" i="1"/>
  <c r="AF9" i="1" s="1"/>
  <c r="Z10" i="1"/>
  <c r="AF10" i="1" s="1"/>
  <c r="Z11" i="1"/>
  <c r="AF11" i="1" s="1"/>
  <c r="Z12" i="1"/>
  <c r="AF12" i="1" s="1"/>
  <c r="Z13" i="1"/>
  <c r="AF13" i="1" s="1"/>
  <c r="Z14" i="1"/>
  <c r="AF14" i="1" s="1"/>
  <c r="Z15" i="1"/>
  <c r="AF15" i="1" s="1"/>
  <c r="Z16" i="1"/>
  <c r="AF16" i="1" s="1"/>
  <c r="Z17" i="1"/>
  <c r="AF17" i="1" s="1"/>
  <c r="Z18" i="1"/>
  <c r="AF18" i="1" s="1"/>
  <c r="Z19" i="1"/>
  <c r="AF19" i="1" s="1"/>
  <c r="Z20" i="1"/>
  <c r="AF20" i="1" s="1"/>
  <c r="Z21" i="1"/>
  <c r="AF21" i="1" s="1"/>
  <c r="Z22" i="1"/>
  <c r="AF22" i="1" s="1"/>
  <c r="Z23" i="1"/>
  <c r="AF23" i="1" s="1"/>
  <c r="Z24" i="1"/>
  <c r="AF24" i="1" s="1"/>
  <c r="Z25" i="1"/>
  <c r="AF25" i="1" s="1"/>
  <c r="Z26" i="1"/>
  <c r="AF26" i="1" s="1"/>
  <c r="Z27" i="1"/>
  <c r="AF27" i="1" s="1"/>
  <c r="Z28" i="1"/>
  <c r="AF28" i="1" s="1"/>
  <c r="Z29" i="1"/>
  <c r="AF29" i="1" s="1"/>
  <c r="Z30" i="1"/>
  <c r="AF30" i="1" s="1"/>
  <c r="Z31" i="1"/>
  <c r="AF31" i="1" s="1"/>
  <c r="Z32" i="1"/>
  <c r="AF32" i="1" s="1"/>
  <c r="Z33" i="1"/>
  <c r="AF33" i="1" s="1"/>
  <c r="Z34" i="1"/>
  <c r="AF34" i="1" s="1"/>
  <c r="Z35" i="1"/>
  <c r="AF35" i="1" s="1"/>
  <c r="Z36" i="1"/>
  <c r="AF36" i="1" s="1"/>
  <c r="Z37" i="1"/>
  <c r="AF37" i="1" s="1"/>
  <c r="Z38" i="1"/>
  <c r="AF38" i="1" s="1"/>
  <c r="Z39" i="1"/>
  <c r="AF39" i="1" s="1"/>
  <c r="Z40" i="1"/>
  <c r="AF40" i="1" s="1"/>
  <c r="Z41" i="1"/>
  <c r="AF41" i="1" s="1"/>
  <c r="Z42" i="1"/>
  <c r="AF42" i="1" s="1"/>
  <c r="Z43" i="1"/>
  <c r="AF43" i="1" s="1"/>
  <c r="AB75" i="1" l="1"/>
  <c r="AF75" i="1"/>
  <c r="K182" i="1"/>
  <c r="K181" i="1"/>
  <c r="K140" i="1"/>
  <c r="K139" i="1"/>
  <c r="K138" i="1"/>
  <c r="K4" i="1"/>
  <c r="K5" i="1"/>
  <c r="AH5" i="1" s="1"/>
  <c r="K6" i="1"/>
  <c r="K7" i="1"/>
  <c r="K8" i="1"/>
  <c r="K3" i="1"/>
  <c r="K2" i="1"/>
  <c r="AH2" i="1" s="1"/>
  <c r="Z45" i="1" l="1"/>
  <c r="AF45" i="1" s="1"/>
  <c r="Z46" i="1"/>
  <c r="AF46" i="1" s="1"/>
  <c r="Z47" i="1"/>
  <c r="AF47" i="1" s="1"/>
  <c r="Z48" i="1"/>
  <c r="AF48" i="1" s="1"/>
  <c r="AG48" i="1" s="1"/>
  <c r="Z49" i="1"/>
  <c r="AF49" i="1" s="1"/>
  <c r="Z50" i="1"/>
  <c r="AF50" i="1" s="1"/>
  <c r="Z51" i="1"/>
  <c r="AF51" i="1" s="1"/>
  <c r="Z52" i="1"/>
  <c r="AF52" i="1" s="1"/>
  <c r="Z53" i="1"/>
  <c r="AF53" i="1" s="1"/>
  <c r="Z54" i="1"/>
  <c r="AF54" i="1" s="1"/>
  <c r="Z55" i="1"/>
  <c r="AF55" i="1" s="1"/>
  <c r="Z56" i="1"/>
  <c r="AF56" i="1" s="1"/>
  <c r="Z57" i="1"/>
  <c r="AF57" i="1" s="1"/>
  <c r="Z58" i="1"/>
  <c r="AF58" i="1" s="1"/>
  <c r="Z59" i="1"/>
  <c r="AF59" i="1" s="1"/>
  <c r="Z60" i="1"/>
  <c r="AF60" i="1" s="1"/>
  <c r="Z61" i="1"/>
  <c r="AF61" i="1" s="1"/>
  <c r="Z62" i="1"/>
  <c r="AF62" i="1" s="1"/>
  <c r="Z63" i="1"/>
  <c r="AF63" i="1" s="1"/>
  <c r="Z64" i="1"/>
  <c r="Z65" i="1"/>
  <c r="AF65" i="1" s="1"/>
  <c r="Z66" i="1"/>
  <c r="AF66" i="1" s="1"/>
  <c r="AG66" i="1" s="1"/>
  <c r="Z67" i="1"/>
  <c r="AF67" i="1" s="1"/>
  <c r="AG67" i="1" s="1"/>
  <c r="Z68" i="1"/>
  <c r="AF68" i="1" s="1"/>
  <c r="Z69" i="1"/>
  <c r="AF69" i="1" s="1"/>
  <c r="Z70" i="1"/>
  <c r="AF70" i="1" s="1"/>
  <c r="Z71" i="1"/>
  <c r="AF71" i="1" s="1"/>
  <c r="AG71" i="1" s="1"/>
  <c r="Z72" i="1"/>
  <c r="AF72" i="1" s="1"/>
  <c r="Z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44" i="1"/>
  <c r="AB64" i="1" l="1"/>
  <c r="AF64" i="1"/>
  <c r="AB44" i="1"/>
  <c r="AD44" i="1" s="1"/>
  <c r="AF44" i="1"/>
  <c r="K69" i="1"/>
  <c r="K68" i="1"/>
  <c r="K67" i="1"/>
  <c r="K66" i="1"/>
  <c r="K65" i="1"/>
  <c r="K64" i="1"/>
  <c r="K44" i="1"/>
  <c r="AH64" i="1" l="1"/>
  <c r="AG64" i="1"/>
  <c r="AD64" i="1"/>
  <c r="AC64" i="1"/>
  <c r="AH538" i="1"/>
  <c r="AB538" i="1"/>
  <c r="AD538" i="1" s="1"/>
  <c r="AH540" i="1"/>
  <c r="AB540" i="1"/>
  <c r="AD540" i="1" s="1"/>
  <c r="AH539" i="1"/>
  <c r="AB539" i="1"/>
  <c r="AD539" i="1" s="1"/>
  <c r="AH537" i="1"/>
  <c r="AB537" i="1"/>
  <c r="AD537" i="1" s="1"/>
  <c r="AH536" i="1"/>
  <c r="AB536" i="1"/>
  <c r="AD536" i="1" s="1"/>
  <c r="AH533" i="1"/>
  <c r="AB533" i="1"/>
  <c r="AD533" i="1" s="1"/>
  <c r="AH534" i="1"/>
  <c r="AB534" i="1"/>
  <c r="AD534" i="1" s="1"/>
  <c r="AH531" i="1"/>
  <c r="AB531" i="1"/>
  <c r="AD531" i="1" s="1"/>
  <c r="AH530" i="1"/>
  <c r="AB530" i="1"/>
  <c r="AD530" i="1" s="1"/>
  <c r="AH535" i="1"/>
  <c r="AB535" i="1"/>
  <c r="AD535" i="1" s="1"/>
  <c r="AH532" i="1"/>
  <c r="AB532" i="1"/>
  <c r="AD532" i="1" s="1"/>
  <c r="AH529" i="1"/>
  <c r="AB529" i="1"/>
  <c r="AD529" i="1" s="1"/>
  <c r="AH527" i="1"/>
  <c r="AB527" i="1"/>
  <c r="AD527" i="1" s="1"/>
  <c r="AH526" i="1"/>
  <c r="AB526" i="1"/>
  <c r="AD526" i="1" s="1"/>
  <c r="AH525" i="1"/>
  <c r="AB525" i="1"/>
  <c r="AD525" i="1" s="1"/>
  <c r="AH528" i="1"/>
  <c r="AB528" i="1"/>
  <c r="AD528" i="1" s="1"/>
  <c r="AH524" i="1"/>
  <c r="AB524" i="1"/>
  <c r="AD524" i="1" s="1"/>
  <c r="AH522" i="1"/>
  <c r="AB522" i="1"/>
  <c r="AD522" i="1" s="1"/>
  <c r="AH523" i="1"/>
  <c r="AB523" i="1"/>
  <c r="AD523" i="1" s="1"/>
  <c r="AH517" i="1"/>
  <c r="AB517" i="1"/>
  <c r="AD517" i="1" s="1"/>
  <c r="AH521" i="1"/>
  <c r="AB521" i="1"/>
  <c r="AD521" i="1" s="1"/>
  <c r="AH520" i="1"/>
  <c r="AB520" i="1"/>
  <c r="AD520" i="1" s="1"/>
  <c r="AH519" i="1"/>
  <c r="AB519" i="1"/>
  <c r="AD519" i="1" s="1"/>
  <c r="AH518" i="1"/>
  <c r="AB518" i="1"/>
  <c r="AD518" i="1" s="1"/>
  <c r="AH516" i="1"/>
  <c r="AB516" i="1"/>
  <c r="AD516" i="1" s="1"/>
  <c r="AH515" i="1"/>
  <c r="AB515" i="1"/>
  <c r="AD515" i="1" s="1"/>
  <c r="AH513" i="1"/>
  <c r="AB513" i="1"/>
  <c r="AD513" i="1" s="1"/>
  <c r="AH514" i="1"/>
  <c r="AB514" i="1"/>
  <c r="AD514" i="1" s="1"/>
  <c r="AH508" i="1"/>
  <c r="AB508" i="1"/>
  <c r="AD508" i="1" s="1"/>
  <c r="AH509" i="1"/>
  <c r="AB509" i="1"/>
  <c r="AD509" i="1" s="1"/>
  <c r="AH510" i="1"/>
  <c r="AB510" i="1"/>
  <c r="AD510" i="1" s="1"/>
  <c r="AH511" i="1"/>
  <c r="AB511" i="1"/>
  <c r="AD511" i="1" s="1"/>
  <c r="AH512" i="1"/>
  <c r="AB512" i="1"/>
  <c r="AD512" i="1" s="1"/>
  <c r="AH506" i="1"/>
  <c r="AB506" i="1"/>
  <c r="AD506" i="1" s="1"/>
  <c r="AH503" i="1"/>
  <c r="AB503" i="1"/>
  <c r="AD503" i="1" s="1"/>
  <c r="AH504" i="1"/>
  <c r="AB504" i="1"/>
  <c r="AD504" i="1" s="1"/>
  <c r="AH501" i="1"/>
  <c r="AB501" i="1"/>
  <c r="AD501" i="1" s="1"/>
  <c r="AH507" i="1"/>
  <c r="AB507" i="1"/>
  <c r="AD507" i="1" s="1"/>
  <c r="AH502" i="1"/>
  <c r="AB502" i="1"/>
  <c r="AD502" i="1" s="1"/>
  <c r="AH505" i="1"/>
  <c r="AB505" i="1"/>
  <c r="AD505" i="1" s="1"/>
  <c r="AH500" i="1"/>
  <c r="AB500" i="1"/>
  <c r="AD500" i="1" s="1"/>
  <c r="AH495" i="1"/>
  <c r="AB495" i="1"/>
  <c r="AD495" i="1" s="1"/>
  <c r="AH499" i="1"/>
  <c r="AB499" i="1"/>
  <c r="AD499" i="1" s="1"/>
  <c r="AH493" i="1"/>
  <c r="AB493" i="1"/>
  <c r="AD493" i="1" s="1"/>
  <c r="AH494" i="1"/>
  <c r="AB494" i="1"/>
  <c r="AH498" i="1"/>
  <c r="AB498" i="1"/>
  <c r="AH497" i="1"/>
  <c r="AB497" i="1"/>
  <c r="AD497" i="1" s="1"/>
  <c r="AH496" i="1"/>
  <c r="AB496" i="1"/>
  <c r="AD496" i="1" s="1"/>
  <c r="AH489" i="1"/>
  <c r="AB489" i="1"/>
  <c r="AD489" i="1" s="1"/>
  <c r="AH486" i="1"/>
  <c r="AB486" i="1"/>
  <c r="AD486" i="1" s="1"/>
  <c r="AH492" i="1"/>
  <c r="AB492" i="1"/>
  <c r="AD492" i="1" s="1"/>
  <c r="AH487" i="1"/>
  <c r="AB487" i="1"/>
  <c r="AH490" i="1"/>
  <c r="AB490" i="1"/>
  <c r="AD490" i="1" s="1"/>
  <c r="AH491" i="1"/>
  <c r="AB491" i="1"/>
  <c r="AD491" i="1" s="1"/>
  <c r="AH488" i="1"/>
  <c r="AB488" i="1"/>
  <c r="AH485" i="1"/>
  <c r="AB485" i="1"/>
  <c r="AH481" i="1"/>
  <c r="AB481" i="1"/>
  <c r="AD481" i="1" s="1"/>
  <c r="AH483" i="1"/>
  <c r="AB483" i="1"/>
  <c r="AD483" i="1" s="1"/>
  <c r="AH482" i="1"/>
  <c r="AB482" i="1"/>
  <c r="AD482" i="1" s="1"/>
  <c r="AH479" i="1"/>
  <c r="AB479" i="1"/>
  <c r="AD479" i="1" s="1"/>
  <c r="AH480" i="1"/>
  <c r="AB480" i="1"/>
  <c r="AD480" i="1" s="1"/>
  <c r="AH484" i="1"/>
  <c r="AB484" i="1"/>
  <c r="AD484" i="1" s="1"/>
  <c r="AH474" i="1"/>
  <c r="AB474" i="1"/>
  <c r="AD474" i="1" s="1"/>
  <c r="AH477" i="1"/>
  <c r="AB477" i="1"/>
  <c r="AD477" i="1" s="1"/>
  <c r="AH476" i="1"/>
  <c r="AB476" i="1"/>
  <c r="AD476" i="1" s="1"/>
  <c r="AH475" i="1"/>
  <c r="AB475" i="1"/>
  <c r="AD475" i="1" s="1"/>
  <c r="AH472" i="1"/>
  <c r="AB472" i="1"/>
  <c r="AD472" i="1" s="1"/>
  <c r="AH473" i="1"/>
  <c r="AB473" i="1"/>
  <c r="AD473" i="1" s="1"/>
  <c r="AH478" i="1"/>
  <c r="AB478" i="1"/>
  <c r="AD478" i="1" s="1"/>
  <c r="AH466" i="1"/>
  <c r="AB466" i="1"/>
  <c r="AD466" i="1" s="1"/>
  <c r="AH469" i="1"/>
  <c r="AB469" i="1"/>
  <c r="AD469" i="1" s="1"/>
  <c r="AH467" i="1"/>
  <c r="AB467" i="1"/>
  <c r="AD467" i="1" s="1"/>
  <c r="AH465" i="1"/>
  <c r="AB465" i="1"/>
  <c r="AD465" i="1" s="1"/>
  <c r="AH468" i="1"/>
  <c r="AB468" i="1"/>
  <c r="AD468" i="1" s="1"/>
  <c r="AH471" i="1"/>
  <c r="AB471" i="1"/>
  <c r="AD471" i="1" s="1"/>
  <c r="AH470" i="1"/>
  <c r="AB470" i="1"/>
  <c r="AD470" i="1" s="1"/>
  <c r="AH458" i="1"/>
  <c r="AB458" i="1"/>
  <c r="AD458" i="1" s="1"/>
  <c r="AH464" i="1"/>
  <c r="AB464" i="1"/>
  <c r="AD464" i="1" s="1"/>
  <c r="AH463" i="1"/>
  <c r="AB463" i="1"/>
  <c r="AD463" i="1" s="1"/>
  <c r="AH462" i="1"/>
  <c r="AB462" i="1"/>
  <c r="AD462" i="1" s="1"/>
  <c r="AH461" i="1"/>
  <c r="AB461" i="1"/>
  <c r="AD461" i="1" s="1"/>
  <c r="AH459" i="1"/>
  <c r="AB459" i="1"/>
  <c r="AD459" i="1" s="1"/>
  <c r="AH460" i="1"/>
  <c r="AB460" i="1"/>
  <c r="AD460" i="1" s="1"/>
  <c r="AH453" i="1"/>
  <c r="AB453" i="1"/>
  <c r="AD453" i="1" s="1"/>
  <c r="AH454" i="1"/>
  <c r="AB454" i="1"/>
  <c r="AD454" i="1" s="1"/>
  <c r="AH455" i="1"/>
  <c r="AB455" i="1"/>
  <c r="AD455" i="1" s="1"/>
  <c r="AH456" i="1"/>
  <c r="AB456" i="1"/>
  <c r="AD456" i="1" s="1"/>
  <c r="AH457" i="1"/>
  <c r="AB457" i="1"/>
  <c r="AD457" i="1" s="1"/>
  <c r="AH450" i="1"/>
  <c r="AB450" i="1"/>
  <c r="AD450" i="1" s="1"/>
  <c r="AH452" i="1"/>
  <c r="AB452" i="1"/>
  <c r="AD452" i="1" s="1"/>
  <c r="AH451" i="1"/>
  <c r="AB451" i="1"/>
  <c r="AD451" i="1" s="1"/>
  <c r="AH444" i="1"/>
  <c r="AB444" i="1"/>
  <c r="AD444" i="1" s="1"/>
  <c r="AH449" i="1"/>
  <c r="AB449" i="1"/>
  <c r="AD449" i="1" s="1"/>
  <c r="AH446" i="1"/>
  <c r="AB446" i="1"/>
  <c r="AD446" i="1" s="1"/>
  <c r="AH448" i="1"/>
  <c r="AB448" i="1"/>
  <c r="AD448" i="1" s="1"/>
  <c r="AH447" i="1"/>
  <c r="AB447" i="1"/>
  <c r="AD447" i="1" s="1"/>
  <c r="AH443" i="1"/>
  <c r="AB443" i="1"/>
  <c r="AD443" i="1" s="1"/>
  <c r="AH445" i="1"/>
  <c r="AB445" i="1"/>
  <c r="AD445" i="1" s="1"/>
  <c r="AH438" i="1"/>
  <c r="AB438" i="1"/>
  <c r="AD438" i="1" s="1"/>
  <c r="AH439" i="1"/>
  <c r="AB439" i="1"/>
  <c r="AD439" i="1" s="1"/>
  <c r="AH440" i="1"/>
  <c r="AB440" i="1"/>
  <c r="AD440" i="1" s="1"/>
  <c r="AH441" i="1"/>
  <c r="AB441" i="1"/>
  <c r="AD441" i="1" s="1"/>
  <c r="AH442" i="1"/>
  <c r="AB442" i="1"/>
  <c r="AD442" i="1" s="1"/>
  <c r="AH434" i="1"/>
  <c r="AB434" i="1"/>
  <c r="AD434" i="1" s="1"/>
  <c r="AH433" i="1"/>
  <c r="AB433" i="1"/>
  <c r="AD433" i="1" s="1"/>
  <c r="AH437" i="1"/>
  <c r="AB437" i="1"/>
  <c r="AD437" i="1" s="1"/>
  <c r="AH432" i="1"/>
  <c r="AB432" i="1"/>
  <c r="AD432" i="1" s="1"/>
  <c r="AH431" i="1"/>
  <c r="AB431" i="1"/>
  <c r="AD431" i="1" s="1"/>
  <c r="AH435" i="1"/>
  <c r="AB435" i="1"/>
  <c r="AD435" i="1" s="1"/>
  <c r="AH436" i="1"/>
  <c r="AB436" i="1"/>
  <c r="AD436" i="1" s="1"/>
  <c r="AH426" i="1"/>
  <c r="AB426" i="1"/>
  <c r="AD426" i="1" s="1"/>
  <c r="AH428" i="1"/>
  <c r="AB428" i="1"/>
  <c r="AD428" i="1" s="1"/>
  <c r="AH427" i="1"/>
  <c r="AB427" i="1"/>
  <c r="AD427" i="1" s="1"/>
  <c r="AH425" i="1"/>
  <c r="AB425" i="1"/>
  <c r="AD425" i="1" s="1"/>
  <c r="AH424" i="1"/>
  <c r="AB424" i="1"/>
  <c r="AD424" i="1" s="1"/>
  <c r="AH429" i="1"/>
  <c r="AB429" i="1"/>
  <c r="AD429" i="1" s="1"/>
  <c r="AH430" i="1"/>
  <c r="AB430" i="1"/>
  <c r="AD430" i="1" s="1"/>
  <c r="AH422" i="1"/>
  <c r="AB422" i="1"/>
  <c r="AD422" i="1" s="1"/>
  <c r="AH421" i="1"/>
  <c r="AB421" i="1"/>
  <c r="AD421" i="1" s="1"/>
  <c r="AH423" i="1"/>
  <c r="AB423" i="1"/>
  <c r="AD423" i="1" s="1"/>
  <c r="AH419" i="1"/>
  <c r="AB419" i="1"/>
  <c r="AD419" i="1" s="1"/>
  <c r="AH420" i="1"/>
  <c r="AB420" i="1"/>
  <c r="AD420" i="1" s="1"/>
  <c r="AH417" i="1"/>
  <c r="AB417" i="1"/>
  <c r="AD417" i="1" s="1"/>
  <c r="AH416" i="1"/>
  <c r="AB416" i="1"/>
  <c r="AD416" i="1" s="1"/>
  <c r="AH415" i="1"/>
  <c r="AB415" i="1"/>
  <c r="AD415" i="1" s="1"/>
  <c r="AH414" i="1"/>
  <c r="AB414" i="1"/>
  <c r="AD414" i="1" s="1"/>
  <c r="AH418" i="1"/>
  <c r="AB418" i="1"/>
  <c r="AD418" i="1" s="1"/>
  <c r="AH411" i="1"/>
  <c r="AB411" i="1"/>
  <c r="AD411" i="1" s="1"/>
  <c r="AH413" i="1"/>
  <c r="AB413" i="1"/>
  <c r="AD413" i="1" s="1"/>
  <c r="AH410" i="1"/>
  <c r="AB410" i="1"/>
  <c r="AD410" i="1" s="1"/>
  <c r="AH409" i="1"/>
  <c r="AB409" i="1"/>
  <c r="AD409" i="1" s="1"/>
  <c r="AH412" i="1"/>
  <c r="AB412" i="1"/>
  <c r="AD412" i="1" s="1"/>
  <c r="AH404" i="1"/>
  <c r="AB404" i="1"/>
  <c r="AD404" i="1" s="1"/>
  <c r="AH408" i="1"/>
  <c r="AB408" i="1"/>
  <c r="AD408" i="1" s="1"/>
  <c r="AH407" i="1"/>
  <c r="AB407" i="1"/>
  <c r="AD407" i="1" s="1"/>
  <c r="AH406" i="1"/>
  <c r="AB406" i="1"/>
  <c r="AD406" i="1" s="1"/>
  <c r="AH405" i="1"/>
  <c r="AB405" i="1"/>
  <c r="AD405" i="1" s="1"/>
  <c r="AH399" i="1"/>
  <c r="AB399" i="1"/>
  <c r="AD399" i="1" s="1"/>
  <c r="AH398" i="1"/>
  <c r="AB398" i="1"/>
  <c r="AD398" i="1" s="1"/>
  <c r="AH401" i="1"/>
  <c r="AB401" i="1"/>
  <c r="AD401" i="1" s="1"/>
  <c r="AH402" i="1"/>
  <c r="AB402" i="1"/>
  <c r="AD402" i="1" s="1"/>
  <c r="AH403" i="1"/>
  <c r="AB403" i="1"/>
  <c r="AD403" i="1" s="1"/>
  <c r="AH397" i="1"/>
  <c r="AB397" i="1"/>
  <c r="AD397" i="1" s="1"/>
  <c r="AH400" i="1"/>
  <c r="AB400" i="1"/>
  <c r="AD400" i="1" s="1"/>
  <c r="AH390" i="1"/>
  <c r="AB390" i="1"/>
  <c r="AD390" i="1" s="1"/>
  <c r="AH392" i="1"/>
  <c r="AB392" i="1"/>
  <c r="AD392" i="1" s="1"/>
  <c r="AH391" i="1"/>
  <c r="AB391" i="1"/>
  <c r="AD391" i="1" s="1"/>
  <c r="AH393" i="1"/>
  <c r="AB393" i="1"/>
  <c r="AD393" i="1" s="1"/>
  <c r="AH396" i="1"/>
  <c r="AB396" i="1"/>
  <c r="AD396" i="1" s="1"/>
  <c r="AH395" i="1"/>
  <c r="AB395" i="1"/>
  <c r="AD395" i="1" s="1"/>
  <c r="AH394" i="1"/>
  <c r="AB394" i="1"/>
  <c r="AD394" i="1" s="1"/>
  <c r="AH383" i="1"/>
  <c r="AB383" i="1"/>
  <c r="AD383" i="1" s="1"/>
  <c r="AH386" i="1"/>
  <c r="AB386" i="1"/>
  <c r="AD386" i="1" s="1"/>
  <c r="AH384" i="1"/>
  <c r="AB384" i="1"/>
  <c r="AD384" i="1" s="1"/>
  <c r="AH388" i="1"/>
  <c r="AB388" i="1"/>
  <c r="AD388" i="1" s="1"/>
  <c r="AH385" i="1"/>
  <c r="AB385" i="1"/>
  <c r="AD385" i="1" s="1"/>
  <c r="AH387" i="1"/>
  <c r="AB387" i="1"/>
  <c r="AD387" i="1" s="1"/>
  <c r="AH389" i="1"/>
  <c r="AB389" i="1"/>
  <c r="AD389" i="1" s="1"/>
  <c r="AH382" i="1"/>
  <c r="AB382" i="1"/>
  <c r="AD382" i="1" s="1"/>
  <c r="AH377" i="1"/>
  <c r="AB377" i="1"/>
  <c r="AD377" i="1" s="1"/>
  <c r="AH381" i="1"/>
  <c r="AB381" i="1"/>
  <c r="AD381" i="1" s="1"/>
  <c r="AH378" i="1"/>
  <c r="AB378" i="1"/>
  <c r="AD378" i="1" s="1"/>
  <c r="AH380" i="1"/>
  <c r="AB380" i="1"/>
  <c r="AD380" i="1" s="1"/>
  <c r="AH379" i="1"/>
  <c r="AB379" i="1"/>
  <c r="AD379" i="1" s="1"/>
  <c r="AH376" i="1"/>
  <c r="AB376" i="1"/>
  <c r="AD376" i="1" s="1"/>
  <c r="AH374" i="1"/>
  <c r="AB374" i="1"/>
  <c r="AD374" i="1" s="1"/>
  <c r="AH371" i="1"/>
  <c r="AB371" i="1"/>
  <c r="AD371" i="1" s="1"/>
  <c r="AH375" i="1"/>
  <c r="AB375" i="1"/>
  <c r="AD375" i="1" s="1"/>
  <c r="AH373" i="1"/>
  <c r="AB373" i="1"/>
  <c r="AD373" i="1" s="1"/>
  <c r="AH372" i="1"/>
  <c r="AB372" i="1"/>
  <c r="AD372" i="1" s="1"/>
  <c r="AH368" i="1"/>
  <c r="AB368" i="1"/>
  <c r="AD368" i="1" s="1"/>
  <c r="AH370" i="1"/>
  <c r="AB370" i="1"/>
  <c r="AD370" i="1" s="1"/>
  <c r="AH365" i="1"/>
  <c r="AB365" i="1"/>
  <c r="AD365" i="1" s="1"/>
  <c r="AH367" i="1"/>
  <c r="AB367" i="1"/>
  <c r="AD367" i="1" s="1"/>
  <c r="AH369" i="1"/>
  <c r="AB369" i="1"/>
  <c r="AD369" i="1" s="1"/>
  <c r="AH366" i="1"/>
  <c r="AB366" i="1"/>
  <c r="AD366" i="1" s="1"/>
  <c r="AH364" i="1"/>
  <c r="AB364" i="1"/>
  <c r="AD364" i="1" s="1"/>
  <c r="AH363" i="1"/>
  <c r="AB363" i="1"/>
  <c r="AH356" i="1"/>
  <c r="AB356" i="1"/>
  <c r="AD356" i="1" s="1"/>
  <c r="AH360" i="1"/>
  <c r="AB360" i="1"/>
  <c r="AD360" i="1" s="1"/>
  <c r="AH359" i="1"/>
  <c r="AB359" i="1"/>
  <c r="AD359" i="1" s="1"/>
  <c r="AH362" i="1"/>
  <c r="AB362" i="1"/>
  <c r="AD362" i="1" s="1"/>
  <c r="AH358" i="1"/>
  <c r="AB358" i="1"/>
  <c r="AD358" i="1" s="1"/>
  <c r="AH361" i="1"/>
  <c r="AB361" i="1"/>
  <c r="AD361" i="1" s="1"/>
  <c r="AH357" i="1"/>
  <c r="AB357" i="1"/>
  <c r="AD357" i="1" s="1"/>
  <c r="AH352" i="1"/>
  <c r="AB352" i="1"/>
  <c r="AD352" i="1" s="1"/>
  <c r="AH350" i="1"/>
  <c r="AB350" i="1"/>
  <c r="AD350" i="1" s="1"/>
  <c r="AH353" i="1"/>
  <c r="AB353" i="1"/>
  <c r="AD353" i="1" s="1"/>
  <c r="AH355" i="1"/>
  <c r="AB355" i="1"/>
  <c r="AD355" i="1" s="1"/>
  <c r="AH349" i="1"/>
  <c r="AB349" i="1"/>
  <c r="AH354" i="1"/>
  <c r="AB354" i="1"/>
  <c r="AD354" i="1" s="1"/>
  <c r="AH351" i="1"/>
  <c r="AB351" i="1"/>
  <c r="AD351" i="1" s="1"/>
  <c r="AH345" i="1"/>
  <c r="AB345" i="1"/>
  <c r="AD345" i="1" s="1"/>
  <c r="AH347" i="1"/>
  <c r="AB347" i="1"/>
  <c r="AD347" i="1" s="1"/>
  <c r="AH348" i="1"/>
  <c r="AB348" i="1"/>
  <c r="AD348" i="1" s="1"/>
  <c r="AH342" i="1"/>
  <c r="AB342" i="1"/>
  <c r="AD342" i="1" s="1"/>
  <c r="AH343" i="1"/>
  <c r="AB343" i="1"/>
  <c r="AD343" i="1" s="1"/>
  <c r="AH346" i="1"/>
  <c r="AB346" i="1"/>
  <c r="AD346" i="1" s="1"/>
  <c r="AH344" i="1"/>
  <c r="AB344" i="1"/>
  <c r="AD344" i="1" s="1"/>
  <c r="AH336" i="1"/>
  <c r="AB336" i="1"/>
  <c r="AD336" i="1" s="1"/>
  <c r="AH338" i="1"/>
  <c r="AB338" i="1"/>
  <c r="AD338" i="1" s="1"/>
  <c r="AH335" i="1"/>
  <c r="AB335" i="1"/>
  <c r="AD335" i="1" s="1"/>
  <c r="AH340" i="1"/>
  <c r="AB340" i="1"/>
  <c r="AD340" i="1" s="1"/>
  <c r="AH339" i="1"/>
  <c r="AB339" i="1"/>
  <c r="AD339" i="1" s="1"/>
  <c r="AH337" i="1"/>
  <c r="AB337" i="1"/>
  <c r="AD337" i="1" s="1"/>
  <c r="AH341" i="1"/>
  <c r="AB341" i="1"/>
  <c r="AD341" i="1" s="1"/>
  <c r="AH333" i="1"/>
  <c r="AB333" i="1"/>
  <c r="AD333" i="1" s="1"/>
  <c r="AH331" i="1"/>
  <c r="AB331" i="1"/>
  <c r="AD331" i="1" s="1"/>
  <c r="AH334" i="1"/>
  <c r="AB334" i="1"/>
  <c r="AD334" i="1" s="1"/>
  <c r="AH332" i="1"/>
  <c r="AB332" i="1"/>
  <c r="AD332" i="1" s="1"/>
  <c r="AH330" i="1"/>
  <c r="AB330" i="1"/>
  <c r="AD330" i="1" s="1"/>
  <c r="AH323" i="1"/>
  <c r="AB323" i="1"/>
  <c r="AD323" i="1" s="1"/>
  <c r="AH329" i="1"/>
  <c r="AB329" i="1"/>
  <c r="AD329" i="1" s="1"/>
  <c r="AH324" i="1"/>
  <c r="AB324" i="1"/>
  <c r="AD324" i="1" s="1"/>
  <c r="AH327" i="1"/>
  <c r="AB327" i="1"/>
  <c r="AD327" i="1" s="1"/>
  <c r="AH325" i="1"/>
  <c r="AB325" i="1"/>
  <c r="AD325" i="1" s="1"/>
  <c r="AH326" i="1"/>
  <c r="AB326" i="1"/>
  <c r="AD326" i="1" s="1"/>
  <c r="AH328" i="1"/>
  <c r="AB328" i="1"/>
  <c r="AD328" i="1" s="1"/>
  <c r="AH322" i="1"/>
  <c r="AB322" i="1"/>
  <c r="AD322" i="1" s="1"/>
  <c r="AH317" i="1"/>
  <c r="AB317" i="1"/>
  <c r="AD317" i="1" s="1"/>
  <c r="AH320" i="1"/>
  <c r="AB320" i="1"/>
  <c r="AD320" i="1" s="1"/>
  <c r="AH316" i="1"/>
  <c r="AB316" i="1"/>
  <c r="AH318" i="1"/>
  <c r="AB318" i="1"/>
  <c r="AD318" i="1" s="1"/>
  <c r="AH319" i="1"/>
  <c r="AB319" i="1"/>
  <c r="AD319" i="1" s="1"/>
  <c r="AH321" i="1"/>
  <c r="AB321" i="1"/>
  <c r="AD321" i="1" s="1"/>
  <c r="AH315" i="1"/>
  <c r="AB315" i="1"/>
  <c r="AH309" i="1"/>
  <c r="AB309" i="1"/>
  <c r="AH311" i="1"/>
  <c r="AB311" i="1"/>
  <c r="AH312" i="1"/>
  <c r="AB312" i="1"/>
  <c r="AH313" i="1"/>
  <c r="AB313" i="1"/>
  <c r="AH310" i="1"/>
  <c r="AB310" i="1"/>
  <c r="AH314" i="1"/>
  <c r="AB314" i="1"/>
  <c r="AH305" i="1"/>
  <c r="AB305" i="1"/>
  <c r="AH303" i="1"/>
  <c r="AB303" i="1"/>
  <c r="AD303" i="1" s="1"/>
  <c r="AH308" i="1"/>
  <c r="AB308" i="1"/>
  <c r="AH306" i="1"/>
  <c r="AB306" i="1"/>
  <c r="AH307" i="1"/>
  <c r="AB307" i="1"/>
  <c r="AH304" i="1"/>
  <c r="AB304" i="1"/>
  <c r="AD304" i="1" s="1"/>
  <c r="AH298" i="1"/>
  <c r="AB298" i="1"/>
  <c r="AD298" i="1" s="1"/>
  <c r="AH300" i="1"/>
  <c r="AB300" i="1"/>
  <c r="AD300" i="1" s="1"/>
  <c r="AH296" i="1"/>
  <c r="AB296" i="1"/>
  <c r="AD296" i="1" s="1"/>
  <c r="AH302" i="1"/>
  <c r="AB302" i="1"/>
  <c r="AD302" i="1" s="1"/>
  <c r="AH297" i="1"/>
  <c r="AB297" i="1"/>
  <c r="AD297" i="1" s="1"/>
  <c r="AH301" i="1"/>
  <c r="AB301" i="1"/>
  <c r="AD301" i="1" s="1"/>
  <c r="AH299" i="1"/>
  <c r="AB299" i="1"/>
  <c r="AD299" i="1" s="1"/>
  <c r="AH292" i="1"/>
  <c r="AB292" i="1"/>
  <c r="AH294" i="1"/>
  <c r="AB294" i="1"/>
  <c r="AD294" i="1" s="1"/>
  <c r="AH291" i="1"/>
  <c r="AB291" i="1"/>
  <c r="AH295" i="1"/>
  <c r="AB295" i="1"/>
  <c r="AD295" i="1" s="1"/>
  <c r="AH293" i="1"/>
  <c r="AB293" i="1"/>
  <c r="AD293" i="1" s="1"/>
  <c r="AH285" i="1"/>
  <c r="AB285" i="1"/>
  <c r="AH287" i="1"/>
  <c r="AB287" i="1"/>
  <c r="AH289" i="1"/>
  <c r="AB289" i="1"/>
  <c r="AH284" i="1"/>
  <c r="AB284" i="1"/>
  <c r="AD284" i="1" s="1"/>
  <c r="AH290" i="1"/>
  <c r="AB290" i="1"/>
  <c r="AH288" i="1"/>
  <c r="AB288" i="1"/>
  <c r="AH286" i="1"/>
  <c r="AB286" i="1"/>
  <c r="AH283" i="1"/>
  <c r="AB283" i="1"/>
  <c r="AD283" i="1" s="1"/>
  <c r="AH279" i="1"/>
  <c r="AB279" i="1"/>
  <c r="AD279" i="1" s="1"/>
  <c r="AH276" i="1"/>
  <c r="AB276" i="1"/>
  <c r="AD276" i="1" s="1"/>
  <c r="AH281" i="1"/>
  <c r="AB281" i="1"/>
  <c r="AD281" i="1" s="1"/>
  <c r="AH280" i="1"/>
  <c r="AB280" i="1"/>
  <c r="AD280" i="1" s="1"/>
  <c r="AH277" i="1"/>
  <c r="AB277" i="1"/>
  <c r="AD277" i="1" s="1"/>
  <c r="AH282" i="1"/>
  <c r="AB282" i="1"/>
  <c r="AD282" i="1" s="1"/>
  <c r="AH278" i="1"/>
  <c r="AB278" i="1"/>
  <c r="AD278" i="1" s="1"/>
  <c r="AH275" i="1"/>
  <c r="AB275" i="1"/>
  <c r="AD275" i="1" s="1"/>
  <c r="AH105" i="1"/>
  <c r="AB105" i="1"/>
  <c r="AD105" i="1" s="1"/>
  <c r="AH109" i="1"/>
  <c r="AB109" i="1"/>
  <c r="AD109" i="1" s="1"/>
  <c r="AH106" i="1"/>
  <c r="AB106" i="1"/>
  <c r="AD106" i="1" s="1"/>
  <c r="AH104" i="1"/>
  <c r="AB104" i="1"/>
  <c r="AD104" i="1" s="1"/>
  <c r="AH108" i="1"/>
  <c r="AB108" i="1"/>
  <c r="AD108" i="1" s="1"/>
  <c r="AH107" i="1"/>
  <c r="AB107" i="1"/>
  <c r="AD107" i="1" s="1"/>
  <c r="AH103" i="1"/>
  <c r="AB103" i="1"/>
  <c r="AD103" i="1" s="1"/>
  <c r="AH162" i="1"/>
  <c r="AB162" i="1"/>
  <c r="AD162" i="1" s="1"/>
  <c r="AH165" i="1"/>
  <c r="AB165" i="1"/>
  <c r="AD165" i="1" s="1"/>
  <c r="AH164" i="1"/>
  <c r="AB164" i="1"/>
  <c r="AD164" i="1" s="1"/>
  <c r="AH166" i="1"/>
  <c r="AB166" i="1"/>
  <c r="AD166" i="1" s="1"/>
  <c r="AH160" i="1"/>
  <c r="AB160" i="1"/>
  <c r="AD160" i="1" s="1"/>
  <c r="AH161" i="1"/>
  <c r="AB161" i="1"/>
  <c r="AD161" i="1" s="1"/>
  <c r="AH163" i="1"/>
  <c r="AB163" i="1"/>
  <c r="AD163" i="1" s="1"/>
  <c r="AH219" i="1"/>
  <c r="AB219" i="1"/>
  <c r="AD219" i="1" s="1"/>
  <c r="AH217" i="1"/>
  <c r="AB217" i="1"/>
  <c r="AD217" i="1" s="1"/>
  <c r="AH221" i="1"/>
  <c r="AB221" i="1"/>
  <c r="AD221" i="1" s="1"/>
  <c r="AH220" i="1"/>
  <c r="AB220" i="1"/>
  <c r="AD220" i="1" s="1"/>
  <c r="AH218" i="1"/>
  <c r="AB218" i="1"/>
  <c r="AD218" i="1" s="1"/>
  <c r="AH222" i="1"/>
  <c r="AB222" i="1"/>
  <c r="AD222" i="1" s="1"/>
  <c r="AH216" i="1"/>
  <c r="AB216" i="1"/>
  <c r="AD216" i="1" s="1"/>
  <c r="AH256" i="1"/>
  <c r="AB256" i="1"/>
  <c r="AD256" i="1" s="1"/>
  <c r="AH257" i="1"/>
  <c r="AB257" i="1"/>
  <c r="AH253" i="1"/>
  <c r="AB253" i="1"/>
  <c r="AD253" i="1" s="1"/>
  <c r="AH259" i="1"/>
  <c r="AB259" i="1"/>
  <c r="AD259" i="1" s="1"/>
  <c r="AH258" i="1"/>
  <c r="AB258" i="1"/>
  <c r="AD258" i="1" s="1"/>
  <c r="AH255" i="1"/>
  <c r="AB255" i="1"/>
  <c r="AD255" i="1" s="1"/>
  <c r="AH254" i="1"/>
  <c r="AB254" i="1"/>
  <c r="AD254" i="1" s="1"/>
  <c r="AH240" i="1"/>
  <c r="AB240" i="1"/>
  <c r="AD240" i="1" s="1"/>
  <c r="AH242" i="1"/>
  <c r="AB242" i="1"/>
  <c r="AD242" i="1" s="1"/>
  <c r="AH243" i="1"/>
  <c r="AB243" i="1"/>
  <c r="AD243" i="1" s="1"/>
  <c r="AH244" i="1"/>
  <c r="AB244" i="1"/>
  <c r="AD244" i="1" s="1"/>
  <c r="AH238" i="1"/>
  <c r="AB238" i="1"/>
  <c r="AD238" i="1" s="1"/>
  <c r="AH241" i="1"/>
  <c r="AB241" i="1"/>
  <c r="AD241" i="1" s="1"/>
  <c r="AH239" i="1"/>
  <c r="AB239" i="1"/>
  <c r="AD239" i="1" s="1"/>
  <c r="AH45" i="1"/>
  <c r="AB45" i="1"/>
  <c r="AD45" i="1" s="1"/>
  <c r="AH49" i="1"/>
  <c r="AB49" i="1"/>
  <c r="AD49" i="1" s="1"/>
  <c r="AH50" i="1"/>
  <c r="AB50" i="1"/>
  <c r="AD50" i="1" s="1"/>
  <c r="AH51" i="1"/>
  <c r="AB51" i="1"/>
  <c r="AD51" i="1" s="1"/>
  <c r="AH46" i="1"/>
  <c r="AB46" i="1"/>
  <c r="AD46" i="1" s="1"/>
  <c r="AH48" i="1"/>
  <c r="AB48" i="1"/>
  <c r="AH47" i="1"/>
  <c r="AB47" i="1"/>
  <c r="AD47" i="1" s="1"/>
  <c r="AH245" i="1"/>
  <c r="AB245" i="1"/>
  <c r="AD245" i="1" s="1"/>
  <c r="AH251" i="1"/>
  <c r="AB251" i="1"/>
  <c r="AD251" i="1" s="1"/>
  <c r="AH246" i="1"/>
  <c r="AB246" i="1"/>
  <c r="AD246" i="1" s="1"/>
  <c r="AH247" i="1"/>
  <c r="AB247" i="1"/>
  <c r="AD247" i="1" s="1"/>
  <c r="AH249" i="1"/>
  <c r="AB249" i="1"/>
  <c r="AD249" i="1" s="1"/>
  <c r="AH250" i="1"/>
  <c r="AB250" i="1"/>
  <c r="AD250" i="1" s="1"/>
  <c r="AH248" i="1"/>
  <c r="AB248" i="1"/>
  <c r="AD248" i="1" s="1"/>
  <c r="AH18" i="1"/>
  <c r="AB18" i="1"/>
  <c r="AD18" i="1" s="1"/>
  <c r="AH22" i="1"/>
  <c r="AB22" i="1"/>
  <c r="AD22" i="1" s="1"/>
  <c r="AH20" i="1"/>
  <c r="AB20" i="1"/>
  <c r="AD20" i="1" s="1"/>
  <c r="AH17" i="1"/>
  <c r="AB17" i="1"/>
  <c r="AD17" i="1" s="1"/>
  <c r="AH16" i="1"/>
  <c r="AB16" i="1"/>
  <c r="AD16" i="1" s="1"/>
  <c r="AH21" i="1"/>
  <c r="AB21" i="1"/>
  <c r="AD21" i="1" s="1"/>
  <c r="AH19" i="1"/>
  <c r="AB19" i="1"/>
  <c r="AD19" i="1" s="1"/>
  <c r="AH137" i="1"/>
  <c r="AB137" i="1"/>
  <c r="AD137" i="1" s="1"/>
  <c r="AH133" i="1"/>
  <c r="AB133" i="1"/>
  <c r="AD133" i="1" s="1"/>
  <c r="AH131" i="1"/>
  <c r="AB131" i="1"/>
  <c r="AD131" i="1" s="1"/>
  <c r="AH132" i="1"/>
  <c r="AB132" i="1"/>
  <c r="AD132" i="1" s="1"/>
  <c r="AH136" i="1"/>
  <c r="AB136" i="1"/>
  <c r="AD136" i="1" s="1"/>
  <c r="AH134" i="1"/>
  <c r="AB134" i="1"/>
  <c r="AD134" i="1" s="1"/>
  <c r="AH135" i="1"/>
  <c r="AB135" i="1"/>
  <c r="AD135" i="1" s="1"/>
  <c r="AH185" i="1"/>
  <c r="AB185" i="1"/>
  <c r="AD185" i="1" s="1"/>
  <c r="AH187" i="1"/>
  <c r="AB187" i="1"/>
  <c r="AD187" i="1" s="1"/>
  <c r="AH189" i="1"/>
  <c r="AB189" i="1"/>
  <c r="AH183" i="1"/>
  <c r="AB183" i="1"/>
  <c r="AD183" i="1" s="1"/>
  <c r="AH186" i="1"/>
  <c r="AB186" i="1"/>
  <c r="AD186" i="1" s="1"/>
  <c r="AH188" i="1"/>
  <c r="AB188" i="1"/>
  <c r="AH184" i="1"/>
  <c r="AB184" i="1"/>
  <c r="AD184" i="1" s="1"/>
  <c r="AH274" i="1"/>
  <c r="AB274" i="1"/>
  <c r="AD274" i="1" s="1"/>
  <c r="AH130" i="1"/>
  <c r="AB130" i="1"/>
  <c r="AD130" i="1" s="1"/>
  <c r="AH125" i="1"/>
  <c r="AB125" i="1"/>
  <c r="AD125" i="1" s="1"/>
  <c r="AH129" i="1"/>
  <c r="AB129" i="1"/>
  <c r="AD129" i="1" s="1"/>
  <c r="AH128" i="1"/>
  <c r="AB128" i="1"/>
  <c r="AD128" i="1" s="1"/>
  <c r="AH124" i="1"/>
  <c r="AB124" i="1"/>
  <c r="AD124" i="1" s="1"/>
  <c r="AH126" i="1"/>
  <c r="AB126" i="1"/>
  <c r="AD126" i="1" s="1"/>
  <c r="AH127" i="1"/>
  <c r="AB127" i="1"/>
  <c r="AD127" i="1" s="1"/>
  <c r="AH92" i="1"/>
  <c r="AB92" i="1"/>
  <c r="AD92" i="1" s="1"/>
  <c r="AH91" i="1"/>
  <c r="AB91" i="1"/>
  <c r="AD91" i="1" s="1"/>
  <c r="AH93" i="1"/>
  <c r="AB93" i="1"/>
  <c r="AH95" i="1"/>
  <c r="AB95" i="1"/>
  <c r="AD95" i="1" s="1"/>
  <c r="AH90" i="1"/>
  <c r="AB90" i="1"/>
  <c r="AD90" i="1" s="1"/>
  <c r="AH94" i="1"/>
  <c r="AB94" i="1"/>
  <c r="AD94" i="1" s="1"/>
  <c r="AH75" i="1"/>
  <c r="AD75" i="1"/>
  <c r="AH72" i="1"/>
  <c r="AB72" i="1"/>
  <c r="AD72" i="1" s="1"/>
  <c r="AH73" i="1"/>
  <c r="AB73" i="1"/>
  <c r="AD73" i="1" s="1"/>
  <c r="AH70" i="1"/>
  <c r="AB70" i="1"/>
  <c r="AD70" i="1" s="1"/>
  <c r="AH74" i="1"/>
  <c r="AB74" i="1"/>
  <c r="AD74" i="1" s="1"/>
  <c r="AH76" i="1"/>
  <c r="AB76" i="1"/>
  <c r="AD76" i="1" s="1"/>
  <c r="AH71" i="1"/>
  <c r="AB71" i="1"/>
  <c r="AH261" i="1"/>
  <c r="AB261" i="1"/>
  <c r="AD261" i="1" s="1"/>
  <c r="AH265" i="1"/>
  <c r="AB265" i="1"/>
  <c r="AD265" i="1" s="1"/>
  <c r="AB260" i="1"/>
  <c r="AD260" i="1" s="1"/>
  <c r="AH266" i="1"/>
  <c r="AB266" i="1"/>
  <c r="AD266" i="1" s="1"/>
  <c r="AH263" i="1"/>
  <c r="AB263" i="1"/>
  <c r="AD263" i="1" s="1"/>
  <c r="AH262" i="1"/>
  <c r="AB262" i="1"/>
  <c r="AD262" i="1" s="1"/>
  <c r="AH264" i="1"/>
  <c r="AB264" i="1"/>
  <c r="AD264" i="1" s="1"/>
  <c r="AH270" i="1"/>
  <c r="AB270" i="1"/>
  <c r="AD270" i="1" s="1"/>
  <c r="AH268" i="1"/>
  <c r="AB268" i="1"/>
  <c r="AD268" i="1" s="1"/>
  <c r="AH271" i="1"/>
  <c r="AB271" i="1"/>
  <c r="AH273" i="1"/>
  <c r="AB273" i="1"/>
  <c r="AD273" i="1" s="1"/>
  <c r="AH267" i="1"/>
  <c r="AB267" i="1"/>
  <c r="AD267" i="1" s="1"/>
  <c r="AH269" i="1"/>
  <c r="AB269" i="1"/>
  <c r="AD269" i="1" s="1"/>
  <c r="AH272" i="1"/>
  <c r="AB272" i="1"/>
  <c r="AH41" i="1"/>
  <c r="AB41" i="1"/>
  <c r="AD41" i="1" s="1"/>
  <c r="AH43" i="1"/>
  <c r="AB43" i="1"/>
  <c r="AD43" i="1" s="1"/>
  <c r="AH37" i="1"/>
  <c r="AB37" i="1"/>
  <c r="AD37" i="1" s="1"/>
  <c r="AH38" i="1"/>
  <c r="AB38" i="1"/>
  <c r="AD38" i="1" s="1"/>
  <c r="AH39" i="1"/>
  <c r="AB39" i="1"/>
  <c r="AD39" i="1" s="1"/>
  <c r="AH40" i="1"/>
  <c r="AB40" i="1"/>
  <c r="AD40" i="1" s="1"/>
  <c r="AH42" i="1"/>
  <c r="AB42" i="1"/>
  <c r="AD42" i="1" s="1"/>
  <c r="AH157" i="1"/>
  <c r="AB157" i="1"/>
  <c r="AD157" i="1" s="1"/>
  <c r="AH156" i="1"/>
  <c r="AB156" i="1"/>
  <c r="AD156" i="1" s="1"/>
  <c r="AH155" i="1"/>
  <c r="AB155" i="1"/>
  <c r="AD155" i="1" s="1"/>
  <c r="AH159" i="1"/>
  <c r="AB159" i="1"/>
  <c r="AD159" i="1" s="1"/>
  <c r="AH158" i="1"/>
  <c r="AB158" i="1"/>
  <c r="AD158" i="1" s="1"/>
  <c r="AH123" i="1"/>
  <c r="AB123" i="1"/>
  <c r="AD123" i="1" s="1"/>
  <c r="AH120" i="1"/>
  <c r="AB120" i="1"/>
  <c r="AH119" i="1"/>
  <c r="AB119" i="1"/>
  <c r="AH122" i="1"/>
  <c r="AB122" i="1"/>
  <c r="AD122" i="1" s="1"/>
  <c r="AH117" i="1"/>
  <c r="AB117" i="1"/>
  <c r="AH118" i="1"/>
  <c r="AB118" i="1"/>
  <c r="AH121" i="1"/>
  <c r="AB121" i="1"/>
  <c r="AD121" i="1" s="1"/>
  <c r="AH69" i="1"/>
  <c r="AB69" i="1"/>
  <c r="AD69" i="1" s="1"/>
  <c r="AH209" i="1"/>
  <c r="AB209" i="1"/>
  <c r="AD209" i="1" s="1"/>
  <c r="AH214" i="1"/>
  <c r="AB214" i="1"/>
  <c r="AD214" i="1" s="1"/>
  <c r="AH213" i="1"/>
  <c r="AB213" i="1"/>
  <c r="AD213" i="1" s="1"/>
  <c r="AH215" i="1"/>
  <c r="AB215" i="1"/>
  <c r="AD215" i="1" s="1"/>
  <c r="AH211" i="1"/>
  <c r="AB211" i="1"/>
  <c r="AD211" i="1" s="1"/>
  <c r="AH210" i="1"/>
  <c r="AB210" i="1"/>
  <c r="AH212" i="1"/>
  <c r="AB212" i="1"/>
  <c r="AD212" i="1" s="1"/>
  <c r="AH52" i="1"/>
  <c r="AB52" i="1"/>
  <c r="AD52" i="1" s="1"/>
  <c r="AH56" i="1"/>
  <c r="AB56" i="1"/>
  <c r="AD56" i="1" s="1"/>
  <c r="AH53" i="1"/>
  <c r="AB53" i="1"/>
  <c r="AD53" i="1" s="1"/>
  <c r="AH55" i="1"/>
  <c r="AB55" i="1"/>
  <c r="AD55" i="1" s="1"/>
  <c r="AH54" i="1"/>
  <c r="AB54" i="1"/>
  <c r="AD54" i="1" s="1"/>
  <c r="AH139" i="1"/>
  <c r="AB139" i="1"/>
  <c r="AD139" i="1" s="1"/>
  <c r="AH138" i="1"/>
  <c r="AB138" i="1"/>
  <c r="AD138" i="1" s="1"/>
  <c r="AH140" i="1"/>
  <c r="AB140" i="1"/>
  <c r="AD140" i="1" s="1"/>
  <c r="AH252" i="1"/>
  <c r="AB252" i="1"/>
  <c r="AD252" i="1" s="1"/>
  <c r="AH226" i="1"/>
  <c r="AB226" i="1"/>
  <c r="AD226" i="1" s="1"/>
  <c r="AH225" i="1"/>
  <c r="AB225" i="1"/>
  <c r="AD225" i="1" s="1"/>
  <c r="AH227" i="1"/>
  <c r="AB227" i="1"/>
  <c r="AD227" i="1" s="1"/>
  <c r="AH223" i="1"/>
  <c r="AB223" i="1"/>
  <c r="AD223" i="1" s="1"/>
  <c r="AH228" i="1"/>
  <c r="AB228" i="1"/>
  <c r="AD228" i="1" s="1"/>
  <c r="AH229" i="1"/>
  <c r="AB229" i="1"/>
  <c r="AD229" i="1" s="1"/>
  <c r="AH224" i="1"/>
  <c r="AB224" i="1"/>
  <c r="AD224" i="1" s="1"/>
  <c r="AH61" i="1"/>
  <c r="AB61" i="1"/>
  <c r="AD61" i="1" s="1"/>
  <c r="AH62" i="1"/>
  <c r="AB62" i="1"/>
  <c r="AD62" i="1" s="1"/>
  <c r="AH59" i="1"/>
  <c r="AB59" i="1"/>
  <c r="AD59" i="1" s="1"/>
  <c r="AH63" i="1"/>
  <c r="AB63" i="1"/>
  <c r="AD63" i="1" s="1"/>
  <c r="AH58" i="1"/>
  <c r="AB58" i="1"/>
  <c r="AD58" i="1" s="1"/>
  <c r="AH60" i="1"/>
  <c r="AB60" i="1"/>
  <c r="AD60" i="1" s="1"/>
  <c r="AH57" i="1"/>
  <c r="AB57" i="1"/>
  <c r="AD57" i="1" s="1"/>
  <c r="AH44" i="1"/>
  <c r="AH180" i="1"/>
  <c r="AB180" i="1"/>
  <c r="AD180" i="1" s="1"/>
  <c r="AH179" i="1"/>
  <c r="AB179" i="1"/>
  <c r="AH177" i="1"/>
  <c r="AB177" i="1"/>
  <c r="AD177" i="1" s="1"/>
  <c r="AH174" i="1"/>
  <c r="AB174" i="1"/>
  <c r="AD174" i="1" s="1"/>
  <c r="AH178" i="1"/>
  <c r="AB178" i="1"/>
  <c r="AD178" i="1" s="1"/>
  <c r="AH176" i="1"/>
  <c r="AB176" i="1"/>
  <c r="AD176" i="1" s="1"/>
  <c r="AH175" i="1"/>
  <c r="AB175" i="1"/>
  <c r="AD175" i="1" s="1"/>
  <c r="AH143" i="1"/>
  <c r="AB143" i="1"/>
  <c r="AD143" i="1" s="1"/>
  <c r="AH141" i="1"/>
  <c r="AB141" i="1"/>
  <c r="AD141" i="1" s="1"/>
  <c r="AH145" i="1"/>
  <c r="AB145" i="1"/>
  <c r="AD145" i="1" s="1"/>
  <c r="AH146" i="1"/>
  <c r="AB146" i="1"/>
  <c r="AD146" i="1" s="1"/>
  <c r="AH144" i="1"/>
  <c r="AB144" i="1"/>
  <c r="AD144" i="1" s="1"/>
  <c r="AH147" i="1"/>
  <c r="AB147" i="1"/>
  <c r="AD147" i="1" s="1"/>
  <c r="AH142" i="1"/>
  <c r="AB142" i="1"/>
  <c r="AD142" i="1" s="1"/>
  <c r="AH78" i="1"/>
  <c r="AB78" i="1"/>
  <c r="AD78" i="1" s="1"/>
  <c r="AH81" i="1"/>
  <c r="AB81" i="1"/>
  <c r="AD81" i="1" s="1"/>
  <c r="AH79" i="1"/>
  <c r="AB79" i="1"/>
  <c r="AD79" i="1" s="1"/>
  <c r="AH80" i="1"/>
  <c r="AB80" i="1"/>
  <c r="AD80" i="1" s="1"/>
  <c r="AH77" i="1"/>
  <c r="AB77" i="1"/>
  <c r="AD77" i="1" s="1"/>
  <c r="AH82" i="1"/>
  <c r="AB82" i="1"/>
  <c r="AD82" i="1" s="1"/>
  <c r="AH87" i="1"/>
  <c r="AB87" i="1"/>
  <c r="AD87" i="1" s="1"/>
  <c r="AH84" i="1"/>
  <c r="AB84" i="1"/>
  <c r="AD84" i="1" s="1"/>
  <c r="AH86" i="1"/>
  <c r="AB86" i="1"/>
  <c r="AD86" i="1" s="1"/>
  <c r="AH89" i="1"/>
  <c r="AB89" i="1"/>
  <c r="AD89" i="1" s="1"/>
  <c r="AH85" i="1"/>
  <c r="AB85" i="1"/>
  <c r="AD85" i="1" s="1"/>
  <c r="AH88" i="1"/>
  <c r="AB88" i="1"/>
  <c r="AD88" i="1" s="1"/>
  <c r="AH83" i="1"/>
  <c r="AB83" i="1"/>
  <c r="AD83" i="1" s="1"/>
  <c r="AH66" i="1"/>
  <c r="AB66" i="1"/>
  <c r="AH68" i="1"/>
  <c r="AB68" i="1"/>
  <c r="AD68" i="1" s="1"/>
  <c r="AH65" i="1"/>
  <c r="AB65" i="1"/>
  <c r="AD65" i="1" s="1"/>
  <c r="AH67" i="1"/>
  <c r="AB67" i="1"/>
  <c r="AH230" i="1"/>
  <c r="AB230" i="1"/>
  <c r="AH190" i="1"/>
  <c r="AB190" i="1"/>
  <c r="AD190" i="1" s="1"/>
  <c r="AH192" i="1"/>
  <c r="AB192" i="1"/>
  <c r="AD192" i="1" s="1"/>
  <c r="AH193" i="1"/>
  <c r="AB193" i="1"/>
  <c r="AD193" i="1" s="1"/>
  <c r="AH191" i="1"/>
  <c r="AB191" i="1"/>
  <c r="AD191" i="1" s="1"/>
  <c r="AH194" i="1"/>
  <c r="AB194" i="1"/>
  <c r="AD194" i="1" s="1"/>
  <c r="AH237" i="1"/>
  <c r="AB237" i="1"/>
  <c r="AD237" i="1" s="1"/>
  <c r="AH236" i="1"/>
  <c r="AB236" i="1"/>
  <c r="AD236" i="1" s="1"/>
  <c r="AH232" i="1"/>
  <c r="AB232" i="1"/>
  <c r="AD232" i="1" s="1"/>
  <c r="AH235" i="1"/>
  <c r="AB235" i="1"/>
  <c r="AD235" i="1" s="1"/>
  <c r="AH234" i="1"/>
  <c r="AB234" i="1"/>
  <c r="AD234" i="1" s="1"/>
  <c r="AH231" i="1"/>
  <c r="AB231" i="1"/>
  <c r="AD231" i="1" s="1"/>
  <c r="AH233" i="1"/>
  <c r="AB233" i="1"/>
  <c r="AD233" i="1" s="1"/>
  <c r="AH23" i="1"/>
  <c r="AB23" i="1"/>
  <c r="AD23" i="1" s="1"/>
  <c r="AH24" i="1"/>
  <c r="AB24" i="1"/>
  <c r="AD24" i="1" s="1"/>
  <c r="AH25" i="1"/>
  <c r="AB25" i="1"/>
  <c r="AD25" i="1" s="1"/>
  <c r="AH28" i="1"/>
  <c r="AB28" i="1"/>
  <c r="AD28" i="1" s="1"/>
  <c r="AH26" i="1"/>
  <c r="AB26" i="1"/>
  <c r="AD26" i="1" s="1"/>
  <c r="AH27" i="1"/>
  <c r="AB27" i="1"/>
  <c r="AD27" i="1" s="1"/>
  <c r="AH29" i="1"/>
  <c r="AB29" i="1"/>
  <c r="AD29" i="1" s="1"/>
  <c r="AH148" i="1"/>
  <c r="AB148" i="1"/>
  <c r="AH150" i="1"/>
  <c r="AB150" i="1"/>
  <c r="AD150" i="1" s="1"/>
  <c r="AH152" i="1"/>
  <c r="AB152" i="1"/>
  <c r="AD152" i="1" s="1"/>
  <c r="AH153" i="1"/>
  <c r="AB153" i="1"/>
  <c r="AD153" i="1" s="1"/>
  <c r="AH149" i="1"/>
  <c r="AB149" i="1"/>
  <c r="AB154" i="1"/>
  <c r="AD154" i="1" s="1"/>
  <c r="H154" i="1"/>
  <c r="K154" i="1" s="1"/>
  <c r="AH154" i="1" s="1"/>
  <c r="AH151" i="1"/>
  <c r="AB151" i="1"/>
  <c r="AD151" i="1" s="1"/>
  <c r="AH96" i="1"/>
  <c r="AB96" i="1"/>
  <c r="AD96" i="1" s="1"/>
  <c r="AH101" i="1"/>
  <c r="AB101" i="1"/>
  <c r="AD101" i="1" s="1"/>
  <c r="AH98" i="1"/>
  <c r="AB98" i="1"/>
  <c r="AD98" i="1" s="1"/>
  <c r="AH102" i="1"/>
  <c r="AB102" i="1"/>
  <c r="AD102" i="1" s="1"/>
  <c r="AH100" i="1"/>
  <c r="AB100" i="1"/>
  <c r="AD100" i="1" s="1"/>
  <c r="AH99" i="1"/>
  <c r="AB99" i="1"/>
  <c r="AD99" i="1" s="1"/>
  <c r="AH97" i="1"/>
  <c r="AB97" i="1"/>
  <c r="AD97" i="1" s="1"/>
  <c r="AH205" i="1"/>
  <c r="AB205" i="1"/>
  <c r="AD205" i="1" s="1"/>
  <c r="AH202" i="1"/>
  <c r="AB202" i="1"/>
  <c r="AH208" i="1"/>
  <c r="AB208" i="1"/>
  <c r="AD208" i="1" s="1"/>
  <c r="AH203" i="1"/>
  <c r="AB203" i="1"/>
  <c r="AH204" i="1"/>
  <c r="AB204" i="1"/>
  <c r="AD204" i="1" s="1"/>
  <c r="AH206" i="1"/>
  <c r="AB206" i="1"/>
  <c r="AD206" i="1" s="1"/>
  <c r="AH207" i="1"/>
  <c r="AB207" i="1"/>
  <c r="AD207" i="1" s="1"/>
  <c r="AH182" i="1"/>
  <c r="AB182" i="1"/>
  <c r="AD182" i="1" s="1"/>
  <c r="AH181" i="1"/>
  <c r="AB181" i="1"/>
  <c r="AD181" i="1" s="1"/>
  <c r="AH114" i="1"/>
  <c r="AB114" i="1"/>
  <c r="AH113" i="1"/>
  <c r="AB113" i="1"/>
  <c r="AH110" i="1"/>
  <c r="AB110" i="1"/>
  <c r="AH116" i="1"/>
  <c r="AB116" i="1"/>
  <c r="AH111" i="1"/>
  <c r="AB111" i="1"/>
  <c r="AH115" i="1"/>
  <c r="AB115" i="1"/>
  <c r="AH112" i="1"/>
  <c r="AB112" i="1"/>
  <c r="AH196" i="1"/>
  <c r="AB196" i="1"/>
  <c r="AH200" i="1"/>
  <c r="AB200" i="1"/>
  <c r="AH195" i="1"/>
  <c r="AB195" i="1"/>
  <c r="AH199" i="1"/>
  <c r="AB199" i="1"/>
  <c r="AH201" i="1"/>
  <c r="AB201" i="1"/>
  <c r="AH197" i="1"/>
  <c r="AB197" i="1"/>
  <c r="AH198" i="1"/>
  <c r="AB198" i="1"/>
  <c r="AH33" i="1"/>
  <c r="AB33" i="1"/>
  <c r="AD33" i="1" s="1"/>
  <c r="AH36" i="1"/>
  <c r="AB36" i="1"/>
  <c r="AD36" i="1" s="1"/>
  <c r="AH34" i="1"/>
  <c r="AB34" i="1"/>
  <c r="AD34" i="1" s="1"/>
  <c r="AH32" i="1"/>
  <c r="AB32" i="1"/>
  <c r="AD32" i="1" s="1"/>
  <c r="AH35" i="1"/>
  <c r="AB35" i="1"/>
  <c r="AD35" i="1" s="1"/>
  <c r="AH30" i="1"/>
  <c r="AB30" i="1"/>
  <c r="AD30" i="1" s="1"/>
  <c r="AH31" i="1"/>
  <c r="AB31" i="1"/>
  <c r="AD31" i="1" s="1"/>
  <c r="AH8" i="1"/>
  <c r="AB8" i="1"/>
  <c r="AD8" i="1" s="1"/>
  <c r="AH7" i="1"/>
  <c r="AB7" i="1"/>
  <c r="AD7" i="1" s="1"/>
  <c r="AB5" i="1"/>
  <c r="AD5" i="1" s="1"/>
  <c r="AH4" i="1"/>
  <c r="AB4" i="1"/>
  <c r="AD4" i="1" s="1"/>
  <c r="AB2" i="1"/>
  <c r="AD2" i="1" s="1"/>
  <c r="AH6" i="1"/>
  <c r="AB6" i="1"/>
  <c r="AD6" i="1" s="1"/>
  <c r="AH3" i="1"/>
  <c r="AB3" i="1"/>
  <c r="AD3" i="1" s="1"/>
  <c r="AH15" i="1"/>
  <c r="AB15" i="1"/>
  <c r="AD15" i="1" s="1"/>
  <c r="AH14" i="1"/>
  <c r="AB14" i="1"/>
  <c r="AD14" i="1" s="1"/>
  <c r="AH13" i="1"/>
  <c r="AB13" i="1"/>
  <c r="AD13" i="1" s="1"/>
  <c r="AH9" i="1"/>
  <c r="AB9" i="1"/>
  <c r="AD9" i="1" s="1"/>
  <c r="AH11" i="1"/>
  <c r="AB11" i="1"/>
  <c r="AD11" i="1" s="1"/>
  <c r="AH12" i="1"/>
  <c r="AB12" i="1"/>
  <c r="AD12" i="1" s="1"/>
  <c r="AH10" i="1"/>
  <c r="AB10" i="1"/>
  <c r="AD10" i="1" s="1"/>
  <c r="AH172" i="1"/>
  <c r="AB172" i="1"/>
  <c r="AD172" i="1" s="1"/>
  <c r="AH168" i="1"/>
  <c r="AB168" i="1"/>
  <c r="AD168" i="1" s="1"/>
  <c r="AH169" i="1"/>
  <c r="AB169" i="1"/>
  <c r="AD169" i="1" s="1"/>
  <c r="AH170" i="1"/>
  <c r="AB170" i="1"/>
  <c r="AD170" i="1" s="1"/>
  <c r="AH171" i="1"/>
  <c r="AB171" i="1"/>
  <c r="AD171" i="1" s="1"/>
  <c r="AH167" i="1"/>
  <c r="AB167" i="1"/>
  <c r="AD167" i="1" s="1"/>
  <c r="AH173" i="1"/>
  <c r="AB173" i="1"/>
  <c r="AD173" i="1" s="1"/>
  <c r="AD288" i="1" l="1"/>
  <c r="AC288" i="1"/>
  <c r="AD287" i="1"/>
  <c r="AC287" i="1"/>
  <c r="AD291" i="1"/>
  <c r="AC291" i="1"/>
  <c r="AD292" i="1"/>
  <c r="AC292" i="1"/>
  <c r="AD306" i="1"/>
  <c r="AC306" i="1"/>
  <c r="AD314" i="1"/>
  <c r="AC314" i="1"/>
  <c r="AD313" i="1"/>
  <c r="AC313" i="1"/>
  <c r="AD311" i="1"/>
  <c r="AC311" i="1"/>
  <c r="AD315" i="1"/>
  <c r="AC315" i="1"/>
  <c r="AD316" i="1"/>
  <c r="AC316" i="1"/>
  <c r="AD349" i="1"/>
  <c r="AC349" i="1"/>
  <c r="AD363" i="1"/>
  <c r="AC363" i="1"/>
  <c r="AD485" i="1"/>
  <c r="AC485" i="1"/>
  <c r="AD487" i="1"/>
  <c r="AC487" i="1"/>
  <c r="AD498" i="1"/>
  <c r="AC498" i="1"/>
  <c r="AD286" i="1"/>
  <c r="AC286" i="1"/>
  <c r="AD290" i="1"/>
  <c r="AC290" i="1"/>
  <c r="AD289" i="1"/>
  <c r="AC289" i="1"/>
  <c r="AD285" i="1"/>
  <c r="AC285" i="1"/>
  <c r="AD307" i="1"/>
  <c r="AC307" i="1"/>
  <c r="AD308" i="1"/>
  <c r="AC308" i="1"/>
  <c r="AD305" i="1"/>
  <c r="AC305" i="1"/>
  <c r="AD310" i="1"/>
  <c r="AC310" i="1"/>
  <c r="AD312" i="1"/>
  <c r="AC312" i="1"/>
  <c r="AD309" i="1"/>
  <c r="AC309" i="1"/>
  <c r="AD488" i="1"/>
  <c r="AC488" i="1"/>
  <c r="AD494" i="1"/>
  <c r="AC494" i="1"/>
  <c r="AD67" i="1"/>
  <c r="AC67" i="1"/>
  <c r="AD198" i="1"/>
  <c r="AC198" i="1"/>
  <c r="AD201" i="1"/>
  <c r="AC201" i="1"/>
  <c r="AD195" i="1"/>
  <c r="AC195" i="1"/>
  <c r="AD196" i="1"/>
  <c r="AC196" i="1"/>
  <c r="AD115" i="1"/>
  <c r="AC115" i="1"/>
  <c r="AD116" i="1"/>
  <c r="AC116" i="1"/>
  <c r="AD113" i="1"/>
  <c r="AC113" i="1"/>
  <c r="AD117" i="1"/>
  <c r="AC117" i="1"/>
  <c r="AD119" i="1"/>
  <c r="AC119" i="1"/>
  <c r="AD149" i="1"/>
  <c r="AC149" i="1"/>
  <c r="AD148" i="1"/>
  <c r="AC148" i="1"/>
  <c r="AD230" i="1"/>
  <c r="AC230" i="1"/>
  <c r="AD66" i="1"/>
  <c r="AC66" i="1"/>
  <c r="AD71" i="1"/>
  <c r="AC71" i="1"/>
  <c r="AD188" i="1"/>
  <c r="AC188" i="1"/>
  <c r="AD48" i="1"/>
  <c r="AC48" i="1"/>
  <c r="AD257" i="1"/>
  <c r="AC257" i="1"/>
  <c r="AD189" i="1"/>
  <c r="AC189" i="1"/>
  <c r="AD179" i="1"/>
  <c r="AC179" i="1"/>
  <c r="AD93" i="1"/>
  <c r="AC93" i="1"/>
  <c r="AD197" i="1"/>
  <c r="AC197" i="1"/>
  <c r="AD199" i="1"/>
  <c r="AC199" i="1"/>
  <c r="AD200" i="1"/>
  <c r="AC200" i="1"/>
  <c r="AD112" i="1"/>
  <c r="AC112" i="1"/>
  <c r="AD111" i="1"/>
  <c r="AC111" i="1"/>
  <c r="AD110" i="1"/>
  <c r="AC110" i="1"/>
  <c r="AD114" i="1"/>
  <c r="AC114" i="1"/>
  <c r="AD203" i="1"/>
  <c r="AC203" i="1"/>
  <c r="AD202" i="1"/>
  <c r="AC202" i="1"/>
  <c r="AD210" i="1"/>
  <c r="AC210" i="1"/>
  <c r="AD118" i="1"/>
  <c r="AC118" i="1"/>
  <c r="AD120" i="1"/>
  <c r="AC120" i="1"/>
  <c r="AD272" i="1"/>
  <c r="AC272" i="1"/>
  <c r="AD271" i="1"/>
  <c r="AC2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Knut Sindre Mølmen</author>
  </authors>
  <commentList>
    <comment ref="F24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Jepp, selv om venstrebeint</t>
        </r>
      </text>
    </comment>
    <comment ref="H27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merket RNA2</t>
        </r>
      </text>
    </comment>
    <comment ref="I27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merket RNA1</t>
        </r>
      </text>
    </comment>
    <comment ref="I33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Proteinbit</t>
        </r>
      </text>
    </comment>
    <comment ref="I38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Protein</t>
        </r>
      </text>
    </comment>
    <comment ref="I455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Knut Sindre Mølmen:</t>
        </r>
        <r>
          <rPr>
            <sz val="9"/>
            <color indexed="81"/>
            <rFont val="Tahoma"/>
            <charset val="1"/>
          </rPr>
          <t xml:space="preserve">
protein</t>
        </r>
      </text>
    </comment>
    <comment ref="F48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Knut Sindre Mølmen:
NB: er merket VLR!!!</t>
        </r>
      </text>
    </comment>
    <comment ref="I50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Knut Sindre Mølmen:</t>
        </r>
        <r>
          <rPr>
            <sz val="9"/>
            <color indexed="81"/>
            <rFont val="Tahoma"/>
            <charset val="1"/>
          </rPr>
          <t xml:space="preserve">
protein</t>
        </r>
      </text>
    </comment>
  </commentList>
</comments>
</file>

<file path=xl/sharedStrings.xml><?xml version="1.0" encoding="utf-8"?>
<sst xmlns="http://schemas.openxmlformats.org/spreadsheetml/2006/main" count="1729" uniqueCount="58">
  <si>
    <t>FP</t>
  </si>
  <si>
    <t>Timepoint</t>
  </si>
  <si>
    <t>Leg</t>
  </si>
  <si>
    <t>RNA#1 (weight, mg)</t>
  </si>
  <si>
    <t>RNA#2 (weight, mg)</t>
  </si>
  <si>
    <t>Ekstraksjonsnummer_i_fryser</t>
  </si>
  <si>
    <t>260_230_1</t>
  </si>
  <si>
    <t>260_230_2</t>
  </si>
  <si>
    <t>260_230_3</t>
  </si>
  <si>
    <t>260_230_4</t>
  </si>
  <si>
    <t>260_230_avg</t>
  </si>
  <si>
    <t>260_280_1</t>
  </si>
  <si>
    <t>260_280_2</t>
  </si>
  <si>
    <t>260_280_3</t>
  </si>
  <si>
    <t>260_280_4</t>
  </si>
  <si>
    <t>260_280_avg</t>
  </si>
  <si>
    <t>Tot_volum_stock_for_å_få_100ng_RNA/uL</t>
  </si>
  <si>
    <t>Tilsatt_TE_i_stock (YES/NO)</t>
  </si>
  <si>
    <t>TotalRNA_i_stock(ng)</t>
  </si>
  <si>
    <t>RQI</t>
  </si>
  <si>
    <t>Notat</t>
  </si>
  <si>
    <t>PreSupp</t>
  </si>
  <si>
    <t>VLR</t>
  </si>
  <si>
    <t>PreExc</t>
  </si>
  <si>
    <t>VLL</t>
  </si>
  <si>
    <t>PostExc</t>
  </si>
  <si>
    <t>n/a</t>
  </si>
  <si>
    <t xml:space="preserve">PreSupp </t>
  </si>
  <si>
    <t>Random_nummer</t>
  </si>
  <si>
    <t>Volum_TE_som_tilsettes_stock</t>
  </si>
  <si>
    <t>yes</t>
  </si>
  <si>
    <t>Destroyed. Missed it.</t>
  </si>
  <si>
    <t>broken lid (F)</t>
  </si>
  <si>
    <t>Something wrong with udrop. Not important. Ligger i fryser, men ikke utvannet, pga feil udrop</t>
  </si>
  <si>
    <t>no</t>
  </si>
  <si>
    <t>NB: 24ul stock!</t>
  </si>
  <si>
    <t>Kun 10ul-stock</t>
  </si>
  <si>
    <t>dårlig RQI</t>
  </si>
  <si>
    <t>NA</t>
  </si>
  <si>
    <t>Tot_volum_stock_etter_rekjøringer_experion</t>
  </si>
  <si>
    <t>små bånd, ta på nytt?</t>
  </si>
  <si>
    <t>TotalRNA_i_stock(ng) etter rekjøring Experion</t>
  </si>
  <si>
    <t>Prøve ødelagt</t>
  </si>
  <si>
    <t>lav konsentrasjon, pga liten prøve</t>
  </si>
  <si>
    <t>Forsvant pelleten underveis? Dårlig RQI. Ikke kjørt experion på nytt</t>
  </si>
  <si>
    <t>For lav kons.</t>
  </si>
  <si>
    <t>RM_leg</t>
  </si>
  <si>
    <t>ThreeW</t>
  </si>
  <si>
    <t>Yield</t>
  </si>
  <si>
    <t>Syk</t>
  </si>
  <si>
    <t>Placebo</t>
  </si>
  <si>
    <t>conc.stock_ngRNA_ul_1</t>
  </si>
  <si>
    <t>conc.stock_ngRNA_ul_2</t>
  </si>
  <si>
    <t>conc.stock_ngRNA_ul_3</t>
  </si>
  <si>
    <t>conc.stock_ngRNA_ul_4</t>
  </si>
  <si>
    <t>conc.stock_ngRNA_ul_avg</t>
  </si>
  <si>
    <t>wet_weight_extracted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</si>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</sst>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6" borderId="3" xfId="0" applyFont="1" applyFill="1" applyBorder="1"/>
    <xf numFmtId="0" fontId="1" fillId="5" borderId="1" xfId="0" applyFont="1" applyFill="1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0" fillId="0" borderId="6" xfId="0" applyBorder="1"/>
    <xf numFmtId="0" fontId="0" fillId="0" borderId="0" xfId="0" applyBorder="1"/>
    <xf numFmtId="0" fontId="0" fillId="3" borderId="0" xfId="0" applyFill="1"/>
    <xf numFmtId="0" fontId="0" fillId="3" borderId="4" xfId="0" applyFill="1" applyBorder="1"/>
    <xf numFmtId="0" fontId="0" fillId="0" borderId="0" xfId="0" applyFill="1" applyBorder="1"/>
    <xf numFmtId="0" fontId="0" fillId="9" borderId="4" xfId="0" applyFill="1" applyBorder="1"/>
    <xf numFmtId="0" fontId="0" fillId="10" borderId="4" xfId="0" applyFill="1" applyBorder="1"/>
    <xf numFmtId="164" fontId="0" fillId="0" borderId="0" xfId="0" applyNumberFormat="1"/>
    <xf numFmtId="0" fontId="1" fillId="0" borderId="4" xfId="0" applyFont="1" applyBorder="1"/>
    <xf numFmtId="0" fontId="5" fillId="0" borderId="4" xfId="0" applyFont="1" applyBorder="1"/>
    <xf numFmtId="0" fontId="1" fillId="7" borderId="8" xfId="0" applyFont="1" applyFill="1" applyBorder="1"/>
    <xf numFmtId="0" fontId="1" fillId="0" borderId="7" xfId="0" applyFont="1" applyBorder="1"/>
    <xf numFmtId="0" fontId="1" fillId="6" borderId="8" xfId="0" applyFont="1" applyFill="1" applyBorder="1"/>
    <xf numFmtId="0" fontId="0" fillId="3" borderId="2" xfId="0" applyFill="1" applyBorder="1"/>
    <xf numFmtId="0" fontId="0" fillId="0" borderId="8" xfId="0" applyBorder="1"/>
    <xf numFmtId="0" fontId="0" fillId="11" borderId="0" xfId="0" applyFill="1"/>
    <xf numFmtId="164" fontId="6" fillId="6" borderId="0" xfId="0" applyNumberFormat="1" applyFont="1" applyFill="1"/>
    <xf numFmtId="0" fontId="7" fillId="6" borderId="7" xfId="0" applyFont="1" applyFill="1" applyBorder="1"/>
    <xf numFmtId="0" fontId="6" fillId="6" borderId="4" xfId="0" applyFont="1" applyFill="1" applyBorder="1"/>
    <xf numFmtId="0" fontId="0" fillId="6" borderId="0" xfId="0" applyFill="1"/>
    <xf numFmtId="0" fontId="6" fillId="6" borderId="0" xfId="0" applyFont="1" applyFill="1"/>
    <xf numFmtId="0" fontId="0" fillId="0" borderId="4" xfId="0" applyFill="1" applyBorder="1"/>
    <xf numFmtId="0" fontId="8" fillId="3" borderId="0" xfId="0" applyFont="1" applyFill="1"/>
    <xf numFmtId="0" fontId="0" fillId="10" borderId="5" xfId="0" applyFill="1" applyBorder="1"/>
    <xf numFmtId="0" fontId="0" fillId="3" borderId="7" xfId="0" applyFill="1" applyBorder="1"/>
    <xf numFmtId="0" fontId="0" fillId="3" borderId="8" xfId="0" applyFill="1" applyBorder="1"/>
    <xf numFmtId="0" fontId="1" fillId="0" borderId="9" xfId="0" applyFont="1" applyBorder="1"/>
    <xf numFmtId="0" fontId="0" fillId="0" borderId="9" xfId="0" applyBorder="1"/>
    <xf numFmtId="0" fontId="2" fillId="3" borderId="0" xfId="0" applyFont="1" applyFill="1"/>
    <xf numFmtId="0" fontId="2" fillId="3" borderId="8" xfId="0" applyFont="1" applyFill="1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9" xfId="0" applyFont="1" applyBorder="1"/>
    <xf numFmtId="0" fontId="0" fillId="3" borderId="0" xfId="0" applyFill="1" applyBorder="1"/>
    <xf numFmtId="164" fontId="1" fillId="0" borderId="7" xfId="0" applyNumberFormat="1" applyFont="1" applyBorder="1"/>
    <xf numFmtId="165" fontId="0" fillId="9" borderId="4" xfId="0" applyNumberFormat="1" applyFill="1" applyBorder="1"/>
    <xf numFmtId="0" fontId="0" fillId="11" borderId="4" xfId="0" applyFill="1" applyBorder="1"/>
    <xf numFmtId="0" fontId="6" fillId="0" borderId="0" xfId="0" applyFont="1"/>
    <xf numFmtId="0" fontId="0" fillId="2" borderId="4" xfId="0" applyFill="1" applyBorder="1"/>
    <xf numFmtId="0" fontId="0" fillId="6" borderId="4" xfId="0" applyFill="1" applyBorder="1"/>
    <xf numFmtId="0" fontId="0" fillId="6" borderId="0" xfId="0" applyFill="1" applyBorder="1"/>
    <xf numFmtId="0" fontId="0" fillId="2" borderId="0" xfId="0" applyFill="1" applyBorder="1"/>
    <xf numFmtId="0" fontId="2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3100916" cy="3820583"/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190500"/>
          <a:ext cx="3100916" cy="3820583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b-NO" sz="1100" b="1"/>
            <a:t>Når man tar ut prøver som skal ekstraheres,</a:t>
          </a:r>
        </a:p>
        <a:p>
          <a:r>
            <a:rPr lang="nb-NO" sz="1100" b="1"/>
            <a:t>ikke</a:t>
          </a:r>
          <a:r>
            <a:rPr lang="nb-NO" sz="1100" b="1" baseline="0"/>
            <a:t> nummerér kronologisk PreSupp-PostExc,</a:t>
          </a:r>
        </a:p>
        <a:p>
          <a:r>
            <a:rPr lang="nb-NO" sz="1100" b="1" baseline="0"/>
            <a:t>men gjør det tilfeldig (1-7). Se Random_nummer-</a:t>
          </a:r>
        </a:p>
        <a:p>
          <a:r>
            <a:rPr lang="nb-NO" sz="1100" b="1" baseline="0"/>
            <a:t>kolonnen, deretter nummerer fortløpende i </a:t>
          </a:r>
        </a:p>
        <a:p>
          <a:r>
            <a:rPr lang="nb-NO" sz="1100" b="1" baseline="0"/>
            <a:t>Ekstraksjonsnummer_i_fryser-kolonne</a:t>
          </a:r>
        </a:p>
        <a:p>
          <a:endParaRPr lang="nb-NO" sz="1100" b="1" baseline="0"/>
        </a:p>
        <a:p>
          <a:r>
            <a:rPr lang="nb-NO" sz="1100" b="1" baseline="0"/>
            <a:t>12 prøver per kjøring ideelt for BB og Experion</a:t>
          </a:r>
        </a:p>
        <a:p>
          <a:endParaRPr lang="nb-NO" sz="1100" b="1" baseline="0"/>
        </a:p>
        <a:p>
          <a:r>
            <a:rPr lang="nb-NO" sz="1100" b="1" baseline="0"/>
            <a:t>Grønn: Prøve brukt til ekstraksjon</a:t>
          </a:r>
        </a:p>
        <a:p>
          <a:endParaRPr lang="nb-NO" sz="1100" b="1" baseline="0"/>
        </a:p>
        <a:p>
          <a:r>
            <a:rPr lang="nb-NO" sz="1100" b="1" baseline="0"/>
            <a:t>Prøv å få prøver mellom 10-25mg</a:t>
          </a:r>
        </a:p>
        <a:p>
          <a:r>
            <a:rPr lang="nb-NO" sz="1100" b="1" baseline="0"/>
            <a:t>Hvis RNA#1 &lt;10, pool RNA#1 og 2</a:t>
          </a:r>
        </a:p>
        <a:p>
          <a:r>
            <a:rPr lang="nb-NO" sz="1100" b="1" baseline="0"/>
            <a:t>Hvis RNA#1 &gt;20, bruk RNA#2 hvis 10-20mg</a:t>
          </a:r>
        </a:p>
        <a:p>
          <a:endParaRPr lang="nb-NO" sz="1100" b="1" baseline="0"/>
        </a:p>
        <a:p>
          <a:r>
            <a:rPr lang="nb-NO" sz="1100" b="1" baseline="0"/>
            <a:t>Fortynn stock til 100ng/ul (i 0.1 TE-buffer): </a:t>
          </a:r>
        </a:p>
        <a:p>
          <a:endParaRPr lang="nb-NO" sz="1100" b="1" baseline="0"/>
        </a:p>
        <a:p>
          <a:r>
            <a:rPr lang="nb-NO" sz="1100" b="1" baseline="0"/>
            <a:t>Hvis &gt;10mg muskel = 30ul TE-buffer</a:t>
          </a:r>
        </a:p>
        <a:p>
          <a:r>
            <a:rPr lang="nb-NO" sz="1100" b="1" baseline="0"/>
            <a:t>Hvis &lt;10mg muskel = 20ul TE-buffer</a:t>
          </a:r>
          <a:endParaRPr lang="nb-NO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40"/>
  <sheetViews>
    <sheetView tabSelected="1" topLeftCell="H504" zoomScale="70" zoomScaleNormal="70" workbookViewId="0">
      <selection activeCell="Z544" sqref="Z544"/>
    </sheetView>
  </sheetViews>
  <sheetFormatPr baseColWidth="10" defaultRowHeight="14.4" x14ac:dyDescent="0.3"/>
  <cols>
    <col min="1" max="1" width="17" bestFit="1" customWidth="1"/>
    <col min="2" max="2" width="17" customWidth="1"/>
    <col min="3" max="3" width="22" bestFit="1" customWidth="1"/>
    <col min="4" max="4" width="11.44140625" style="15"/>
    <col min="8" max="8" width="19.44140625" style="15" bestFit="1" customWidth="1"/>
    <col min="9" max="9" width="19.44140625" bestFit="1" customWidth="1"/>
    <col min="10" max="10" width="27.44140625" style="28" bestFit="1" customWidth="1"/>
    <col min="11" max="11" width="20.44140625" style="15" customWidth="1"/>
    <col min="12" max="12" width="18.6640625" style="15" customWidth="1"/>
    <col min="13" max="13" width="18.21875" customWidth="1"/>
    <col min="14" max="14" width="17.33203125" customWidth="1"/>
    <col min="15" max="15" width="16" customWidth="1"/>
    <col min="16" max="16" width="21.44140625" style="31" customWidth="1"/>
    <col min="17" max="17" width="20.6640625" style="21" customWidth="1"/>
    <col min="18" max="18" width="16.44140625" customWidth="1"/>
    <col min="19" max="19" width="19.21875" customWidth="1"/>
    <col min="20" max="20" width="19.33203125" customWidth="1"/>
    <col min="21" max="21" width="23.109375" style="31" customWidth="1"/>
    <col min="22" max="22" width="23.6640625" style="21" bestFit="1" customWidth="1"/>
    <col min="23" max="25" width="23.6640625" bestFit="1" customWidth="1"/>
    <col min="26" max="26" width="25.77734375" bestFit="1" customWidth="1"/>
    <col min="27" max="27" width="25.77734375" style="16" customWidth="1"/>
    <col min="28" max="28" width="42.33203125" style="15" bestFit="1" customWidth="1"/>
    <col min="29" max="29" width="42.33203125" style="21" customWidth="1"/>
    <col min="30" max="30" width="36.44140625" bestFit="1" customWidth="1"/>
    <col min="31" max="31" width="26.44140625" bestFit="1" customWidth="1"/>
    <col min="32" max="32" width="26.44140625" style="15" customWidth="1"/>
    <col min="33" max="33" width="42.44140625" style="21" bestFit="1" customWidth="1"/>
    <col min="34" max="34" width="29.109375" bestFit="1" customWidth="1"/>
    <col min="35" max="37" width="11.44140625" style="15"/>
  </cols>
  <sheetData>
    <row r="1" spans="1:37" s="1" customFormat="1" x14ac:dyDescent="0.3">
      <c r="A1" s="1" t="s">
        <v>28</v>
      </c>
      <c r="B1" s="1" t="s">
        <v>49</v>
      </c>
      <c r="C1" s="1" t="s">
        <v>50</v>
      </c>
      <c r="D1" s="2" t="s">
        <v>0</v>
      </c>
      <c r="E1" s="3" t="s">
        <v>1</v>
      </c>
      <c r="F1" s="3" t="s">
        <v>2</v>
      </c>
      <c r="G1" s="3" t="s">
        <v>46</v>
      </c>
      <c r="H1" s="2" t="s">
        <v>3</v>
      </c>
      <c r="I1" s="5" t="s">
        <v>4</v>
      </c>
      <c r="J1" s="6" t="s">
        <v>5</v>
      </c>
      <c r="K1" s="7" t="s">
        <v>56</v>
      </c>
      <c r="L1" s="8" t="s">
        <v>6</v>
      </c>
      <c r="M1" s="9" t="s">
        <v>7</v>
      </c>
      <c r="N1" s="9" t="s">
        <v>8</v>
      </c>
      <c r="O1" s="9" t="s">
        <v>9</v>
      </c>
      <c r="P1" s="32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30" t="s">
        <v>15</v>
      </c>
      <c r="V1" s="11" t="s">
        <v>51</v>
      </c>
      <c r="W1" s="11" t="s">
        <v>52</v>
      </c>
      <c r="X1" s="11" t="s">
        <v>53</v>
      </c>
      <c r="Y1" s="11" t="s">
        <v>54</v>
      </c>
      <c r="Z1" s="11" t="s">
        <v>55</v>
      </c>
      <c r="AA1" s="12" t="s">
        <v>57</v>
      </c>
      <c r="AB1" s="2" t="s">
        <v>16</v>
      </c>
      <c r="AC1" s="3" t="s">
        <v>39</v>
      </c>
      <c r="AD1" s="3" t="s">
        <v>29</v>
      </c>
      <c r="AE1" s="9" t="s">
        <v>17</v>
      </c>
      <c r="AF1" s="7" t="s">
        <v>18</v>
      </c>
      <c r="AG1" s="7" t="s">
        <v>41</v>
      </c>
      <c r="AH1" s="13" t="s">
        <v>48</v>
      </c>
      <c r="AI1" s="4" t="s">
        <v>19</v>
      </c>
      <c r="AJ1" s="6" t="s">
        <v>20</v>
      </c>
      <c r="AK1" s="14"/>
    </row>
    <row r="2" spans="1:37" x14ac:dyDescent="0.3">
      <c r="A2">
        <v>1.6862416687994153E-2</v>
      </c>
      <c r="B2">
        <v>0</v>
      </c>
      <c r="C2">
        <v>1</v>
      </c>
      <c r="D2" s="15">
        <v>102</v>
      </c>
      <c r="E2" t="s">
        <v>23</v>
      </c>
      <c r="F2" t="s">
        <v>24</v>
      </c>
      <c r="G2">
        <v>30</v>
      </c>
      <c r="H2" s="23">
        <v>12.087999999999999</v>
      </c>
      <c r="I2">
        <v>9.2799999999999994</v>
      </c>
      <c r="J2" s="28">
        <v>8</v>
      </c>
      <c r="K2" s="15">
        <f>H2</f>
        <v>12.087999999999999</v>
      </c>
      <c r="L2" s="15">
        <v>1.6897</v>
      </c>
      <c r="M2" s="24">
        <v>1.6536</v>
      </c>
      <c r="N2" s="24">
        <v>1.8474999999999999</v>
      </c>
      <c r="O2" s="24">
        <v>1.7557</v>
      </c>
      <c r="P2" s="31">
        <f t="shared" ref="P2:P43" si="0">AVERAGE(L2:O2)</f>
        <v>1.7366250000000001</v>
      </c>
      <c r="Q2" s="21">
        <v>2.0222000000000002</v>
      </c>
      <c r="S2">
        <v>2.0505</v>
      </c>
      <c r="T2">
        <v>2.0365000000000002</v>
      </c>
      <c r="U2" s="31">
        <f t="shared" ref="U2:U43" si="1">AVERAGE(Q2:T2)</f>
        <v>2.0364</v>
      </c>
      <c r="V2" s="21">
        <v>220.65360000000001</v>
      </c>
      <c r="W2" s="27">
        <v>240.26140000000001</v>
      </c>
      <c r="X2">
        <v>217.7124</v>
      </c>
      <c r="Y2">
        <v>217.22219999999999</v>
      </c>
      <c r="Z2">
        <f t="shared" ref="Z2:Z43" si="2">AVERAGE(V2:Y2)</f>
        <v>223.9624</v>
      </c>
      <c r="AA2" s="16">
        <v>26</v>
      </c>
      <c r="AB2" s="15">
        <f t="shared" ref="AB2:AB65" si="3">(Z2*AA2)/100</f>
        <v>58.230224</v>
      </c>
      <c r="AC2" s="15"/>
      <c r="AD2">
        <f>AB2-AA2</f>
        <v>32.230224</v>
      </c>
      <c r="AE2" t="s">
        <v>30</v>
      </c>
      <c r="AF2" s="23">
        <f t="shared" ref="AF2:AF65" si="4">Z2*AA2</f>
        <v>5823.0223999999998</v>
      </c>
      <c r="AG2" s="15"/>
      <c r="AH2">
        <f>AF2/K2</f>
        <v>481.71925876902714</v>
      </c>
      <c r="AI2" s="23">
        <v>9.4</v>
      </c>
    </row>
    <row r="3" spans="1:37" x14ac:dyDescent="0.3">
      <c r="A3">
        <v>1.8463472854870933E-2</v>
      </c>
      <c r="B3">
        <v>0</v>
      </c>
      <c r="C3">
        <v>1</v>
      </c>
      <c r="D3" s="15">
        <v>102</v>
      </c>
      <c r="E3" t="s">
        <v>21</v>
      </c>
      <c r="F3" t="s">
        <v>22</v>
      </c>
      <c r="G3">
        <v>10</v>
      </c>
      <c r="H3" s="23">
        <v>6.76</v>
      </c>
      <c r="I3" s="22">
        <v>9.5619999999999994</v>
      </c>
      <c r="J3" s="28">
        <v>9</v>
      </c>
      <c r="K3" s="15">
        <f t="shared" ref="K3:K8" si="5">H3+I3</f>
        <v>16.321999999999999</v>
      </c>
      <c r="L3" s="15">
        <v>1.6535</v>
      </c>
      <c r="M3" s="24">
        <v>1.6249</v>
      </c>
      <c r="N3" s="24">
        <v>1.6797</v>
      </c>
      <c r="O3" s="24">
        <v>1.5953999999999999</v>
      </c>
      <c r="P3" s="31">
        <f t="shared" si="0"/>
        <v>1.6383749999999999</v>
      </c>
      <c r="Q3" s="21">
        <v>2.0423</v>
      </c>
      <c r="R3" s="24">
        <v>2.0259999999999998</v>
      </c>
      <c r="S3" s="24">
        <v>2.0457999999999998</v>
      </c>
      <c r="T3" s="24">
        <v>2.0306000000000002</v>
      </c>
      <c r="U3" s="31">
        <f t="shared" si="1"/>
        <v>2.0361750000000001</v>
      </c>
      <c r="V3" s="21">
        <v>258.88889999999998</v>
      </c>
      <c r="W3">
        <v>264.77120000000002</v>
      </c>
      <c r="X3">
        <v>261.3399</v>
      </c>
      <c r="Y3">
        <v>258.39870000000002</v>
      </c>
      <c r="Z3">
        <f t="shared" si="2"/>
        <v>260.84967499999999</v>
      </c>
      <c r="AA3" s="16">
        <v>26</v>
      </c>
      <c r="AB3" s="15">
        <f t="shared" si="3"/>
        <v>67.820915499999998</v>
      </c>
      <c r="AC3" s="15"/>
      <c r="AD3">
        <f t="shared" ref="AD3:AD65" si="6">AB3-AA3</f>
        <v>41.820915499999998</v>
      </c>
      <c r="AE3" t="s">
        <v>30</v>
      </c>
      <c r="AF3" s="23">
        <f t="shared" si="4"/>
        <v>6782.0915500000001</v>
      </c>
      <c r="AG3" s="15"/>
      <c r="AH3">
        <f t="shared" ref="AH3:AH65" si="7">AF3/K3</f>
        <v>415.51841379732878</v>
      </c>
      <c r="AI3" s="23">
        <v>9.4</v>
      </c>
    </row>
    <row r="4" spans="1:37" x14ac:dyDescent="0.3">
      <c r="A4">
        <v>0.24996802998514556</v>
      </c>
      <c r="B4">
        <v>0</v>
      </c>
      <c r="C4">
        <v>1</v>
      </c>
      <c r="D4" s="15">
        <v>102</v>
      </c>
      <c r="E4" t="s">
        <v>47</v>
      </c>
      <c r="F4" t="s">
        <v>22</v>
      </c>
      <c r="G4">
        <v>10</v>
      </c>
      <c r="H4" s="23">
        <v>5.57</v>
      </c>
      <c r="I4" s="22">
        <v>5.968</v>
      </c>
      <c r="J4" s="28">
        <v>10</v>
      </c>
      <c r="K4" s="15">
        <f t="shared" si="5"/>
        <v>11.538</v>
      </c>
      <c r="M4" s="24">
        <v>1.9126000000000001</v>
      </c>
      <c r="N4" s="24">
        <v>1.8764000000000001</v>
      </c>
      <c r="O4" s="24">
        <v>1.8565</v>
      </c>
      <c r="P4" s="31">
        <f t="shared" si="0"/>
        <v>1.8818333333333335</v>
      </c>
      <c r="Q4" s="21">
        <v>1.9767999999999999</v>
      </c>
      <c r="R4" s="24">
        <v>2.0367000000000002</v>
      </c>
      <c r="S4" s="24">
        <v>1.9997</v>
      </c>
      <c r="T4" s="24">
        <v>2.0118</v>
      </c>
      <c r="U4" s="31">
        <f t="shared" si="1"/>
        <v>2.0062500000000001</v>
      </c>
      <c r="V4" s="21">
        <v>253.4967</v>
      </c>
      <c r="W4">
        <v>243.20259999999999</v>
      </c>
      <c r="X4">
        <v>250.5556</v>
      </c>
      <c r="Y4">
        <v>245.1634</v>
      </c>
      <c r="Z4">
        <f t="shared" si="2"/>
        <v>248.10457500000001</v>
      </c>
      <c r="AA4" s="16">
        <v>26</v>
      </c>
      <c r="AB4" s="15">
        <f t="shared" si="3"/>
        <v>64.50718950000001</v>
      </c>
      <c r="AC4" s="15"/>
      <c r="AD4">
        <f t="shared" si="6"/>
        <v>38.50718950000001</v>
      </c>
      <c r="AE4" t="s">
        <v>30</v>
      </c>
      <c r="AF4" s="23">
        <f t="shared" si="4"/>
        <v>6450.7189500000004</v>
      </c>
      <c r="AG4" s="15"/>
      <c r="AH4">
        <f t="shared" si="7"/>
        <v>559.08467238689548</v>
      </c>
      <c r="AI4" s="23">
        <v>9.5</v>
      </c>
    </row>
    <row r="5" spans="1:37" x14ac:dyDescent="0.3">
      <c r="A5">
        <v>0.38649906597456396</v>
      </c>
      <c r="B5">
        <v>0</v>
      </c>
      <c r="C5">
        <v>1</v>
      </c>
      <c r="D5" s="15">
        <v>102</v>
      </c>
      <c r="E5" t="s">
        <v>47</v>
      </c>
      <c r="F5" t="s">
        <v>24</v>
      </c>
      <c r="G5">
        <v>30</v>
      </c>
      <c r="H5" s="23">
        <v>4.5739999999999998</v>
      </c>
      <c r="I5" s="22">
        <v>2.3660000000000001</v>
      </c>
      <c r="J5" s="28">
        <v>11</v>
      </c>
      <c r="K5" s="15">
        <f t="shared" si="5"/>
        <v>6.9399999999999995</v>
      </c>
      <c r="L5" s="15">
        <v>1.4120999999999999</v>
      </c>
      <c r="M5" s="24">
        <v>1.36</v>
      </c>
      <c r="N5" s="24">
        <v>1.5224</v>
      </c>
      <c r="O5" s="24">
        <v>1.4681</v>
      </c>
      <c r="P5" s="31">
        <f t="shared" si="0"/>
        <v>1.44065</v>
      </c>
      <c r="Q5" s="21">
        <v>1.9997</v>
      </c>
      <c r="S5" s="24">
        <v>2.0244</v>
      </c>
      <c r="T5" s="24">
        <v>2.0291000000000001</v>
      </c>
      <c r="U5" s="31">
        <f t="shared" si="1"/>
        <v>2.0177333333333336</v>
      </c>
      <c r="V5" s="21">
        <v>204.47710000000001</v>
      </c>
      <c r="W5" s="27">
        <v>223.59479999999999</v>
      </c>
      <c r="X5">
        <v>201.04580000000001</v>
      </c>
      <c r="Y5">
        <v>202.5163</v>
      </c>
      <c r="Z5">
        <f t="shared" si="2"/>
        <v>207.9085</v>
      </c>
      <c r="AA5" s="16">
        <v>16</v>
      </c>
      <c r="AB5" s="15">
        <f t="shared" si="3"/>
        <v>33.265360000000001</v>
      </c>
      <c r="AC5" s="15"/>
      <c r="AD5">
        <f t="shared" si="6"/>
        <v>17.265360000000001</v>
      </c>
      <c r="AE5" t="s">
        <v>30</v>
      </c>
      <c r="AF5" s="23">
        <f t="shared" si="4"/>
        <v>3326.5360000000001</v>
      </c>
      <c r="AG5" s="15"/>
      <c r="AH5">
        <f t="shared" si="7"/>
        <v>479.32795389048994</v>
      </c>
      <c r="AI5" s="23">
        <v>9.3000000000000007</v>
      </c>
    </row>
    <row r="6" spans="1:37" x14ac:dyDescent="0.3">
      <c r="A6">
        <v>0.40471271010796406</v>
      </c>
      <c r="B6">
        <v>0</v>
      </c>
      <c r="C6">
        <v>1</v>
      </c>
      <c r="D6" s="15">
        <v>102</v>
      </c>
      <c r="E6" t="s">
        <v>23</v>
      </c>
      <c r="F6" t="s">
        <v>22</v>
      </c>
      <c r="G6">
        <v>10</v>
      </c>
      <c r="H6" s="23">
        <v>7.81</v>
      </c>
      <c r="I6" s="22">
        <v>9.6720000000000006</v>
      </c>
      <c r="J6" s="28">
        <v>12</v>
      </c>
      <c r="K6" s="15">
        <f t="shared" si="5"/>
        <v>17.481999999999999</v>
      </c>
      <c r="L6" s="15">
        <v>1.3963000000000001</v>
      </c>
      <c r="M6" s="24">
        <v>1.3788</v>
      </c>
      <c r="N6" s="24">
        <v>1.3935999999999999</v>
      </c>
      <c r="O6" s="24">
        <v>1.3908</v>
      </c>
      <c r="P6" s="31">
        <f t="shared" si="0"/>
        <v>1.389875</v>
      </c>
      <c r="Q6" s="21">
        <v>2.0569000000000002</v>
      </c>
      <c r="R6" s="24">
        <v>2.0522999999999998</v>
      </c>
      <c r="S6" s="24">
        <v>2.0600999999999998</v>
      </c>
      <c r="T6" s="24">
        <v>2.0535000000000001</v>
      </c>
      <c r="U6" s="31">
        <f t="shared" si="1"/>
        <v>2.0556999999999999</v>
      </c>
      <c r="V6" s="21">
        <v>300.06540000000001</v>
      </c>
      <c r="W6">
        <v>306.43790000000001</v>
      </c>
      <c r="X6">
        <v>301.53590000000003</v>
      </c>
      <c r="Y6">
        <v>299.5752</v>
      </c>
      <c r="Z6">
        <f t="shared" si="2"/>
        <v>301.90360000000004</v>
      </c>
      <c r="AA6" s="16">
        <v>26</v>
      </c>
      <c r="AB6" s="15">
        <f t="shared" si="3"/>
        <v>78.49493600000001</v>
      </c>
      <c r="AC6" s="15"/>
      <c r="AD6">
        <f t="shared" si="6"/>
        <v>52.49493600000001</v>
      </c>
      <c r="AE6" t="s">
        <v>30</v>
      </c>
      <c r="AF6" s="23">
        <f t="shared" si="4"/>
        <v>7849.4936000000007</v>
      </c>
      <c r="AG6" s="15"/>
      <c r="AH6">
        <f t="shared" si="7"/>
        <v>449.00432444800373</v>
      </c>
      <c r="AI6" s="23">
        <v>8.3000000000000007</v>
      </c>
    </row>
    <row r="7" spans="1:37" x14ac:dyDescent="0.3">
      <c r="A7">
        <v>0.43967258767611406</v>
      </c>
      <c r="B7">
        <v>0</v>
      </c>
      <c r="C7">
        <v>1</v>
      </c>
      <c r="D7" s="15">
        <v>102</v>
      </c>
      <c r="E7" t="s">
        <v>25</v>
      </c>
      <c r="F7" t="s">
        <v>22</v>
      </c>
      <c r="G7">
        <v>10</v>
      </c>
      <c r="H7" s="23">
        <v>4.7939999999999996</v>
      </c>
      <c r="I7" s="22">
        <v>3.1960000000000002</v>
      </c>
      <c r="J7" s="28">
        <v>13</v>
      </c>
      <c r="K7" s="15">
        <f t="shared" si="5"/>
        <v>7.99</v>
      </c>
      <c r="M7" s="24">
        <v>1.9294</v>
      </c>
      <c r="N7" s="24">
        <v>1.9061999999999999</v>
      </c>
      <c r="O7" s="24">
        <v>1.9323999999999999</v>
      </c>
      <c r="P7" s="31">
        <f t="shared" si="0"/>
        <v>1.9226666666666665</v>
      </c>
      <c r="Q7" s="21">
        <v>1.9938</v>
      </c>
      <c r="R7" s="24">
        <v>2.0375999999999999</v>
      </c>
      <c r="S7" s="24">
        <v>2.0150000000000001</v>
      </c>
      <c r="T7" s="24">
        <v>2.0343</v>
      </c>
      <c r="U7" s="31">
        <f t="shared" si="1"/>
        <v>2.0201750000000001</v>
      </c>
      <c r="V7" s="21">
        <v>326.04579999999999</v>
      </c>
      <c r="W7">
        <v>317.22219999999999</v>
      </c>
      <c r="X7">
        <v>325.55560000000003</v>
      </c>
      <c r="Y7">
        <v>317.7124</v>
      </c>
      <c r="Z7">
        <f t="shared" si="2"/>
        <v>321.63400000000001</v>
      </c>
      <c r="AA7" s="16">
        <v>16</v>
      </c>
      <c r="AB7" s="15">
        <f t="shared" si="3"/>
        <v>51.461440000000003</v>
      </c>
      <c r="AC7" s="15"/>
      <c r="AD7">
        <f t="shared" si="6"/>
        <v>35.461440000000003</v>
      </c>
      <c r="AE7" t="s">
        <v>30</v>
      </c>
      <c r="AF7" s="23">
        <f t="shared" si="4"/>
        <v>5146.1440000000002</v>
      </c>
      <c r="AG7" s="15"/>
      <c r="AH7">
        <f t="shared" si="7"/>
        <v>644.07309136420531</v>
      </c>
      <c r="AI7" s="23">
        <v>9.3000000000000007</v>
      </c>
    </row>
    <row r="8" spans="1:37" x14ac:dyDescent="0.3">
      <c r="A8">
        <v>0.64072395436780938</v>
      </c>
      <c r="B8">
        <v>0</v>
      </c>
      <c r="C8">
        <v>1</v>
      </c>
      <c r="D8" s="15">
        <v>102</v>
      </c>
      <c r="E8" t="s">
        <v>25</v>
      </c>
      <c r="F8" t="s">
        <v>24</v>
      </c>
      <c r="G8">
        <v>30</v>
      </c>
      <c r="H8" s="23">
        <v>5.94</v>
      </c>
      <c r="I8" s="22">
        <v>8.7539999999999996</v>
      </c>
      <c r="J8" s="14">
        <v>14</v>
      </c>
      <c r="K8" s="20">
        <f t="shared" si="5"/>
        <v>14.693999999999999</v>
      </c>
      <c r="L8" s="15">
        <v>1.7619</v>
      </c>
      <c r="M8" s="24">
        <v>1.7016</v>
      </c>
      <c r="N8" s="24">
        <v>1.8773</v>
      </c>
      <c r="O8" s="24">
        <v>1.8237000000000001</v>
      </c>
      <c r="P8" s="31">
        <f t="shared" si="0"/>
        <v>1.7911250000000001</v>
      </c>
      <c r="Q8" s="21">
        <v>2.0325000000000002</v>
      </c>
      <c r="S8" s="24">
        <v>2.0579999999999998</v>
      </c>
      <c r="T8" s="24">
        <v>2.0569000000000002</v>
      </c>
      <c r="U8" s="31">
        <f t="shared" si="1"/>
        <v>2.0491333333333337</v>
      </c>
      <c r="V8" s="21">
        <v>212.81049999999999</v>
      </c>
      <c r="W8" s="27">
        <v>233.88890000000001</v>
      </c>
      <c r="X8">
        <v>207.41829999999999</v>
      </c>
      <c r="Y8">
        <v>211.3399</v>
      </c>
      <c r="Z8">
        <f t="shared" si="2"/>
        <v>216.36439999999999</v>
      </c>
      <c r="AA8" s="16">
        <v>26</v>
      </c>
      <c r="AB8" s="15">
        <f t="shared" si="3"/>
        <v>56.254744000000002</v>
      </c>
      <c r="AC8" s="15"/>
      <c r="AD8">
        <f t="shared" si="6"/>
        <v>30.254744000000002</v>
      </c>
      <c r="AE8" t="s">
        <v>30</v>
      </c>
      <c r="AF8" s="23">
        <f t="shared" si="4"/>
        <v>5625.4744000000001</v>
      </c>
      <c r="AG8" s="15"/>
      <c r="AH8">
        <f t="shared" si="7"/>
        <v>382.84159520892882</v>
      </c>
      <c r="AI8" s="23">
        <v>9</v>
      </c>
    </row>
    <row r="9" spans="1:37" x14ac:dyDescent="0.3">
      <c r="A9">
        <v>0.10571831406171495</v>
      </c>
      <c r="B9">
        <v>0</v>
      </c>
      <c r="C9">
        <v>0</v>
      </c>
      <c r="D9" s="15">
        <v>103</v>
      </c>
      <c r="E9" t="s">
        <v>47</v>
      </c>
      <c r="F9" t="s">
        <v>22</v>
      </c>
      <c r="G9">
        <v>30</v>
      </c>
      <c r="H9" s="15">
        <v>8.9960000000000004</v>
      </c>
      <c r="I9" s="22">
        <v>14.076000000000001</v>
      </c>
      <c r="J9" s="28">
        <v>20</v>
      </c>
      <c r="K9" s="15">
        <f>I9</f>
        <v>14.076000000000001</v>
      </c>
      <c r="L9" s="27">
        <v>1.5693999999999999</v>
      </c>
      <c r="M9" s="27">
        <v>1.5371999999999999</v>
      </c>
      <c r="N9" s="27">
        <v>1.6567000000000001</v>
      </c>
      <c r="O9" s="27">
        <v>1.6173999999999999</v>
      </c>
      <c r="P9" s="31">
        <f t="shared" si="0"/>
        <v>1.595175</v>
      </c>
      <c r="Q9" s="27">
        <v>1.9512</v>
      </c>
      <c r="R9" s="27"/>
      <c r="S9" s="27">
        <v>1.9539</v>
      </c>
      <c r="T9" s="27">
        <v>1.9629000000000001</v>
      </c>
      <c r="U9" s="31">
        <f t="shared" si="1"/>
        <v>1.9560000000000002</v>
      </c>
      <c r="V9" s="27">
        <v>306.1354</v>
      </c>
      <c r="W9" s="27">
        <v>326.23340000000002</v>
      </c>
      <c r="X9" s="27">
        <v>303.68439999999998</v>
      </c>
      <c r="Y9" s="27">
        <v>301.23340000000002</v>
      </c>
      <c r="Z9">
        <f t="shared" si="2"/>
        <v>309.32164999999998</v>
      </c>
      <c r="AA9" s="16">
        <v>26</v>
      </c>
      <c r="AB9" s="15">
        <f t="shared" si="3"/>
        <v>80.423628999999991</v>
      </c>
      <c r="AC9" s="15"/>
      <c r="AD9">
        <f t="shared" si="6"/>
        <v>54.423628999999991</v>
      </c>
      <c r="AE9" t="s">
        <v>30</v>
      </c>
      <c r="AF9" s="23">
        <f t="shared" si="4"/>
        <v>8042.3628999999992</v>
      </c>
      <c r="AG9" s="15"/>
      <c r="AH9">
        <f t="shared" si="7"/>
        <v>571.35286302926954</v>
      </c>
      <c r="AI9" s="23">
        <v>8.8000000000000007</v>
      </c>
    </row>
    <row r="10" spans="1:37" x14ac:dyDescent="0.3">
      <c r="A10">
        <v>0.26978973260510353</v>
      </c>
      <c r="B10">
        <v>0</v>
      </c>
      <c r="C10">
        <v>0</v>
      </c>
      <c r="D10" s="15">
        <v>103</v>
      </c>
      <c r="E10" t="s">
        <v>21</v>
      </c>
      <c r="F10" t="s">
        <v>22</v>
      </c>
      <c r="G10">
        <v>30</v>
      </c>
      <c r="H10" s="23">
        <v>11.2</v>
      </c>
      <c r="I10">
        <v>23.6</v>
      </c>
      <c r="J10" s="28">
        <v>21</v>
      </c>
      <c r="K10" s="15">
        <f>H10</f>
        <v>11.2</v>
      </c>
      <c r="L10" s="27">
        <v>1.7935000000000001</v>
      </c>
      <c r="M10" s="27">
        <v>1.8078000000000001</v>
      </c>
      <c r="N10" s="27">
        <v>1.8424</v>
      </c>
      <c r="O10" s="27">
        <v>1.8157000000000001</v>
      </c>
      <c r="P10" s="31">
        <f t="shared" si="0"/>
        <v>1.8148499999999999</v>
      </c>
      <c r="Q10" s="27">
        <v>2.0402</v>
      </c>
      <c r="R10" s="27">
        <v>2.0145</v>
      </c>
      <c r="S10" s="27">
        <v>2.0329999999999999</v>
      </c>
      <c r="T10" s="27">
        <v>2.0146000000000002</v>
      </c>
      <c r="U10" s="31">
        <f t="shared" si="1"/>
        <v>2.0255749999999999</v>
      </c>
      <c r="V10" s="27">
        <v>159.07650000000001</v>
      </c>
      <c r="W10" s="27">
        <v>162.99809999999999</v>
      </c>
      <c r="X10" s="27">
        <v>162.50790000000001</v>
      </c>
      <c r="Y10" s="27">
        <v>161.03729999999999</v>
      </c>
      <c r="Z10">
        <f t="shared" si="2"/>
        <v>161.40495000000001</v>
      </c>
      <c r="AA10" s="16">
        <v>26</v>
      </c>
      <c r="AB10" s="15">
        <f t="shared" si="3"/>
        <v>41.965287000000011</v>
      </c>
      <c r="AC10" s="15"/>
      <c r="AD10">
        <f t="shared" si="6"/>
        <v>15.965287000000011</v>
      </c>
      <c r="AE10" t="s">
        <v>30</v>
      </c>
      <c r="AF10" s="23">
        <f t="shared" si="4"/>
        <v>4196.5287000000008</v>
      </c>
      <c r="AG10" s="15"/>
      <c r="AH10">
        <f t="shared" si="7"/>
        <v>374.69006250000007</v>
      </c>
      <c r="AI10" s="23">
        <v>8.8000000000000007</v>
      </c>
    </row>
    <row r="11" spans="1:37" x14ac:dyDescent="0.3">
      <c r="A11">
        <v>0.37942024833509369</v>
      </c>
      <c r="B11">
        <v>0</v>
      </c>
      <c r="C11">
        <v>0</v>
      </c>
      <c r="D11" s="15">
        <v>103</v>
      </c>
      <c r="E11" t="s">
        <v>23</v>
      </c>
      <c r="F11" t="s">
        <v>24</v>
      </c>
      <c r="G11">
        <v>10</v>
      </c>
      <c r="H11" s="23">
        <v>11.8</v>
      </c>
      <c r="I11">
        <v>10.039999999999999</v>
      </c>
      <c r="J11" s="28">
        <v>22</v>
      </c>
      <c r="K11" s="15">
        <f>H11</f>
        <v>11.8</v>
      </c>
      <c r="L11" s="27">
        <v>1.6316999999999999</v>
      </c>
      <c r="M11" s="27">
        <v>1.9169</v>
      </c>
      <c r="N11" s="27">
        <v>1.8391</v>
      </c>
      <c r="O11" s="27">
        <v>1.895</v>
      </c>
      <c r="P11" s="31">
        <f t="shared" si="0"/>
        <v>1.820675</v>
      </c>
      <c r="Q11" s="27">
        <v>1.92</v>
      </c>
      <c r="R11" s="27">
        <v>2.012</v>
      </c>
      <c r="S11" s="27">
        <v>1.9411</v>
      </c>
      <c r="T11" s="27">
        <v>1.9774</v>
      </c>
      <c r="U11" s="31">
        <f t="shared" si="1"/>
        <v>1.9626250000000001</v>
      </c>
      <c r="V11" s="27">
        <v>207.1157</v>
      </c>
      <c r="W11" s="27">
        <v>196.3314</v>
      </c>
      <c r="X11" s="27">
        <v>203.68440000000001</v>
      </c>
      <c r="Y11" s="27">
        <v>197.80199999999999</v>
      </c>
      <c r="Z11">
        <f t="shared" si="2"/>
        <v>201.233375</v>
      </c>
      <c r="AA11" s="16">
        <v>26</v>
      </c>
      <c r="AB11" s="15">
        <f t="shared" si="3"/>
        <v>52.320677500000002</v>
      </c>
      <c r="AC11" s="15"/>
      <c r="AD11">
        <f t="shared" si="6"/>
        <v>26.320677500000002</v>
      </c>
      <c r="AE11" t="s">
        <v>30</v>
      </c>
      <c r="AF11" s="23">
        <f t="shared" si="4"/>
        <v>5232.0677500000002</v>
      </c>
      <c r="AG11" s="15"/>
      <c r="AH11">
        <f t="shared" si="7"/>
        <v>443.3955720338983</v>
      </c>
      <c r="AI11" s="23">
        <v>8.9</v>
      </c>
    </row>
    <row r="12" spans="1:37" x14ac:dyDescent="0.3">
      <c r="A12">
        <v>0.38510629355165771</v>
      </c>
      <c r="B12">
        <v>0</v>
      </c>
      <c r="C12">
        <v>0</v>
      </c>
      <c r="D12" s="15">
        <v>103</v>
      </c>
      <c r="E12" t="s">
        <v>23</v>
      </c>
      <c r="F12" t="s">
        <v>22</v>
      </c>
      <c r="G12">
        <v>30</v>
      </c>
      <c r="H12" s="23">
        <v>8.8260000000000005</v>
      </c>
      <c r="I12" s="22">
        <v>8.8040000000000003</v>
      </c>
      <c r="J12" s="28">
        <v>23</v>
      </c>
      <c r="K12" s="15">
        <f>H12+I12</f>
        <v>17.630000000000003</v>
      </c>
      <c r="L12" s="27">
        <v>1.9508000000000001</v>
      </c>
      <c r="M12" s="27"/>
      <c r="N12" s="27">
        <v>2.0154000000000001</v>
      </c>
      <c r="O12" s="27">
        <v>1.9725999999999999</v>
      </c>
      <c r="P12" s="31">
        <f t="shared" si="0"/>
        <v>1.9796000000000002</v>
      </c>
      <c r="Q12" s="27">
        <v>1.9689000000000001</v>
      </c>
      <c r="R12" s="27"/>
      <c r="S12" s="27">
        <v>1.9689000000000001</v>
      </c>
      <c r="T12" s="27">
        <v>1.9782999999999999</v>
      </c>
      <c r="U12" s="31">
        <f t="shared" si="1"/>
        <v>1.9720333333333333</v>
      </c>
      <c r="V12" s="27">
        <v>298.29219999999998</v>
      </c>
      <c r="W12" s="27">
        <v>322.80200000000002</v>
      </c>
      <c r="X12" s="27">
        <v>298.29219999999998</v>
      </c>
      <c r="Y12" s="27">
        <v>294.86079999999998</v>
      </c>
      <c r="Z12">
        <f t="shared" si="2"/>
        <v>303.56180000000001</v>
      </c>
      <c r="AA12" s="16">
        <v>26</v>
      </c>
      <c r="AB12" s="15">
        <f t="shared" si="3"/>
        <v>78.926068000000001</v>
      </c>
      <c r="AC12" s="15"/>
      <c r="AD12">
        <f t="shared" si="6"/>
        <v>52.926068000000001</v>
      </c>
      <c r="AE12" t="s">
        <v>30</v>
      </c>
      <c r="AF12" s="23">
        <f t="shared" si="4"/>
        <v>7892.6068000000005</v>
      </c>
      <c r="AG12" s="15"/>
      <c r="AH12">
        <f t="shared" si="7"/>
        <v>447.68047646057852</v>
      </c>
      <c r="AI12" s="23">
        <v>9</v>
      </c>
    </row>
    <row r="13" spans="1:37" x14ac:dyDescent="0.3">
      <c r="A13">
        <v>0.47424547462952993</v>
      </c>
      <c r="B13">
        <v>0</v>
      </c>
      <c r="C13">
        <v>0</v>
      </c>
      <c r="D13" s="15">
        <v>103</v>
      </c>
      <c r="E13" t="s">
        <v>47</v>
      </c>
      <c r="F13" t="s">
        <v>24</v>
      </c>
      <c r="G13">
        <v>10</v>
      </c>
      <c r="H13" s="23">
        <v>6.556</v>
      </c>
      <c r="I13" s="22">
        <v>11.03</v>
      </c>
      <c r="J13" s="28">
        <v>24</v>
      </c>
      <c r="K13" s="15">
        <f t="shared" ref="K13:K15" si="8">H13+I13</f>
        <v>17.585999999999999</v>
      </c>
      <c r="L13" s="27">
        <v>1.7488999999999999</v>
      </c>
      <c r="M13" s="27">
        <v>1.7237</v>
      </c>
      <c r="N13" s="27">
        <v>1.7404999999999999</v>
      </c>
      <c r="O13" s="27">
        <v>1.7239</v>
      </c>
      <c r="P13" s="31">
        <f t="shared" si="0"/>
        <v>1.7342499999999998</v>
      </c>
      <c r="Q13" s="27">
        <v>1.9461999999999999</v>
      </c>
      <c r="R13" s="27">
        <v>1.9289000000000001</v>
      </c>
      <c r="S13" s="27">
        <v>1.9296</v>
      </c>
      <c r="T13" s="27">
        <v>1.9337</v>
      </c>
      <c r="U13" s="31">
        <f t="shared" si="1"/>
        <v>1.9345999999999999</v>
      </c>
      <c r="V13" s="27">
        <v>294.86079999999998</v>
      </c>
      <c r="W13" s="27">
        <v>300.7432</v>
      </c>
      <c r="X13" s="27">
        <v>303.68439999999998</v>
      </c>
      <c r="Y13" s="27">
        <v>294.86079999999998</v>
      </c>
      <c r="Z13">
        <f t="shared" si="2"/>
        <v>298.53730000000002</v>
      </c>
      <c r="AA13" s="16">
        <v>26</v>
      </c>
      <c r="AB13" s="15">
        <f t="shared" si="3"/>
        <v>77.619698000000014</v>
      </c>
      <c r="AC13" s="15"/>
      <c r="AD13">
        <f t="shared" si="6"/>
        <v>51.619698000000014</v>
      </c>
      <c r="AE13" t="s">
        <v>30</v>
      </c>
      <c r="AF13" s="23">
        <f t="shared" si="4"/>
        <v>7761.9698000000008</v>
      </c>
      <c r="AG13" s="15"/>
      <c r="AH13">
        <f t="shared" si="7"/>
        <v>441.37210280905276</v>
      </c>
      <c r="AI13" s="23">
        <v>8.9</v>
      </c>
    </row>
    <row r="14" spans="1:37" x14ac:dyDescent="0.3">
      <c r="A14">
        <v>0.77704095106961601</v>
      </c>
      <c r="B14">
        <v>0</v>
      </c>
      <c r="C14">
        <v>0</v>
      </c>
      <c r="D14" s="15">
        <v>103</v>
      </c>
      <c r="E14" t="s">
        <v>25</v>
      </c>
      <c r="F14" t="s">
        <v>22</v>
      </c>
      <c r="G14">
        <v>30</v>
      </c>
      <c r="H14" s="23">
        <v>7.9180000000000001</v>
      </c>
      <c r="I14" s="22">
        <v>3.778</v>
      </c>
      <c r="J14" s="28">
        <v>25</v>
      </c>
      <c r="K14" s="15">
        <f t="shared" si="8"/>
        <v>11.696</v>
      </c>
      <c r="L14" s="27"/>
      <c r="M14" s="27">
        <v>2.0495999999999999</v>
      </c>
      <c r="N14" s="27">
        <v>2.0407000000000002</v>
      </c>
      <c r="O14" s="27">
        <v>2.073</v>
      </c>
      <c r="P14" s="31">
        <f t="shared" si="0"/>
        <v>2.0544333333333333</v>
      </c>
      <c r="Q14" s="27">
        <v>1.9192</v>
      </c>
      <c r="R14" s="27">
        <v>1.9649000000000001</v>
      </c>
      <c r="S14" s="27">
        <v>1.9492</v>
      </c>
      <c r="T14" s="27">
        <v>1.9764999999999999</v>
      </c>
      <c r="U14" s="31">
        <f t="shared" si="1"/>
        <v>1.95245</v>
      </c>
      <c r="V14" s="27">
        <v>239.9589</v>
      </c>
      <c r="W14" s="27">
        <v>236.03729999999999</v>
      </c>
      <c r="X14" s="27">
        <v>237.01769999999999</v>
      </c>
      <c r="Y14" s="27">
        <v>231.62559999999999</v>
      </c>
      <c r="Z14">
        <f t="shared" si="2"/>
        <v>236.15987499999997</v>
      </c>
      <c r="AA14" s="16">
        <v>26</v>
      </c>
      <c r="AB14" s="15">
        <f t="shared" si="3"/>
        <v>61.401567499999992</v>
      </c>
      <c r="AC14" s="15"/>
      <c r="AD14">
        <f t="shared" si="6"/>
        <v>35.401567499999992</v>
      </c>
      <c r="AE14" t="s">
        <v>30</v>
      </c>
      <c r="AF14" s="23">
        <f t="shared" si="4"/>
        <v>6140.1567499999992</v>
      </c>
      <c r="AG14" s="15"/>
      <c r="AH14">
        <f t="shared" si="7"/>
        <v>524.97920229138163</v>
      </c>
      <c r="AI14" s="23">
        <v>8.3000000000000007</v>
      </c>
    </row>
    <row r="15" spans="1:37" x14ac:dyDescent="0.3">
      <c r="A15">
        <v>0.78414935997659896</v>
      </c>
      <c r="B15">
        <v>0</v>
      </c>
      <c r="C15">
        <v>0</v>
      </c>
      <c r="D15" s="15">
        <v>103</v>
      </c>
      <c r="E15" t="s">
        <v>25</v>
      </c>
      <c r="F15" t="s">
        <v>24</v>
      </c>
      <c r="G15">
        <v>10</v>
      </c>
      <c r="H15" s="23">
        <v>8.39</v>
      </c>
      <c r="I15" s="22">
        <v>2.9020000000000001</v>
      </c>
      <c r="J15" s="28">
        <v>26</v>
      </c>
      <c r="K15" s="15">
        <f t="shared" si="8"/>
        <v>11.292000000000002</v>
      </c>
      <c r="L15" s="27">
        <v>1.7876000000000001</v>
      </c>
      <c r="M15" s="27"/>
      <c r="N15" s="27">
        <v>1.8968</v>
      </c>
      <c r="O15" s="27">
        <v>1.8448</v>
      </c>
      <c r="P15" s="31">
        <f t="shared" si="0"/>
        <v>1.8430666666666669</v>
      </c>
      <c r="Q15" s="27">
        <v>2.0121000000000002</v>
      </c>
      <c r="R15" s="27"/>
      <c r="S15" s="27">
        <v>2.0122</v>
      </c>
      <c r="T15" s="27">
        <v>2.0121000000000002</v>
      </c>
      <c r="U15" s="31">
        <f t="shared" si="1"/>
        <v>2.0121333333333333</v>
      </c>
      <c r="V15" s="27">
        <v>195.351</v>
      </c>
      <c r="W15" s="27">
        <v>222.31180000000001</v>
      </c>
      <c r="X15" s="27">
        <v>192.40989999999999</v>
      </c>
      <c r="Y15" s="27">
        <v>194.3707</v>
      </c>
      <c r="Z15">
        <f t="shared" si="2"/>
        <v>201.11084999999997</v>
      </c>
      <c r="AA15" s="16">
        <v>26</v>
      </c>
      <c r="AB15" s="15">
        <f t="shared" si="3"/>
        <v>52.288820999999992</v>
      </c>
      <c r="AC15" s="15"/>
      <c r="AD15">
        <f t="shared" si="6"/>
        <v>26.288820999999992</v>
      </c>
      <c r="AE15" t="s">
        <v>30</v>
      </c>
      <c r="AF15" s="23">
        <f t="shared" si="4"/>
        <v>5228.8820999999989</v>
      </c>
      <c r="AG15" s="15"/>
      <c r="AH15">
        <f t="shared" si="7"/>
        <v>463.06075982996794</v>
      </c>
      <c r="AI15" s="23">
        <v>8.9</v>
      </c>
    </row>
    <row r="16" spans="1:37" x14ac:dyDescent="0.3">
      <c r="A16">
        <v>0.14997235714232626</v>
      </c>
      <c r="B16">
        <v>0</v>
      </c>
      <c r="C16">
        <v>0</v>
      </c>
      <c r="D16" s="15">
        <v>104</v>
      </c>
      <c r="E16" t="s">
        <v>23</v>
      </c>
      <c r="F16" t="s">
        <v>24</v>
      </c>
      <c r="G16">
        <v>10</v>
      </c>
      <c r="H16" s="23">
        <v>11.342000000000001</v>
      </c>
      <c r="I16">
        <v>12.23</v>
      </c>
      <c r="J16" s="28">
        <v>27</v>
      </c>
      <c r="K16" s="15">
        <f>H16</f>
        <v>11.342000000000001</v>
      </c>
      <c r="L16" s="27">
        <v>1.7065999999999999</v>
      </c>
      <c r="M16" s="27">
        <v>1.6738999999999999</v>
      </c>
      <c r="N16" s="27">
        <v>1.6917</v>
      </c>
      <c r="O16" s="27">
        <v>1.6892</v>
      </c>
      <c r="P16" s="31">
        <f t="shared" si="0"/>
        <v>1.69035</v>
      </c>
      <c r="Q16" s="27">
        <v>2.0466000000000002</v>
      </c>
      <c r="R16" s="27">
        <v>2.0345</v>
      </c>
      <c r="S16" s="27">
        <v>2.0232999999999999</v>
      </c>
      <c r="T16" s="27">
        <v>2.0293999999999999</v>
      </c>
      <c r="U16" s="31">
        <f t="shared" si="1"/>
        <v>2.0334500000000002</v>
      </c>
      <c r="V16" s="27">
        <v>180.64519999999999</v>
      </c>
      <c r="W16" s="27">
        <v>184.5667</v>
      </c>
      <c r="X16" s="27">
        <v>186.5275</v>
      </c>
      <c r="Y16" s="27">
        <v>182.1157</v>
      </c>
      <c r="Z16">
        <f t="shared" si="2"/>
        <v>183.463775</v>
      </c>
      <c r="AA16" s="16">
        <v>26</v>
      </c>
      <c r="AB16" s="15">
        <f t="shared" si="3"/>
        <v>47.700581499999998</v>
      </c>
      <c r="AC16" s="15"/>
      <c r="AD16">
        <f t="shared" si="6"/>
        <v>21.700581499999998</v>
      </c>
      <c r="AE16" t="s">
        <v>30</v>
      </c>
      <c r="AF16" s="23">
        <f t="shared" si="4"/>
        <v>4770.0581499999998</v>
      </c>
      <c r="AG16" s="15"/>
      <c r="AH16">
        <f t="shared" si="7"/>
        <v>420.56587462528654</v>
      </c>
      <c r="AI16" s="23">
        <v>9.1</v>
      </c>
    </row>
    <row r="17" spans="1:35" x14ac:dyDescent="0.3">
      <c r="A17">
        <v>0.2184174993353063</v>
      </c>
      <c r="B17">
        <v>0</v>
      </c>
      <c r="C17">
        <v>0</v>
      </c>
      <c r="D17" s="15">
        <v>104</v>
      </c>
      <c r="E17" t="s">
        <v>47</v>
      </c>
      <c r="F17" t="s">
        <v>22</v>
      </c>
      <c r="G17">
        <v>30</v>
      </c>
      <c r="H17" s="23">
        <v>10.384</v>
      </c>
      <c r="I17">
        <v>6.36</v>
      </c>
      <c r="J17" s="28">
        <v>28</v>
      </c>
      <c r="K17" s="15">
        <f>H17</f>
        <v>10.384</v>
      </c>
      <c r="L17" s="27">
        <v>0.4229</v>
      </c>
      <c r="M17" s="27">
        <v>0.39140000000000003</v>
      </c>
      <c r="N17" s="27">
        <v>0.40189999999999998</v>
      </c>
      <c r="O17" s="27">
        <v>0.40210000000000001</v>
      </c>
      <c r="P17" s="31">
        <f t="shared" si="0"/>
        <v>0.40457500000000002</v>
      </c>
      <c r="Q17" s="27"/>
      <c r="R17" s="27">
        <v>2.0017999999999998</v>
      </c>
      <c r="S17" s="27">
        <v>1.9752000000000001</v>
      </c>
      <c r="T17" s="27">
        <v>1.9972000000000001</v>
      </c>
      <c r="U17" s="31">
        <f t="shared" si="1"/>
        <v>1.9913999999999998</v>
      </c>
      <c r="V17" s="27">
        <v>251.23339999999999</v>
      </c>
      <c r="W17" s="27">
        <v>212.01769999999999</v>
      </c>
      <c r="X17" s="27">
        <v>218.88050000000001</v>
      </c>
      <c r="Y17" s="27">
        <v>215.44909999999999</v>
      </c>
      <c r="Z17">
        <f t="shared" si="2"/>
        <v>224.39517499999999</v>
      </c>
      <c r="AA17" s="16">
        <v>26</v>
      </c>
      <c r="AB17" s="15">
        <f t="shared" si="3"/>
        <v>58.342745499999999</v>
      </c>
      <c r="AC17" s="15"/>
      <c r="AD17">
        <f t="shared" si="6"/>
        <v>32.342745499999999</v>
      </c>
      <c r="AE17" t="s">
        <v>30</v>
      </c>
      <c r="AF17" s="23">
        <f t="shared" si="4"/>
        <v>5834.2745500000001</v>
      </c>
      <c r="AG17" s="15"/>
      <c r="AH17">
        <f t="shared" si="7"/>
        <v>561.85232569337438</v>
      </c>
      <c r="AI17" s="23">
        <v>8.9</v>
      </c>
    </row>
    <row r="18" spans="1:35" x14ac:dyDescent="0.3">
      <c r="A18">
        <v>0.30417626662009589</v>
      </c>
      <c r="B18">
        <v>0</v>
      </c>
      <c r="C18">
        <v>0</v>
      </c>
      <c r="D18" s="15">
        <v>104</v>
      </c>
      <c r="E18" t="s">
        <v>25</v>
      </c>
      <c r="F18" t="s">
        <v>24</v>
      </c>
      <c r="G18">
        <v>10</v>
      </c>
      <c r="H18" s="23">
        <v>7.9080000000000004</v>
      </c>
      <c r="I18" s="22">
        <v>3.8140000000000001</v>
      </c>
      <c r="J18" s="28">
        <v>29</v>
      </c>
      <c r="K18" s="15">
        <f>H18+I18</f>
        <v>11.722000000000001</v>
      </c>
      <c r="L18" s="27">
        <v>1.8174999999999999</v>
      </c>
      <c r="M18" s="27"/>
      <c r="N18" s="27">
        <v>1.9142999999999999</v>
      </c>
      <c r="O18" s="27">
        <v>1.8393999999999999</v>
      </c>
      <c r="P18" s="31">
        <f t="shared" si="0"/>
        <v>1.8570666666666664</v>
      </c>
      <c r="Q18" s="27">
        <v>1.974</v>
      </c>
      <c r="R18" s="27">
        <v>1.8173999999999999</v>
      </c>
      <c r="S18" s="27">
        <v>1.9739</v>
      </c>
      <c r="T18" s="27">
        <v>1.962</v>
      </c>
      <c r="U18" s="31">
        <f t="shared" si="1"/>
        <v>1.9318249999999999</v>
      </c>
      <c r="V18" s="27">
        <v>245.84119999999999</v>
      </c>
      <c r="W18" s="27">
        <v>266.42950000000002</v>
      </c>
      <c r="X18" s="27">
        <v>244.86080000000001</v>
      </c>
      <c r="Y18" s="27">
        <v>243.3903</v>
      </c>
      <c r="Z18">
        <f t="shared" si="2"/>
        <v>250.13045000000002</v>
      </c>
      <c r="AA18" s="16">
        <v>26</v>
      </c>
      <c r="AB18" s="15">
        <f t="shared" si="3"/>
        <v>65.033917000000017</v>
      </c>
      <c r="AC18" s="15"/>
      <c r="AD18">
        <f t="shared" si="6"/>
        <v>39.033917000000017</v>
      </c>
      <c r="AE18" t="s">
        <v>30</v>
      </c>
      <c r="AF18" s="23">
        <f t="shared" si="4"/>
        <v>6503.391700000001</v>
      </c>
      <c r="AG18" s="15"/>
      <c r="AH18">
        <f t="shared" si="7"/>
        <v>554.80222658249443</v>
      </c>
      <c r="AI18" s="23">
        <v>9.1999999999999993</v>
      </c>
    </row>
    <row r="19" spans="1:35" x14ac:dyDescent="0.3">
      <c r="A19">
        <v>0.33888490621109457</v>
      </c>
      <c r="B19">
        <v>0</v>
      </c>
      <c r="C19">
        <v>0</v>
      </c>
      <c r="D19" s="15">
        <v>104</v>
      </c>
      <c r="E19" t="s">
        <v>21</v>
      </c>
      <c r="F19" t="s">
        <v>22</v>
      </c>
      <c r="G19">
        <v>30</v>
      </c>
      <c r="H19" s="23">
        <v>6.9020000000000001</v>
      </c>
      <c r="I19" s="22">
        <v>12.587999999999999</v>
      </c>
      <c r="J19" s="28">
        <v>30</v>
      </c>
      <c r="K19" s="15">
        <f t="shared" ref="K19:K20" si="9">H19+I19</f>
        <v>19.489999999999998</v>
      </c>
      <c r="L19" s="27">
        <v>1.4406000000000001</v>
      </c>
      <c r="M19" s="27">
        <v>1.4354</v>
      </c>
      <c r="N19" s="27">
        <v>1.4177999999999999</v>
      </c>
      <c r="O19" s="27">
        <v>1.4252</v>
      </c>
      <c r="P19" s="31">
        <f t="shared" si="0"/>
        <v>1.4297500000000001</v>
      </c>
      <c r="Q19" s="27">
        <v>1.9710000000000001</v>
      </c>
      <c r="R19" s="27">
        <v>1.9656</v>
      </c>
      <c r="S19" s="27">
        <v>1.9544999999999999</v>
      </c>
      <c r="T19" s="27">
        <v>1.9563999999999999</v>
      </c>
      <c r="U19" s="31">
        <f t="shared" si="1"/>
        <v>1.961875</v>
      </c>
      <c r="V19" s="27">
        <v>319.86079999999998</v>
      </c>
      <c r="W19" s="27">
        <v>325.7432</v>
      </c>
      <c r="X19" s="27">
        <v>328.68439999999998</v>
      </c>
      <c r="Y19" s="27">
        <v>321.33139999999997</v>
      </c>
      <c r="Z19">
        <f t="shared" si="2"/>
        <v>323.90494999999999</v>
      </c>
      <c r="AA19" s="16">
        <v>26</v>
      </c>
      <c r="AB19" s="15">
        <f t="shared" si="3"/>
        <v>84.215286999999989</v>
      </c>
      <c r="AC19" s="15"/>
      <c r="AD19">
        <f t="shared" si="6"/>
        <v>58.215286999999989</v>
      </c>
      <c r="AE19" t="s">
        <v>30</v>
      </c>
      <c r="AF19" s="23">
        <f t="shared" si="4"/>
        <v>8421.5286999999989</v>
      </c>
      <c r="AG19" s="15"/>
      <c r="AH19">
        <f t="shared" si="7"/>
        <v>432.09485377116471</v>
      </c>
      <c r="AI19" s="23">
        <v>9.4</v>
      </c>
    </row>
    <row r="20" spans="1:35" x14ac:dyDescent="0.3">
      <c r="A20">
        <v>0.60567119454189877</v>
      </c>
      <c r="B20">
        <v>0</v>
      </c>
      <c r="C20">
        <v>0</v>
      </c>
      <c r="D20" s="15">
        <v>104</v>
      </c>
      <c r="E20" t="s">
        <v>47</v>
      </c>
      <c r="F20" t="s">
        <v>24</v>
      </c>
      <c r="G20">
        <v>10</v>
      </c>
      <c r="H20" s="23">
        <v>9.44</v>
      </c>
      <c r="I20" s="22">
        <v>11.522</v>
      </c>
      <c r="J20" s="28">
        <v>31</v>
      </c>
      <c r="K20" s="15">
        <f t="shared" si="9"/>
        <v>20.962</v>
      </c>
      <c r="L20" s="27">
        <v>1.1919</v>
      </c>
      <c r="M20" s="27">
        <v>1.2528999999999999</v>
      </c>
      <c r="N20" s="27">
        <v>1.2441</v>
      </c>
      <c r="O20" s="27">
        <v>1.2413000000000001</v>
      </c>
      <c r="P20" s="31">
        <f t="shared" si="0"/>
        <v>1.23255</v>
      </c>
      <c r="Q20" s="27">
        <v>1.9193</v>
      </c>
      <c r="R20" s="27">
        <v>1.9692000000000001</v>
      </c>
      <c r="S20" s="27">
        <v>1.9439</v>
      </c>
      <c r="T20" s="27">
        <v>1.9548000000000001</v>
      </c>
      <c r="U20" s="31">
        <f t="shared" si="1"/>
        <v>1.9468000000000001</v>
      </c>
      <c r="V20" s="27">
        <v>403.68439999999998</v>
      </c>
      <c r="W20" s="27">
        <v>394.86079999999998</v>
      </c>
      <c r="X20" s="27">
        <v>401.23340000000002</v>
      </c>
      <c r="Y20" s="27">
        <v>394.86079999999998</v>
      </c>
      <c r="Z20">
        <f t="shared" si="2"/>
        <v>398.65985000000001</v>
      </c>
      <c r="AA20" s="16">
        <v>26</v>
      </c>
      <c r="AB20" s="15">
        <f t="shared" si="3"/>
        <v>103.651561</v>
      </c>
      <c r="AC20" s="15"/>
      <c r="AD20">
        <f t="shared" si="6"/>
        <v>77.651561000000001</v>
      </c>
      <c r="AE20" t="s">
        <v>30</v>
      </c>
      <c r="AF20" s="23">
        <f t="shared" si="4"/>
        <v>10365.1561</v>
      </c>
      <c r="AG20" s="15"/>
      <c r="AH20">
        <f t="shared" si="7"/>
        <v>494.47362370002861</v>
      </c>
      <c r="AI20" s="23">
        <v>8.8000000000000007</v>
      </c>
    </row>
    <row r="21" spans="1:35" x14ac:dyDescent="0.3">
      <c r="A21">
        <v>0.60909096200491264</v>
      </c>
      <c r="B21">
        <v>0</v>
      </c>
      <c r="C21">
        <v>0</v>
      </c>
      <c r="D21" s="15">
        <v>104</v>
      </c>
      <c r="E21" t="s">
        <v>23</v>
      </c>
      <c r="F21" t="s">
        <v>22</v>
      </c>
      <c r="G21">
        <v>30</v>
      </c>
      <c r="H21" s="23">
        <v>10.506</v>
      </c>
      <c r="I21">
        <v>11.884</v>
      </c>
      <c r="J21" s="28">
        <v>32</v>
      </c>
      <c r="K21" s="15">
        <f>H21</f>
        <v>10.506</v>
      </c>
      <c r="L21" s="15">
        <v>1.1872</v>
      </c>
      <c r="M21">
        <v>1.2866</v>
      </c>
      <c r="N21">
        <v>1.4300999999999999</v>
      </c>
      <c r="O21">
        <v>1.3935999999999999</v>
      </c>
      <c r="P21" s="31">
        <f t="shared" si="0"/>
        <v>1.3243749999999999</v>
      </c>
      <c r="Q21" s="27"/>
      <c r="R21" s="27">
        <v>1.8052999999999999</v>
      </c>
      <c r="S21" s="27">
        <v>1.9791000000000001</v>
      </c>
      <c r="T21" s="27">
        <v>1.9881</v>
      </c>
      <c r="U21" s="31">
        <f t="shared" si="1"/>
        <v>1.9241666666666666</v>
      </c>
      <c r="V21" s="27">
        <v>300.25299999999999</v>
      </c>
      <c r="W21" s="27">
        <v>234.5667</v>
      </c>
      <c r="X21" s="27">
        <v>214.46870000000001</v>
      </c>
      <c r="Y21" s="27">
        <v>214.46870000000001</v>
      </c>
      <c r="Z21">
        <f t="shared" si="2"/>
        <v>240.93927500000001</v>
      </c>
      <c r="AA21" s="16">
        <v>26</v>
      </c>
      <c r="AB21" s="15">
        <f t="shared" si="3"/>
        <v>62.644211500000004</v>
      </c>
      <c r="AC21" s="15"/>
      <c r="AD21">
        <f t="shared" si="6"/>
        <v>36.644211500000004</v>
      </c>
      <c r="AE21" t="s">
        <v>30</v>
      </c>
      <c r="AF21" s="23">
        <f t="shared" si="4"/>
        <v>6264.4211500000001</v>
      </c>
      <c r="AG21" s="15"/>
      <c r="AH21">
        <f t="shared" si="7"/>
        <v>596.27081191699983</v>
      </c>
      <c r="AI21" s="23">
        <v>8.9</v>
      </c>
    </row>
    <row r="22" spans="1:35" x14ac:dyDescent="0.3">
      <c r="A22">
        <v>0.91822310987791422</v>
      </c>
      <c r="B22">
        <v>0</v>
      </c>
      <c r="C22">
        <v>0</v>
      </c>
      <c r="D22" s="15">
        <v>104</v>
      </c>
      <c r="E22" t="s">
        <v>25</v>
      </c>
      <c r="F22" t="s">
        <v>22</v>
      </c>
      <c r="G22">
        <v>30</v>
      </c>
      <c r="H22" s="23">
        <v>14.446</v>
      </c>
      <c r="I22">
        <v>9.2240000000000002</v>
      </c>
      <c r="J22" s="28">
        <v>33</v>
      </c>
      <c r="K22" s="15">
        <f>H22</f>
        <v>14.446</v>
      </c>
      <c r="L22" s="15">
        <v>0.68799999999999994</v>
      </c>
      <c r="M22">
        <v>0.67700000000000005</v>
      </c>
      <c r="N22">
        <v>0.68799999999999994</v>
      </c>
      <c r="O22">
        <v>0.68640000000000001</v>
      </c>
      <c r="P22" s="31">
        <f t="shared" si="0"/>
        <v>0.68484999999999996</v>
      </c>
      <c r="Q22" s="27">
        <v>1.9907999999999999</v>
      </c>
      <c r="R22" s="27">
        <v>1.9942</v>
      </c>
      <c r="S22" s="27">
        <v>1.9770000000000001</v>
      </c>
      <c r="T22" s="27">
        <v>1.9870000000000001</v>
      </c>
      <c r="U22" s="31">
        <f t="shared" si="1"/>
        <v>1.98725</v>
      </c>
      <c r="V22" s="27">
        <v>277.21379999999999</v>
      </c>
      <c r="W22" s="27">
        <v>273.7824</v>
      </c>
      <c r="X22" s="27">
        <v>278.19420000000002</v>
      </c>
      <c r="Y22" s="27">
        <v>270.84120000000001</v>
      </c>
      <c r="Z22">
        <f t="shared" si="2"/>
        <v>275.00790000000001</v>
      </c>
      <c r="AA22" s="16">
        <v>26</v>
      </c>
      <c r="AB22" s="15">
        <f t="shared" si="3"/>
        <v>71.502054000000001</v>
      </c>
      <c r="AC22" s="15"/>
      <c r="AD22">
        <f t="shared" si="6"/>
        <v>45.502054000000001</v>
      </c>
      <c r="AE22" t="s">
        <v>30</v>
      </c>
      <c r="AF22" s="23">
        <f t="shared" si="4"/>
        <v>7150.2053999999998</v>
      </c>
      <c r="AG22" s="15"/>
      <c r="AH22">
        <f t="shared" si="7"/>
        <v>494.9609165166828</v>
      </c>
      <c r="AI22" s="23">
        <v>8.1</v>
      </c>
    </row>
    <row r="23" spans="1:35" x14ac:dyDescent="0.3">
      <c r="A23">
        <v>8.1305625275038484E-2</v>
      </c>
      <c r="B23">
        <v>0</v>
      </c>
      <c r="C23">
        <v>0</v>
      </c>
      <c r="D23" s="15">
        <v>105</v>
      </c>
      <c r="E23" t="s">
        <v>25</v>
      </c>
      <c r="F23" t="s">
        <v>24</v>
      </c>
      <c r="G23">
        <v>30</v>
      </c>
      <c r="H23" s="23">
        <v>7.1</v>
      </c>
      <c r="I23" s="22">
        <v>1.27</v>
      </c>
      <c r="J23" s="28">
        <v>34</v>
      </c>
      <c r="K23" s="15">
        <f>H23+I23</f>
        <v>8.3699999999999992</v>
      </c>
      <c r="M23">
        <v>0.94479999999999997</v>
      </c>
      <c r="N23">
        <v>0.95489999999999997</v>
      </c>
      <c r="O23">
        <v>0.95830000000000004</v>
      </c>
      <c r="P23" s="31">
        <f t="shared" si="0"/>
        <v>0.95266666666666666</v>
      </c>
      <c r="Q23" s="27"/>
      <c r="R23" s="27">
        <v>2.012</v>
      </c>
      <c r="S23" s="27">
        <v>1.9778</v>
      </c>
      <c r="T23" s="27">
        <v>2.012</v>
      </c>
      <c r="U23" s="31">
        <f t="shared" si="1"/>
        <v>2.0005999999999999</v>
      </c>
      <c r="V23" s="27">
        <v>208.58629999999999</v>
      </c>
      <c r="W23" s="27">
        <v>196.3314</v>
      </c>
      <c r="X23" s="27">
        <v>201.7236</v>
      </c>
      <c r="Y23" s="27">
        <v>196.3314</v>
      </c>
      <c r="Z23">
        <f t="shared" si="2"/>
        <v>200.74317500000001</v>
      </c>
      <c r="AA23" s="16">
        <v>16</v>
      </c>
      <c r="AB23" s="15">
        <f t="shared" si="3"/>
        <v>32.118908000000005</v>
      </c>
      <c r="AC23" s="15"/>
      <c r="AD23">
        <f t="shared" si="6"/>
        <v>16.118908000000005</v>
      </c>
      <c r="AE23" t="s">
        <v>30</v>
      </c>
      <c r="AF23" s="23">
        <f t="shared" si="4"/>
        <v>3211.8908000000001</v>
      </c>
      <c r="AG23" s="15"/>
      <c r="AH23">
        <f t="shared" si="7"/>
        <v>383.73844683393077</v>
      </c>
      <c r="AI23" s="23">
        <v>8</v>
      </c>
    </row>
    <row r="24" spans="1:35" x14ac:dyDescent="0.3">
      <c r="A24">
        <v>0.23131519857143135</v>
      </c>
      <c r="B24">
        <v>0</v>
      </c>
      <c r="C24">
        <v>0</v>
      </c>
      <c r="D24" s="15">
        <v>105</v>
      </c>
      <c r="E24" t="s">
        <v>25</v>
      </c>
      <c r="F24" t="s">
        <v>22</v>
      </c>
      <c r="G24">
        <v>10</v>
      </c>
      <c r="H24" s="23">
        <v>13.162000000000001</v>
      </c>
      <c r="I24">
        <v>4.0179999999999998</v>
      </c>
      <c r="J24" s="28">
        <v>35</v>
      </c>
      <c r="K24" s="15">
        <f>H24</f>
        <v>13.162000000000001</v>
      </c>
      <c r="L24" s="15">
        <v>1.5865</v>
      </c>
      <c r="M24">
        <v>1.5222</v>
      </c>
      <c r="N24">
        <v>1.6775</v>
      </c>
      <c r="O24">
        <v>1.6366000000000001</v>
      </c>
      <c r="P24" s="31">
        <f t="shared" si="0"/>
        <v>1.6057000000000001</v>
      </c>
      <c r="Q24" s="21">
        <v>1.9597</v>
      </c>
      <c r="S24">
        <v>1.9593</v>
      </c>
      <c r="T24">
        <v>1.9630000000000001</v>
      </c>
      <c r="U24" s="31">
        <f t="shared" si="1"/>
        <v>1.9606666666666666</v>
      </c>
      <c r="V24" s="27">
        <v>252.70400000000001</v>
      </c>
      <c r="W24" s="27">
        <v>272.31180000000001</v>
      </c>
      <c r="X24" s="27">
        <v>250.7432</v>
      </c>
      <c r="Y24" s="27">
        <v>250.25299999999999</v>
      </c>
      <c r="Z24">
        <f t="shared" si="2"/>
        <v>256.50299999999999</v>
      </c>
      <c r="AA24" s="16">
        <v>26</v>
      </c>
      <c r="AB24" s="15">
        <f t="shared" si="3"/>
        <v>66.69077999999999</v>
      </c>
      <c r="AC24" s="15"/>
      <c r="AD24">
        <f t="shared" si="6"/>
        <v>40.69077999999999</v>
      </c>
      <c r="AE24" t="s">
        <v>30</v>
      </c>
      <c r="AF24" s="23">
        <f t="shared" si="4"/>
        <v>6669.0779999999995</v>
      </c>
      <c r="AG24" s="15"/>
      <c r="AH24">
        <f t="shared" si="7"/>
        <v>506.69184014587444</v>
      </c>
      <c r="AI24" s="23">
        <v>8.6999999999999993</v>
      </c>
    </row>
    <row r="25" spans="1:35" x14ac:dyDescent="0.3">
      <c r="A25">
        <v>0.6764671416261826</v>
      </c>
      <c r="B25">
        <v>0</v>
      </c>
      <c r="C25">
        <v>0</v>
      </c>
      <c r="D25" s="15">
        <v>105</v>
      </c>
      <c r="E25" t="s">
        <v>47</v>
      </c>
      <c r="F25" t="s">
        <v>24</v>
      </c>
      <c r="G25">
        <v>30</v>
      </c>
      <c r="H25" s="23">
        <v>6.1420000000000003</v>
      </c>
      <c r="I25" s="22">
        <v>3.0459999999999998</v>
      </c>
      <c r="J25" s="28">
        <v>36</v>
      </c>
      <c r="K25" s="15">
        <f>H25+I25</f>
        <v>9.1880000000000006</v>
      </c>
      <c r="L25" s="15">
        <v>1.5791999999999999</v>
      </c>
      <c r="M25">
        <v>1.5486</v>
      </c>
      <c r="N25">
        <v>1.5156000000000001</v>
      </c>
      <c r="O25">
        <v>1.556</v>
      </c>
      <c r="P25" s="31">
        <f t="shared" si="0"/>
        <v>1.5498499999999999</v>
      </c>
      <c r="Q25" s="21">
        <v>1.9357</v>
      </c>
      <c r="R25">
        <v>1.9246000000000001</v>
      </c>
      <c r="S25">
        <v>1.9268000000000001</v>
      </c>
      <c r="T25">
        <v>1.9338</v>
      </c>
      <c r="U25" s="31">
        <f t="shared" si="1"/>
        <v>1.9302250000000001</v>
      </c>
      <c r="V25" s="27">
        <v>289.46870000000001</v>
      </c>
      <c r="W25" s="27">
        <v>283.09609999999998</v>
      </c>
      <c r="X25" s="27">
        <v>291.91969999999998</v>
      </c>
      <c r="Y25" s="27">
        <v>280.64519999999999</v>
      </c>
      <c r="Z25">
        <f t="shared" si="2"/>
        <v>286.28242499999999</v>
      </c>
      <c r="AA25" s="16">
        <v>16</v>
      </c>
      <c r="AB25" s="15">
        <f t="shared" si="3"/>
        <v>45.805188000000001</v>
      </c>
      <c r="AC25" s="15"/>
      <c r="AD25">
        <f t="shared" si="6"/>
        <v>29.805188000000001</v>
      </c>
      <c r="AE25" t="s">
        <v>30</v>
      </c>
      <c r="AF25" s="23">
        <f t="shared" si="4"/>
        <v>4580.5187999999998</v>
      </c>
      <c r="AG25" s="15"/>
      <c r="AH25">
        <f t="shared" si="7"/>
        <v>498.53273835437523</v>
      </c>
      <c r="AI25" s="23">
        <v>7.8</v>
      </c>
    </row>
    <row r="26" spans="1:35" x14ac:dyDescent="0.3">
      <c r="A26">
        <v>0.70415668116786045</v>
      </c>
      <c r="B26">
        <v>0</v>
      </c>
      <c r="C26">
        <v>0</v>
      </c>
      <c r="D26" s="15">
        <v>105</v>
      </c>
      <c r="E26" t="s">
        <v>23</v>
      </c>
      <c r="F26" t="s">
        <v>24</v>
      </c>
      <c r="G26">
        <v>30</v>
      </c>
      <c r="H26" s="23">
        <v>11.864000000000001</v>
      </c>
      <c r="I26" t="s">
        <v>26</v>
      </c>
      <c r="J26" s="28">
        <v>37</v>
      </c>
      <c r="K26" s="15">
        <f>H26</f>
        <v>11.864000000000001</v>
      </c>
      <c r="M26">
        <v>1.7601</v>
      </c>
      <c r="N26">
        <v>1.7444</v>
      </c>
      <c r="O26">
        <v>1.7828999999999999</v>
      </c>
      <c r="P26" s="31">
        <f t="shared" si="0"/>
        <v>1.7624666666666666</v>
      </c>
      <c r="Q26" s="21">
        <v>1.8805000000000001</v>
      </c>
      <c r="R26">
        <v>1.95</v>
      </c>
      <c r="S26">
        <v>1.9076</v>
      </c>
      <c r="T26">
        <v>1.9408000000000001</v>
      </c>
      <c r="U26" s="31">
        <f t="shared" si="1"/>
        <v>1.9197249999999999</v>
      </c>
      <c r="V26" s="27">
        <v>212.99809999999999</v>
      </c>
      <c r="W26" s="27">
        <v>202.70400000000001</v>
      </c>
      <c r="X26" s="27">
        <v>208.58629999999999</v>
      </c>
      <c r="Y26" s="27">
        <v>202.70400000000001</v>
      </c>
      <c r="Z26">
        <f t="shared" si="2"/>
        <v>206.74809999999997</v>
      </c>
      <c r="AA26" s="16">
        <v>26</v>
      </c>
      <c r="AB26" s="15">
        <f t="shared" si="3"/>
        <v>53.754505999999992</v>
      </c>
      <c r="AC26" s="15"/>
      <c r="AD26">
        <f t="shared" si="6"/>
        <v>27.754505999999992</v>
      </c>
      <c r="AE26" t="s">
        <v>30</v>
      </c>
      <c r="AF26" s="23">
        <f t="shared" si="4"/>
        <v>5375.4505999999992</v>
      </c>
      <c r="AG26" s="15"/>
      <c r="AH26">
        <f t="shared" si="7"/>
        <v>453.0892279163856</v>
      </c>
      <c r="AI26" s="23">
        <v>8.6</v>
      </c>
    </row>
    <row r="27" spans="1:35" x14ac:dyDescent="0.3">
      <c r="A27">
        <v>0.74193265226590488</v>
      </c>
      <c r="B27">
        <v>0</v>
      </c>
      <c r="C27">
        <v>0</v>
      </c>
      <c r="D27" s="15">
        <v>105</v>
      </c>
      <c r="E27" t="s">
        <v>23</v>
      </c>
      <c r="F27" t="s">
        <v>22</v>
      </c>
      <c r="G27">
        <v>10</v>
      </c>
      <c r="H27" s="23">
        <v>11.27</v>
      </c>
      <c r="I27" t="s">
        <v>26</v>
      </c>
      <c r="J27" s="28">
        <v>38</v>
      </c>
      <c r="K27" s="15">
        <f>H27</f>
        <v>11.27</v>
      </c>
      <c r="L27" s="15">
        <v>1.7062999999999999</v>
      </c>
      <c r="N27">
        <v>1.8093999999999999</v>
      </c>
      <c r="O27">
        <v>1.7277</v>
      </c>
      <c r="P27" s="31">
        <f t="shared" si="0"/>
        <v>1.7477999999999998</v>
      </c>
      <c r="Q27" s="27">
        <v>1.9799</v>
      </c>
      <c r="R27" s="27"/>
      <c r="S27" s="27">
        <v>2.0022000000000002</v>
      </c>
      <c r="T27" s="27">
        <v>1.9855</v>
      </c>
      <c r="U27" s="31">
        <f t="shared" si="1"/>
        <v>1.9892000000000001</v>
      </c>
      <c r="V27" s="27">
        <v>174.7628</v>
      </c>
      <c r="W27" s="27">
        <v>196.82159999999999</v>
      </c>
      <c r="X27" s="27">
        <v>173.7824</v>
      </c>
      <c r="Y27" s="27">
        <v>175.25299999999999</v>
      </c>
      <c r="Z27">
        <f t="shared" si="2"/>
        <v>180.15494999999999</v>
      </c>
      <c r="AA27" s="16">
        <v>26</v>
      </c>
      <c r="AB27" s="15">
        <f t="shared" si="3"/>
        <v>46.840286999999996</v>
      </c>
      <c r="AC27" s="15"/>
      <c r="AD27">
        <f t="shared" si="6"/>
        <v>20.840286999999996</v>
      </c>
      <c r="AE27" t="s">
        <v>30</v>
      </c>
      <c r="AF27" s="23">
        <f t="shared" si="4"/>
        <v>4684.0286999999998</v>
      </c>
      <c r="AG27" s="15"/>
      <c r="AH27">
        <f t="shared" si="7"/>
        <v>415.61922803904173</v>
      </c>
      <c r="AI27" s="23">
        <v>7.8</v>
      </c>
    </row>
    <row r="28" spans="1:35" x14ac:dyDescent="0.3">
      <c r="A28">
        <v>0.79566644674416465</v>
      </c>
      <c r="B28">
        <v>0</v>
      </c>
      <c r="C28">
        <v>0</v>
      </c>
      <c r="D28" s="15">
        <v>105</v>
      </c>
      <c r="E28" t="s">
        <v>47</v>
      </c>
      <c r="F28" t="s">
        <v>22</v>
      </c>
      <c r="G28">
        <v>10</v>
      </c>
      <c r="H28" s="23">
        <v>3.742</v>
      </c>
      <c r="I28" s="22">
        <v>6.1820000000000004</v>
      </c>
      <c r="J28" s="28">
        <v>39</v>
      </c>
      <c r="K28" s="15">
        <f>H28+I28</f>
        <v>9.9239999999999995</v>
      </c>
      <c r="L28" s="15">
        <v>1.8053999999999999</v>
      </c>
      <c r="M28">
        <v>1.7805</v>
      </c>
      <c r="N28">
        <v>1.7979000000000001</v>
      </c>
      <c r="O28">
        <v>1.7829999999999999</v>
      </c>
      <c r="P28" s="31">
        <f t="shared" si="0"/>
        <v>1.7917000000000001</v>
      </c>
      <c r="Q28" s="27">
        <v>1.9365000000000001</v>
      </c>
      <c r="R28" s="27">
        <v>1.9267000000000001</v>
      </c>
      <c r="S28" s="27">
        <v>1.9384999999999999</v>
      </c>
      <c r="T28" s="27">
        <v>1.9330000000000001</v>
      </c>
      <c r="U28" s="31">
        <f t="shared" si="1"/>
        <v>1.933675</v>
      </c>
      <c r="V28" s="27">
        <v>233.58629999999999</v>
      </c>
      <c r="W28" s="27">
        <v>239.9589</v>
      </c>
      <c r="X28" s="27">
        <v>241.42949999999999</v>
      </c>
      <c r="Y28" s="27">
        <v>235.05690000000001</v>
      </c>
      <c r="Z28">
        <f t="shared" si="2"/>
        <v>237.50790000000001</v>
      </c>
      <c r="AA28" s="16">
        <v>16</v>
      </c>
      <c r="AB28" s="15">
        <f t="shared" si="3"/>
        <v>38.001263999999999</v>
      </c>
      <c r="AC28" s="15"/>
      <c r="AD28">
        <f t="shared" si="6"/>
        <v>22.001263999999999</v>
      </c>
      <c r="AE28" t="s">
        <v>30</v>
      </c>
      <c r="AF28" s="23">
        <f t="shared" si="4"/>
        <v>3800.1264000000001</v>
      </c>
      <c r="AG28" s="15"/>
      <c r="AH28">
        <f t="shared" si="7"/>
        <v>382.92285368802908</v>
      </c>
      <c r="AI28" s="23">
        <v>9</v>
      </c>
    </row>
    <row r="29" spans="1:35" x14ac:dyDescent="0.3">
      <c r="A29">
        <v>0.98672702467408357</v>
      </c>
      <c r="B29">
        <v>0</v>
      </c>
      <c r="C29">
        <v>0</v>
      </c>
      <c r="D29" s="15">
        <v>105</v>
      </c>
      <c r="E29" t="s">
        <v>21</v>
      </c>
      <c r="F29" t="s">
        <v>22</v>
      </c>
      <c r="G29">
        <v>10</v>
      </c>
      <c r="H29" s="23">
        <v>12.72</v>
      </c>
      <c r="I29">
        <v>17.321999999999999</v>
      </c>
      <c r="J29" s="14">
        <v>40</v>
      </c>
      <c r="K29" s="20">
        <f>H29</f>
        <v>12.72</v>
      </c>
      <c r="M29">
        <v>1.4346000000000001</v>
      </c>
      <c r="N29">
        <v>1.45</v>
      </c>
      <c r="O29">
        <v>1.4543999999999999</v>
      </c>
      <c r="P29" s="31">
        <f t="shared" si="0"/>
        <v>1.4463333333333332</v>
      </c>
      <c r="Q29" s="27"/>
      <c r="R29" s="27">
        <v>1.9572000000000001</v>
      </c>
      <c r="S29" s="27">
        <v>1.9427000000000001</v>
      </c>
      <c r="T29" s="27">
        <v>1.9626999999999999</v>
      </c>
      <c r="U29" s="31">
        <f t="shared" si="1"/>
        <v>1.9542000000000002</v>
      </c>
      <c r="V29" s="27">
        <v>179.66480000000001</v>
      </c>
      <c r="W29" s="27">
        <v>170.84119999999999</v>
      </c>
      <c r="X29" s="27">
        <v>176.23339999999999</v>
      </c>
      <c r="Y29" s="27">
        <v>170.351</v>
      </c>
      <c r="Z29">
        <f t="shared" si="2"/>
        <v>174.27259999999998</v>
      </c>
      <c r="AA29" s="16">
        <v>26</v>
      </c>
      <c r="AB29" s="15">
        <f t="shared" si="3"/>
        <v>45.310876</v>
      </c>
      <c r="AC29" s="15"/>
      <c r="AD29">
        <f t="shared" si="6"/>
        <v>19.310876</v>
      </c>
      <c r="AE29" t="s">
        <v>30</v>
      </c>
      <c r="AF29" s="23">
        <f t="shared" si="4"/>
        <v>4531.0875999999998</v>
      </c>
      <c r="AG29" s="15"/>
      <c r="AH29">
        <f t="shared" si="7"/>
        <v>356.21757861635217</v>
      </c>
      <c r="AI29" s="23">
        <v>8.4</v>
      </c>
    </row>
    <row r="30" spans="1:35" x14ac:dyDescent="0.3">
      <c r="A30">
        <v>0.18165903459188304</v>
      </c>
      <c r="B30">
        <v>0</v>
      </c>
      <c r="C30">
        <v>1</v>
      </c>
      <c r="D30" s="15">
        <v>106</v>
      </c>
      <c r="E30" t="s">
        <v>23</v>
      </c>
      <c r="F30" t="s">
        <v>22</v>
      </c>
      <c r="G30">
        <v>30</v>
      </c>
      <c r="H30" s="23">
        <v>23.265999999999998</v>
      </c>
      <c r="I30">
        <v>17.41</v>
      </c>
      <c r="J30" s="28">
        <v>43</v>
      </c>
      <c r="K30" s="15">
        <f>H30</f>
        <v>23.265999999999998</v>
      </c>
      <c r="L30" s="27">
        <v>2.2934000000000001</v>
      </c>
      <c r="M30" s="27"/>
      <c r="N30" s="27">
        <v>2.4020999999999999</v>
      </c>
      <c r="O30" s="27">
        <v>2.3258999999999999</v>
      </c>
      <c r="P30" s="31">
        <f t="shared" si="0"/>
        <v>2.3404666666666665</v>
      </c>
      <c r="Q30" s="27">
        <v>2.0554999999999999</v>
      </c>
      <c r="R30" s="27"/>
      <c r="S30" s="27">
        <v>2.0596000000000001</v>
      </c>
      <c r="T30" s="27">
        <v>2.0463</v>
      </c>
      <c r="U30" s="31">
        <f t="shared" si="1"/>
        <v>2.0538000000000003</v>
      </c>
      <c r="V30" s="27">
        <v>229.79470000000001</v>
      </c>
      <c r="W30" s="27">
        <v>254.79470000000001</v>
      </c>
      <c r="X30" s="27">
        <v>231.2653</v>
      </c>
      <c r="Y30" s="27">
        <v>230.77510000000001</v>
      </c>
      <c r="Z30">
        <f t="shared" si="2"/>
        <v>236.65744999999998</v>
      </c>
      <c r="AA30" s="16">
        <v>26</v>
      </c>
      <c r="AB30" s="15">
        <f t="shared" si="3"/>
        <v>61.530936999999994</v>
      </c>
      <c r="AC30" s="15"/>
      <c r="AD30">
        <f t="shared" si="6"/>
        <v>35.530936999999994</v>
      </c>
      <c r="AE30" t="s">
        <v>30</v>
      </c>
      <c r="AF30" s="23">
        <f t="shared" si="4"/>
        <v>6153.0936999999994</v>
      </c>
      <c r="AG30" s="15"/>
      <c r="AH30">
        <f t="shared" si="7"/>
        <v>264.46719246969826</v>
      </c>
      <c r="AI30" s="23">
        <v>8.1999999999999993</v>
      </c>
    </row>
    <row r="31" spans="1:35" x14ac:dyDescent="0.3">
      <c r="A31">
        <v>0.57690537032008493</v>
      </c>
      <c r="B31">
        <v>0</v>
      </c>
      <c r="C31">
        <v>1</v>
      </c>
      <c r="D31" s="15">
        <v>106</v>
      </c>
      <c r="E31" t="s">
        <v>21</v>
      </c>
      <c r="F31" t="s">
        <v>22</v>
      </c>
      <c r="G31">
        <v>30</v>
      </c>
      <c r="H31" s="23">
        <v>12.5</v>
      </c>
      <c r="I31">
        <v>17.760000000000002</v>
      </c>
      <c r="J31" s="28">
        <v>44</v>
      </c>
      <c r="K31" s="15">
        <f t="shared" ref="K31" si="10">H31</f>
        <v>12.5</v>
      </c>
      <c r="L31" s="27">
        <v>0.81659999999999999</v>
      </c>
      <c r="M31" s="27">
        <v>0.80679999999999996</v>
      </c>
      <c r="N31" s="27">
        <v>0.81579999999999997</v>
      </c>
      <c r="O31" s="27">
        <v>0.80800000000000005</v>
      </c>
      <c r="P31" s="31">
        <f t="shared" si="0"/>
        <v>0.81180000000000008</v>
      </c>
      <c r="Q31" s="27">
        <v>2.0268999999999999</v>
      </c>
      <c r="R31" s="27">
        <v>2.0030000000000001</v>
      </c>
      <c r="S31" s="27">
        <v>2.0122</v>
      </c>
      <c r="T31" s="27">
        <v>2.0078</v>
      </c>
      <c r="U31" s="31">
        <f t="shared" si="1"/>
        <v>2.0124749999999998</v>
      </c>
      <c r="V31" s="27">
        <v>208.71629999999999</v>
      </c>
      <c r="W31" s="27">
        <v>214.10849999999999</v>
      </c>
      <c r="X31" s="27">
        <v>214.10849999999999</v>
      </c>
      <c r="Y31" s="27">
        <v>209.69669999999999</v>
      </c>
      <c r="Z31">
        <f t="shared" si="2"/>
        <v>211.65749999999997</v>
      </c>
      <c r="AA31" s="16">
        <v>26</v>
      </c>
      <c r="AB31" s="15">
        <f t="shared" si="3"/>
        <v>55.03094999999999</v>
      </c>
      <c r="AC31" s="15"/>
      <c r="AD31">
        <f t="shared" si="6"/>
        <v>29.03094999999999</v>
      </c>
      <c r="AE31" t="s">
        <v>30</v>
      </c>
      <c r="AF31" s="23">
        <f t="shared" si="4"/>
        <v>5503.0949999999993</v>
      </c>
      <c r="AG31" s="15"/>
      <c r="AH31">
        <f t="shared" si="7"/>
        <v>440.24759999999992</v>
      </c>
      <c r="AI31" s="23">
        <v>9.1</v>
      </c>
    </row>
    <row r="32" spans="1:35" x14ac:dyDescent="0.3">
      <c r="A32">
        <v>0.63882316903759795</v>
      </c>
      <c r="B32">
        <v>0</v>
      </c>
      <c r="C32">
        <v>1</v>
      </c>
      <c r="D32" s="15">
        <v>106</v>
      </c>
      <c r="E32" t="s">
        <v>47</v>
      </c>
      <c r="F32" t="s">
        <v>22</v>
      </c>
      <c r="G32">
        <v>30</v>
      </c>
      <c r="H32" s="23">
        <v>5.2560000000000002</v>
      </c>
      <c r="I32" s="22">
        <v>4.1719999999999997</v>
      </c>
      <c r="J32" s="28">
        <v>45</v>
      </c>
      <c r="K32" s="15">
        <f>H32+I32</f>
        <v>9.4280000000000008</v>
      </c>
      <c r="L32" s="27"/>
      <c r="M32" s="27">
        <v>1.7544</v>
      </c>
      <c r="N32" s="27">
        <v>1.7390000000000001</v>
      </c>
      <c r="O32" s="27">
        <v>1.7715000000000001</v>
      </c>
      <c r="P32" s="31">
        <f t="shared" si="0"/>
        <v>1.754966666666667</v>
      </c>
      <c r="Q32" s="27">
        <v>1.9517</v>
      </c>
      <c r="R32" s="27">
        <v>2.0377000000000001</v>
      </c>
      <c r="S32" s="27">
        <v>1.984</v>
      </c>
      <c r="T32" s="27">
        <v>2.0379</v>
      </c>
      <c r="U32" s="31">
        <f t="shared" si="1"/>
        <v>2.0028250000000001</v>
      </c>
      <c r="V32" s="27">
        <v>264.10849999999999</v>
      </c>
      <c r="W32" s="27">
        <v>255.77510000000001</v>
      </c>
      <c r="X32" s="27">
        <v>264.59870000000001</v>
      </c>
      <c r="Y32" s="27">
        <v>254.79470000000001</v>
      </c>
      <c r="Z32">
        <f t="shared" si="2"/>
        <v>259.81925000000001</v>
      </c>
      <c r="AA32" s="16">
        <v>16</v>
      </c>
      <c r="AB32" s="15">
        <f t="shared" si="3"/>
        <v>41.571080000000002</v>
      </c>
      <c r="AC32" s="15"/>
      <c r="AD32">
        <f t="shared" si="6"/>
        <v>25.571080000000002</v>
      </c>
      <c r="AE32" t="s">
        <v>30</v>
      </c>
      <c r="AF32" s="23">
        <f t="shared" si="4"/>
        <v>4157.1080000000002</v>
      </c>
      <c r="AG32" s="15"/>
      <c r="AH32">
        <f t="shared" si="7"/>
        <v>440.9321170980059</v>
      </c>
      <c r="AI32" s="23">
        <v>8.6</v>
      </c>
    </row>
    <row r="33" spans="1:36" x14ac:dyDescent="0.3">
      <c r="A33">
        <v>0.65496173592311002</v>
      </c>
      <c r="B33">
        <v>0</v>
      </c>
      <c r="C33">
        <v>1</v>
      </c>
      <c r="D33" s="15">
        <v>106</v>
      </c>
      <c r="E33" t="s">
        <v>25</v>
      </c>
      <c r="F33" t="s">
        <v>24</v>
      </c>
      <c r="G33">
        <v>10</v>
      </c>
      <c r="H33" s="23">
        <v>4.6520000000000001</v>
      </c>
      <c r="I33" s="22">
        <v>5.7460000000000004</v>
      </c>
      <c r="J33" s="28">
        <v>46</v>
      </c>
      <c r="K33" s="15">
        <f t="shared" ref="K33:K36" si="11">H33+I33</f>
        <v>10.398</v>
      </c>
      <c r="L33" s="27">
        <v>2.7357999999999998</v>
      </c>
      <c r="M33" s="27"/>
      <c r="N33" s="27">
        <v>2.9643000000000002</v>
      </c>
      <c r="O33" s="27">
        <v>2.9053</v>
      </c>
      <c r="P33" s="31">
        <f t="shared" si="0"/>
        <v>2.8684666666666665</v>
      </c>
      <c r="Q33" s="27">
        <v>2.0438999999999998</v>
      </c>
      <c r="R33" s="27"/>
      <c r="S33" s="27">
        <v>2.0253999999999999</v>
      </c>
      <c r="T33" s="27">
        <v>2.0588000000000002</v>
      </c>
      <c r="U33" s="31">
        <f t="shared" si="1"/>
        <v>2.0427</v>
      </c>
      <c r="V33" s="27">
        <v>220.48099999999999</v>
      </c>
      <c r="W33" s="27">
        <v>240.57900000000001</v>
      </c>
      <c r="X33" s="27">
        <v>221.4614</v>
      </c>
      <c r="Y33" s="27">
        <v>217.0496</v>
      </c>
      <c r="Z33">
        <f t="shared" si="2"/>
        <v>224.89274999999998</v>
      </c>
      <c r="AA33" s="16">
        <v>26</v>
      </c>
      <c r="AB33" s="15">
        <f t="shared" si="3"/>
        <v>58.472114999999995</v>
      </c>
      <c r="AC33" s="15"/>
      <c r="AD33">
        <f t="shared" si="6"/>
        <v>32.472114999999995</v>
      </c>
      <c r="AE33" t="s">
        <v>30</v>
      </c>
      <c r="AF33" s="23">
        <f t="shared" si="4"/>
        <v>5847.2114999999994</v>
      </c>
      <c r="AG33" s="15"/>
      <c r="AH33">
        <f t="shared" si="7"/>
        <v>562.34001731102126</v>
      </c>
      <c r="AI33" s="23">
        <v>8.9</v>
      </c>
    </row>
    <row r="34" spans="1:36" x14ac:dyDescent="0.3">
      <c r="A34">
        <v>0.6686887187176217</v>
      </c>
      <c r="B34">
        <v>0</v>
      </c>
      <c r="C34">
        <v>1</v>
      </c>
      <c r="D34" s="15">
        <v>106</v>
      </c>
      <c r="E34" t="s">
        <v>47</v>
      </c>
      <c r="F34" t="s">
        <v>24</v>
      </c>
      <c r="G34">
        <v>10</v>
      </c>
      <c r="H34" s="23">
        <v>6.0819999999999999</v>
      </c>
      <c r="I34" s="22">
        <v>3.214</v>
      </c>
      <c r="J34" s="28">
        <v>47</v>
      </c>
      <c r="K34" s="15">
        <f t="shared" si="11"/>
        <v>9.2959999999999994</v>
      </c>
      <c r="L34" s="27">
        <v>1.4601999999999999</v>
      </c>
      <c r="M34" s="27">
        <v>1.4621999999999999</v>
      </c>
      <c r="N34" s="27">
        <v>1.4951000000000001</v>
      </c>
      <c r="O34" s="27">
        <v>1.4814000000000001</v>
      </c>
      <c r="P34" s="31">
        <f t="shared" si="0"/>
        <v>1.4747249999999998</v>
      </c>
      <c r="Q34" s="27">
        <v>1.9986999999999999</v>
      </c>
      <c r="R34" s="27">
        <v>1.988</v>
      </c>
      <c r="S34" s="27">
        <v>1.9916</v>
      </c>
      <c r="T34" s="27">
        <v>2.0024000000000002</v>
      </c>
      <c r="U34" s="31">
        <f t="shared" si="1"/>
        <v>1.9951750000000001</v>
      </c>
      <c r="V34" s="27">
        <v>266.55939999999998</v>
      </c>
      <c r="W34" s="27">
        <v>271.95159999999998</v>
      </c>
      <c r="X34" s="27">
        <v>271.46140000000003</v>
      </c>
      <c r="Y34" s="27">
        <v>266.06920000000002</v>
      </c>
      <c r="Z34">
        <f t="shared" si="2"/>
        <v>269.0104</v>
      </c>
      <c r="AA34" s="16">
        <v>16</v>
      </c>
      <c r="AB34" s="15">
        <f t="shared" si="3"/>
        <v>43.041663999999997</v>
      </c>
      <c r="AC34" s="15"/>
      <c r="AD34">
        <f t="shared" si="6"/>
        <v>27.041663999999997</v>
      </c>
      <c r="AE34" t="s">
        <v>30</v>
      </c>
      <c r="AF34" s="23">
        <f t="shared" si="4"/>
        <v>4304.1664000000001</v>
      </c>
      <c r="AG34" s="15"/>
      <c r="AH34">
        <f t="shared" si="7"/>
        <v>463.01273666092948</v>
      </c>
      <c r="AI34" s="23">
        <v>9.1</v>
      </c>
    </row>
    <row r="35" spans="1:36" x14ac:dyDescent="0.3">
      <c r="A35">
        <v>0.72066684720420937</v>
      </c>
      <c r="B35">
        <v>0</v>
      </c>
      <c r="C35">
        <v>1</v>
      </c>
      <c r="D35" s="15">
        <v>106</v>
      </c>
      <c r="E35" t="s">
        <v>23</v>
      </c>
      <c r="F35" t="s">
        <v>24</v>
      </c>
      <c r="G35">
        <v>10</v>
      </c>
      <c r="H35" s="23">
        <v>8.8800000000000008</v>
      </c>
      <c r="I35" s="22">
        <v>7.7160000000000002</v>
      </c>
      <c r="J35" s="28">
        <v>48</v>
      </c>
      <c r="K35" s="15">
        <f t="shared" si="11"/>
        <v>16.596</v>
      </c>
      <c r="L35" s="27"/>
      <c r="M35" s="27">
        <v>1.8576999999999999</v>
      </c>
      <c r="N35" s="27">
        <v>1.9077999999999999</v>
      </c>
      <c r="O35" s="27">
        <v>1.8877999999999999</v>
      </c>
      <c r="P35" s="31">
        <f t="shared" si="0"/>
        <v>1.8844333333333332</v>
      </c>
      <c r="Q35" s="27">
        <v>1.8636999999999999</v>
      </c>
      <c r="R35" s="27">
        <v>1.9479</v>
      </c>
      <c r="S35" s="27">
        <v>1.9307000000000001</v>
      </c>
      <c r="T35" s="27">
        <v>1.89</v>
      </c>
      <c r="U35" s="31">
        <f t="shared" si="1"/>
        <v>1.908075</v>
      </c>
      <c r="V35" s="27">
        <v>270.48099999999999</v>
      </c>
      <c r="W35" s="27">
        <v>262.6379</v>
      </c>
      <c r="X35" s="27">
        <v>264.10849999999999</v>
      </c>
      <c r="Y35" s="27">
        <v>264.10849999999999</v>
      </c>
      <c r="Z35">
        <f t="shared" si="2"/>
        <v>265.33397500000001</v>
      </c>
      <c r="AA35" s="16">
        <v>26</v>
      </c>
      <c r="AB35" s="15">
        <f t="shared" si="3"/>
        <v>68.986833500000003</v>
      </c>
      <c r="AC35" s="15"/>
      <c r="AD35">
        <f t="shared" si="6"/>
        <v>42.986833500000003</v>
      </c>
      <c r="AE35" t="s">
        <v>30</v>
      </c>
      <c r="AF35" s="23">
        <f t="shared" si="4"/>
        <v>6898.6833500000002</v>
      </c>
      <c r="AG35" s="15"/>
      <c r="AH35">
        <f t="shared" si="7"/>
        <v>415.68349903591229</v>
      </c>
      <c r="AI35" s="23">
        <v>8.5</v>
      </c>
    </row>
    <row r="36" spans="1:36" x14ac:dyDescent="0.3">
      <c r="A36">
        <v>0.87690795058968585</v>
      </c>
      <c r="B36">
        <v>0</v>
      </c>
      <c r="C36">
        <v>1</v>
      </c>
      <c r="D36" s="15">
        <v>106</v>
      </c>
      <c r="E36" t="s">
        <v>25</v>
      </c>
      <c r="F36" t="s">
        <v>22</v>
      </c>
      <c r="G36">
        <v>30</v>
      </c>
      <c r="H36" s="23">
        <v>4.774</v>
      </c>
      <c r="I36" s="22">
        <v>3.6219999999999999</v>
      </c>
      <c r="J36" s="28">
        <v>49</v>
      </c>
      <c r="K36" s="15">
        <f t="shared" si="11"/>
        <v>8.3960000000000008</v>
      </c>
      <c r="L36">
        <v>2.3765000000000001</v>
      </c>
      <c r="N36">
        <v>2.57</v>
      </c>
      <c r="O36">
        <v>2.5097</v>
      </c>
      <c r="P36" s="31">
        <f t="shared" si="0"/>
        <v>2.4854000000000003</v>
      </c>
      <c r="Q36" s="27">
        <v>1.9985999999999999</v>
      </c>
      <c r="R36" s="27"/>
      <c r="S36" s="27">
        <v>2.0028000000000001</v>
      </c>
      <c r="T36" s="27">
        <v>2.0249999999999999</v>
      </c>
      <c r="U36" s="31">
        <f t="shared" si="1"/>
        <v>2.0088000000000004</v>
      </c>
      <c r="V36" s="27">
        <v>238.12809999999999</v>
      </c>
      <c r="W36" s="27">
        <v>255.28489999999999</v>
      </c>
      <c r="X36" s="27">
        <v>229.79470000000001</v>
      </c>
      <c r="Y36" s="27">
        <v>224.40260000000001</v>
      </c>
      <c r="Z36">
        <f t="shared" si="2"/>
        <v>236.90257500000001</v>
      </c>
      <c r="AA36" s="16">
        <v>16</v>
      </c>
      <c r="AB36" s="15">
        <f t="shared" si="3"/>
        <v>37.904412000000001</v>
      </c>
      <c r="AC36" s="15"/>
      <c r="AD36">
        <f t="shared" si="6"/>
        <v>21.904412000000001</v>
      </c>
      <c r="AE36" t="s">
        <v>30</v>
      </c>
      <c r="AF36" s="23">
        <f t="shared" si="4"/>
        <v>3790.4412000000002</v>
      </c>
      <c r="AG36" s="15"/>
      <c r="AH36">
        <f t="shared" si="7"/>
        <v>451.45797999047164</v>
      </c>
      <c r="AI36" s="23">
        <v>9</v>
      </c>
      <c r="AJ36" s="15" t="s">
        <v>32</v>
      </c>
    </row>
    <row r="37" spans="1:36" x14ac:dyDescent="0.3">
      <c r="A37">
        <v>0.27110363080471822</v>
      </c>
      <c r="B37">
        <v>0</v>
      </c>
      <c r="C37">
        <v>0</v>
      </c>
      <c r="D37" s="15">
        <v>107</v>
      </c>
      <c r="E37" t="s">
        <v>47</v>
      </c>
      <c r="F37" t="s">
        <v>24</v>
      </c>
      <c r="G37">
        <v>30</v>
      </c>
      <c r="H37" s="23">
        <v>5.81</v>
      </c>
      <c r="I37" t="s">
        <v>26</v>
      </c>
      <c r="J37" s="28">
        <v>50</v>
      </c>
      <c r="K37" s="15">
        <f>H37</f>
        <v>5.81</v>
      </c>
      <c r="L37" s="15">
        <v>2.0419</v>
      </c>
      <c r="M37">
        <v>1.9948999999999999</v>
      </c>
      <c r="N37">
        <v>2.0047999999999999</v>
      </c>
      <c r="O37">
        <v>2.036</v>
      </c>
      <c r="P37" s="31">
        <f t="shared" si="0"/>
        <v>2.0193999999999996</v>
      </c>
      <c r="Q37" s="27">
        <v>2.0455000000000001</v>
      </c>
      <c r="R37" s="27">
        <v>2.0184000000000002</v>
      </c>
      <c r="S37" s="27">
        <v>2.0083000000000002</v>
      </c>
      <c r="T37" s="27">
        <v>2.0291000000000001</v>
      </c>
      <c r="U37" s="31">
        <f t="shared" si="1"/>
        <v>2.025325</v>
      </c>
      <c r="V37" s="27">
        <v>190.57900000000001</v>
      </c>
      <c r="W37" s="27">
        <v>196.95160000000001</v>
      </c>
      <c r="X37" s="27">
        <v>196.95160000000001</v>
      </c>
      <c r="Y37" s="27">
        <v>193.03</v>
      </c>
      <c r="Z37">
        <f t="shared" si="2"/>
        <v>194.37805</v>
      </c>
      <c r="AA37" s="16">
        <v>16</v>
      </c>
      <c r="AB37" s="15">
        <f t="shared" si="3"/>
        <v>31.100487999999999</v>
      </c>
      <c r="AC37" s="15"/>
      <c r="AD37">
        <f t="shared" si="6"/>
        <v>15.100487999999999</v>
      </c>
      <c r="AE37" t="s">
        <v>30</v>
      </c>
      <c r="AF37" s="59">
        <f t="shared" si="4"/>
        <v>3110.0488</v>
      </c>
      <c r="AG37" s="15"/>
      <c r="AH37">
        <f t="shared" si="7"/>
        <v>535.29239242685026</v>
      </c>
      <c r="AI37" s="23">
        <v>8.8000000000000007</v>
      </c>
    </row>
    <row r="38" spans="1:36" x14ac:dyDescent="0.3">
      <c r="A38">
        <v>0.43212693751046838</v>
      </c>
      <c r="B38">
        <v>0</v>
      </c>
      <c r="C38">
        <v>0</v>
      </c>
      <c r="D38" s="15">
        <v>107</v>
      </c>
      <c r="E38" t="s">
        <v>47</v>
      </c>
      <c r="F38" t="s">
        <v>22</v>
      </c>
      <c r="G38">
        <v>10</v>
      </c>
      <c r="H38" s="23">
        <v>6.23</v>
      </c>
      <c r="I38" t="s">
        <v>26</v>
      </c>
      <c r="J38" s="28">
        <v>51</v>
      </c>
      <c r="K38" s="15">
        <f>H38</f>
        <v>6.23</v>
      </c>
      <c r="M38">
        <v>2.4763000000000002</v>
      </c>
      <c r="N38">
        <v>2.4588000000000001</v>
      </c>
      <c r="O38">
        <v>2.464</v>
      </c>
      <c r="P38" s="31">
        <f t="shared" si="0"/>
        <v>2.466366666666667</v>
      </c>
      <c r="Q38" s="27">
        <v>1.9418</v>
      </c>
      <c r="R38" s="27">
        <v>2.0400999999999998</v>
      </c>
      <c r="S38" s="27">
        <v>1.9983</v>
      </c>
      <c r="T38" s="27">
        <v>2.024</v>
      </c>
      <c r="U38" s="31">
        <f t="shared" si="1"/>
        <v>2.0010500000000002</v>
      </c>
      <c r="V38" s="27">
        <v>201.8536</v>
      </c>
      <c r="W38" s="27">
        <v>191.0692</v>
      </c>
      <c r="X38" s="27">
        <v>196.95160000000001</v>
      </c>
      <c r="Y38" s="27">
        <v>192.53980000000001</v>
      </c>
      <c r="Z38">
        <f t="shared" si="2"/>
        <v>195.60355000000001</v>
      </c>
      <c r="AA38" s="16">
        <v>16</v>
      </c>
      <c r="AB38" s="15">
        <f t="shared" si="3"/>
        <v>31.296568000000001</v>
      </c>
      <c r="AC38" s="15"/>
      <c r="AD38">
        <f t="shared" si="6"/>
        <v>15.296568000000001</v>
      </c>
      <c r="AE38" t="s">
        <v>30</v>
      </c>
      <c r="AF38" s="59">
        <f t="shared" si="4"/>
        <v>3129.6568000000002</v>
      </c>
      <c r="AG38" s="15"/>
      <c r="AH38">
        <f t="shared" si="7"/>
        <v>502.35261637239165</v>
      </c>
      <c r="AI38" s="23">
        <v>8.6</v>
      </c>
    </row>
    <row r="39" spans="1:36" x14ac:dyDescent="0.3">
      <c r="A39">
        <v>0.50488373502884554</v>
      </c>
      <c r="B39">
        <v>0</v>
      </c>
      <c r="C39">
        <v>0</v>
      </c>
      <c r="D39" s="15">
        <v>107</v>
      </c>
      <c r="E39" t="s">
        <v>23</v>
      </c>
      <c r="F39" t="s">
        <v>24</v>
      </c>
      <c r="G39">
        <v>30</v>
      </c>
      <c r="H39" s="23">
        <v>6.3940000000000001</v>
      </c>
      <c r="I39" s="22">
        <v>3.98</v>
      </c>
      <c r="J39" s="28">
        <v>52</v>
      </c>
      <c r="K39" s="15">
        <f>H39+I39</f>
        <v>10.374000000000001</v>
      </c>
      <c r="L39" s="15">
        <v>1.3889</v>
      </c>
      <c r="M39">
        <v>1.2258</v>
      </c>
      <c r="N39">
        <v>1.5025999999999999</v>
      </c>
      <c r="O39">
        <v>1.3035000000000001</v>
      </c>
      <c r="P39" s="31">
        <f t="shared" si="0"/>
        <v>1.3552</v>
      </c>
      <c r="Q39" s="27">
        <v>2.0287999999999999</v>
      </c>
      <c r="R39" s="27"/>
      <c r="S39" s="27">
        <v>2.0499999999999998</v>
      </c>
      <c r="T39" s="27">
        <v>2.0446</v>
      </c>
      <c r="U39" s="31">
        <f t="shared" si="1"/>
        <v>2.0411333333333332</v>
      </c>
      <c r="V39" s="27">
        <v>194.99080000000001</v>
      </c>
      <c r="W39" s="27">
        <v>216.55940000000001</v>
      </c>
      <c r="X39" s="27">
        <v>194.0104</v>
      </c>
      <c r="Y39" s="27">
        <v>194.50059999999999</v>
      </c>
      <c r="Z39">
        <f t="shared" si="2"/>
        <v>200.0153</v>
      </c>
      <c r="AA39" s="16">
        <v>26</v>
      </c>
      <c r="AB39" s="15">
        <f t="shared" si="3"/>
        <v>52.003977999999996</v>
      </c>
      <c r="AC39" s="15"/>
      <c r="AD39">
        <f t="shared" si="6"/>
        <v>26.003977999999996</v>
      </c>
      <c r="AE39" t="s">
        <v>30</v>
      </c>
      <c r="AF39" s="23">
        <f t="shared" si="4"/>
        <v>5200.3977999999997</v>
      </c>
      <c r="AG39" s="15"/>
      <c r="AH39">
        <f t="shared" si="7"/>
        <v>501.29147869674182</v>
      </c>
      <c r="AI39" s="23">
        <v>9.1999999999999993</v>
      </c>
    </row>
    <row r="40" spans="1:36" x14ac:dyDescent="0.3">
      <c r="A40">
        <v>0.59436551569573282</v>
      </c>
      <c r="B40">
        <v>0</v>
      </c>
      <c r="C40">
        <v>0</v>
      </c>
      <c r="D40" s="15">
        <v>107</v>
      </c>
      <c r="E40" t="s">
        <v>23</v>
      </c>
      <c r="F40" t="s">
        <v>22</v>
      </c>
      <c r="G40">
        <v>10</v>
      </c>
      <c r="H40" s="23">
        <v>6.1059999999999999</v>
      </c>
      <c r="I40" s="22">
        <v>2.5099999999999998</v>
      </c>
      <c r="J40" s="28">
        <v>53</v>
      </c>
      <c r="K40" s="15">
        <f t="shared" ref="K40:K41" si="12">H40+I40</f>
        <v>8.6159999999999997</v>
      </c>
      <c r="L40" s="15">
        <v>2.3024</v>
      </c>
      <c r="M40">
        <v>2.2759999999999998</v>
      </c>
      <c r="N40">
        <v>2.2801999999999998</v>
      </c>
      <c r="O40">
        <v>2.2831999999999999</v>
      </c>
      <c r="P40" s="31">
        <f t="shared" si="0"/>
        <v>2.28545</v>
      </c>
      <c r="Q40" s="27">
        <v>1.9950000000000001</v>
      </c>
      <c r="R40" s="27">
        <v>1.9839</v>
      </c>
      <c r="S40" s="27">
        <v>1.9730000000000001</v>
      </c>
      <c r="T40" s="27">
        <v>1.9761</v>
      </c>
      <c r="U40" s="31">
        <f t="shared" si="1"/>
        <v>1.982</v>
      </c>
      <c r="V40" s="27">
        <v>261.16730000000001</v>
      </c>
      <c r="W40" s="27">
        <v>262.6379</v>
      </c>
      <c r="X40" s="27">
        <v>263.12810000000002</v>
      </c>
      <c r="Y40" s="27">
        <v>256.75549999999998</v>
      </c>
      <c r="Z40">
        <f t="shared" si="2"/>
        <v>260.92219999999998</v>
      </c>
      <c r="AA40" s="16">
        <v>16</v>
      </c>
      <c r="AB40" s="15">
        <f t="shared" si="3"/>
        <v>41.747551999999999</v>
      </c>
      <c r="AC40" s="15"/>
      <c r="AD40">
        <f t="shared" si="6"/>
        <v>25.747551999999999</v>
      </c>
      <c r="AE40" t="s">
        <v>30</v>
      </c>
      <c r="AF40" s="23">
        <f t="shared" si="4"/>
        <v>4174.7551999999996</v>
      </c>
      <c r="AG40" s="15"/>
      <c r="AH40">
        <f t="shared" si="7"/>
        <v>484.53519034354684</v>
      </c>
      <c r="AI40" s="23">
        <v>7.9</v>
      </c>
    </row>
    <row r="41" spans="1:36" x14ac:dyDescent="0.3">
      <c r="A41">
        <v>0.82321213121016779</v>
      </c>
      <c r="B41">
        <v>0</v>
      </c>
      <c r="C41">
        <v>0</v>
      </c>
      <c r="D41" s="15">
        <v>107</v>
      </c>
      <c r="E41" t="s">
        <v>25</v>
      </c>
      <c r="F41" t="s">
        <v>24</v>
      </c>
      <c r="G41">
        <v>30</v>
      </c>
      <c r="H41" s="23">
        <v>6.4980000000000002</v>
      </c>
      <c r="I41" s="22">
        <v>6.9039999999999999</v>
      </c>
      <c r="J41" s="28">
        <v>54</v>
      </c>
      <c r="K41" s="15">
        <f t="shared" si="12"/>
        <v>13.402000000000001</v>
      </c>
      <c r="M41">
        <v>2.4236</v>
      </c>
      <c r="N41">
        <v>2.4119000000000002</v>
      </c>
      <c r="O41">
        <v>2.4188999999999998</v>
      </c>
      <c r="P41" s="31">
        <f t="shared" si="0"/>
        <v>2.418133333333333</v>
      </c>
      <c r="Q41" s="27"/>
      <c r="R41" s="27">
        <v>2.0586000000000002</v>
      </c>
      <c r="S41" s="27">
        <v>2.0413000000000001</v>
      </c>
      <c r="T41" s="27">
        <v>2.0546000000000002</v>
      </c>
      <c r="U41" s="31">
        <f t="shared" si="1"/>
        <v>2.0515000000000003</v>
      </c>
      <c r="V41" s="27">
        <v>261.16730000000001</v>
      </c>
      <c r="W41" s="27">
        <v>252.34379999999999</v>
      </c>
      <c r="X41" s="27">
        <v>258.22609999999997</v>
      </c>
      <c r="Y41" s="27">
        <v>251.8536</v>
      </c>
      <c r="Z41">
        <f t="shared" si="2"/>
        <v>255.89769999999999</v>
      </c>
      <c r="AA41" s="16">
        <v>26</v>
      </c>
      <c r="AB41" s="15">
        <f t="shared" si="3"/>
        <v>66.533401999999995</v>
      </c>
      <c r="AC41" s="15"/>
      <c r="AD41">
        <f t="shared" si="6"/>
        <v>40.533401999999995</v>
      </c>
      <c r="AE41" t="s">
        <v>30</v>
      </c>
      <c r="AF41" s="23">
        <f t="shared" si="4"/>
        <v>6653.3401999999996</v>
      </c>
      <c r="AG41" s="15"/>
      <c r="AH41">
        <f t="shared" si="7"/>
        <v>496.44382927921197</v>
      </c>
      <c r="AI41" s="23">
        <v>8.9</v>
      </c>
    </row>
    <row r="42" spans="1:36" x14ac:dyDescent="0.3">
      <c r="A42">
        <v>0.87137766271560868</v>
      </c>
      <c r="B42">
        <v>0</v>
      </c>
      <c r="C42">
        <v>0</v>
      </c>
      <c r="D42" s="15">
        <v>107</v>
      </c>
      <c r="E42" t="s">
        <v>21</v>
      </c>
      <c r="F42" t="s">
        <v>22</v>
      </c>
      <c r="G42">
        <v>10</v>
      </c>
      <c r="H42" s="15">
        <v>9.9580000000000002</v>
      </c>
      <c r="I42" s="22">
        <v>13.382</v>
      </c>
      <c r="J42" s="28">
        <v>55</v>
      </c>
      <c r="K42" s="15">
        <f>I42</f>
        <v>13.382</v>
      </c>
      <c r="L42" s="15">
        <v>2.1604999999999999</v>
      </c>
      <c r="N42">
        <v>2.2850000000000001</v>
      </c>
      <c r="O42">
        <v>2.2302</v>
      </c>
      <c r="P42" s="31">
        <f t="shared" si="0"/>
        <v>2.2252333333333332</v>
      </c>
      <c r="Q42" s="27">
        <v>2.0148000000000001</v>
      </c>
      <c r="R42" s="27"/>
      <c r="S42" s="27">
        <v>2.0354999999999999</v>
      </c>
      <c r="T42" s="27">
        <v>2.0314999999999999</v>
      </c>
      <c r="U42" s="31">
        <f t="shared" si="1"/>
        <v>2.0272666666666663</v>
      </c>
      <c r="V42" s="27">
        <v>244.0104</v>
      </c>
      <c r="W42" s="27">
        <v>268.02999999999997</v>
      </c>
      <c r="X42" s="27">
        <v>243.52019999999999</v>
      </c>
      <c r="Y42" s="27">
        <v>242.0496</v>
      </c>
      <c r="Z42">
        <f t="shared" si="2"/>
        <v>249.40255000000002</v>
      </c>
      <c r="AA42" s="16">
        <v>26</v>
      </c>
      <c r="AB42" s="15">
        <f t="shared" si="3"/>
        <v>64.844662999999997</v>
      </c>
      <c r="AC42" s="15"/>
      <c r="AD42">
        <f t="shared" si="6"/>
        <v>38.844662999999997</v>
      </c>
      <c r="AE42" t="s">
        <v>30</v>
      </c>
      <c r="AF42" s="23">
        <f t="shared" si="4"/>
        <v>6484.4663</v>
      </c>
      <c r="AG42" s="15"/>
      <c r="AH42">
        <f t="shared" si="7"/>
        <v>484.56630548497986</v>
      </c>
      <c r="AI42" s="23">
        <v>9.3000000000000007</v>
      </c>
    </row>
    <row r="43" spans="1:36" x14ac:dyDescent="0.3">
      <c r="A43">
        <v>0.93093641110449532</v>
      </c>
      <c r="B43">
        <v>0</v>
      </c>
      <c r="C43">
        <v>0</v>
      </c>
      <c r="D43" s="15">
        <v>107</v>
      </c>
      <c r="E43" t="s">
        <v>25</v>
      </c>
      <c r="F43" t="s">
        <v>22</v>
      </c>
      <c r="G43">
        <v>10</v>
      </c>
      <c r="H43" s="23">
        <v>8.8800000000000008</v>
      </c>
      <c r="I43" t="s">
        <v>26</v>
      </c>
      <c r="J43" s="28">
        <v>56</v>
      </c>
      <c r="K43" s="15">
        <f>H43</f>
        <v>8.8800000000000008</v>
      </c>
      <c r="L43" s="15">
        <v>1.9076</v>
      </c>
      <c r="M43">
        <v>1.8898999999999999</v>
      </c>
      <c r="N43">
        <v>1.8387</v>
      </c>
      <c r="O43">
        <v>1.8237000000000001</v>
      </c>
      <c r="P43" s="31">
        <f t="shared" si="0"/>
        <v>1.8649749999999998</v>
      </c>
      <c r="Q43" s="27">
        <v>2.0388000000000002</v>
      </c>
      <c r="R43" s="27">
        <v>2.0335999999999999</v>
      </c>
      <c r="S43" s="27">
        <v>2.0245000000000002</v>
      </c>
      <c r="T43" s="27">
        <v>1.9815</v>
      </c>
      <c r="U43" s="31">
        <f t="shared" si="1"/>
        <v>2.0196000000000001</v>
      </c>
      <c r="V43" s="27">
        <v>222.93199999999999</v>
      </c>
      <c r="W43" s="27">
        <v>227.34379999999999</v>
      </c>
      <c r="X43" s="27">
        <v>229.30449999999999</v>
      </c>
      <c r="Y43" s="27">
        <v>228.32409999999999</v>
      </c>
      <c r="Z43">
        <f t="shared" si="2"/>
        <v>226.97609999999997</v>
      </c>
      <c r="AA43" s="16">
        <v>16</v>
      </c>
      <c r="AB43" s="15">
        <f t="shared" si="3"/>
        <v>36.316175999999999</v>
      </c>
      <c r="AC43" s="15"/>
      <c r="AD43">
        <f t="shared" si="6"/>
        <v>20.316175999999999</v>
      </c>
      <c r="AE43" t="s">
        <v>30</v>
      </c>
      <c r="AF43" s="23">
        <f t="shared" si="4"/>
        <v>3631.6175999999996</v>
      </c>
      <c r="AG43" s="15"/>
      <c r="AH43">
        <f t="shared" si="7"/>
        <v>408.96594594594586</v>
      </c>
      <c r="AI43" s="23">
        <v>8.9</v>
      </c>
    </row>
    <row r="44" spans="1:36" x14ac:dyDescent="0.3">
      <c r="A44">
        <v>0.6067093582512002</v>
      </c>
      <c r="B44">
        <v>0</v>
      </c>
      <c r="C44" t="s">
        <v>26</v>
      </c>
      <c r="D44" s="15">
        <v>109</v>
      </c>
      <c r="E44" t="s">
        <v>21</v>
      </c>
      <c r="F44" t="s">
        <v>22</v>
      </c>
      <c r="G44" t="s">
        <v>26</v>
      </c>
      <c r="H44" s="15">
        <v>8.2620000000000005</v>
      </c>
      <c r="I44" s="22">
        <v>24.37</v>
      </c>
      <c r="J44" s="28">
        <v>1</v>
      </c>
      <c r="K44" s="15">
        <f>I44</f>
        <v>24.37</v>
      </c>
      <c r="L44" s="15">
        <v>2.1709999999999998</v>
      </c>
      <c r="N44">
        <v>2.2764000000000002</v>
      </c>
      <c r="O44">
        <v>2.2526000000000002</v>
      </c>
      <c r="P44" s="31">
        <f>AVERAGE(L44:O44)</f>
        <v>2.2333333333333334</v>
      </c>
      <c r="Q44" s="21">
        <v>2.2017000000000002</v>
      </c>
      <c r="R44" s="24"/>
      <c r="S44" s="24">
        <v>2.2075</v>
      </c>
      <c r="T44" s="24">
        <v>2.2056</v>
      </c>
      <c r="U44" s="31">
        <f>AVERAGE(Q44:T44)</f>
        <v>2.2049333333333334</v>
      </c>
      <c r="V44" s="21">
        <v>342.85129999999998</v>
      </c>
      <c r="W44" s="27">
        <v>366.87090000000001</v>
      </c>
      <c r="X44">
        <v>339.41989999999998</v>
      </c>
      <c r="Y44">
        <v>336.96899999999999</v>
      </c>
      <c r="Z44">
        <f>AVERAGE(V44:Y44)</f>
        <v>346.52777500000002</v>
      </c>
      <c r="AA44" s="16">
        <v>26</v>
      </c>
      <c r="AB44" s="15">
        <f t="shared" si="3"/>
        <v>90.097221500000018</v>
      </c>
      <c r="AC44" s="15"/>
      <c r="AD44">
        <f t="shared" si="6"/>
        <v>64.097221500000018</v>
      </c>
      <c r="AE44" t="s">
        <v>30</v>
      </c>
      <c r="AF44" s="23">
        <f t="shared" si="4"/>
        <v>9009.7221500000014</v>
      </c>
      <c r="AG44" s="15"/>
      <c r="AH44">
        <f t="shared" si="7"/>
        <v>369.7054636848585</v>
      </c>
      <c r="AI44" s="23">
        <v>9.1999999999999993</v>
      </c>
    </row>
    <row r="45" spans="1:36" x14ac:dyDescent="0.3">
      <c r="A45">
        <v>9.5004106910234976E-2</v>
      </c>
      <c r="B45">
        <v>1</v>
      </c>
      <c r="C45">
        <v>0</v>
      </c>
      <c r="D45" s="15">
        <v>110</v>
      </c>
      <c r="E45" t="s">
        <v>25</v>
      </c>
      <c r="F45" t="s">
        <v>24</v>
      </c>
      <c r="G45">
        <v>30</v>
      </c>
      <c r="H45" s="23">
        <v>4.5919999999999996</v>
      </c>
      <c r="I45" t="s">
        <v>26</v>
      </c>
      <c r="J45" s="28">
        <v>57</v>
      </c>
      <c r="K45" s="15">
        <f>H45</f>
        <v>4.5919999999999996</v>
      </c>
      <c r="M45" s="27">
        <v>3.0202</v>
      </c>
      <c r="N45" s="27">
        <v>2.9588000000000001</v>
      </c>
      <c r="O45" s="27">
        <v>3.0072000000000001</v>
      </c>
      <c r="P45" s="31">
        <f t="shared" ref="P45:P108" si="13">AVERAGE(L45:O45)</f>
        <v>2.9954000000000001</v>
      </c>
      <c r="Q45" s="27"/>
      <c r="R45" s="27">
        <v>2.105</v>
      </c>
      <c r="S45" s="27">
        <v>2.0727000000000002</v>
      </c>
      <c r="T45" s="27">
        <v>2.1230000000000002</v>
      </c>
      <c r="U45" s="31">
        <f t="shared" ref="U45:U108" si="14">AVERAGE(Q45:T45)</f>
        <v>2.1002333333333332</v>
      </c>
      <c r="V45" s="27">
        <v>126.3634</v>
      </c>
      <c r="W45" s="27">
        <v>114.59869999999999</v>
      </c>
      <c r="X45" s="27">
        <v>120.9712</v>
      </c>
      <c r="Y45" s="27">
        <v>115.57899999999999</v>
      </c>
      <c r="Z45">
        <f t="shared" ref="Z45:Z108" si="15">AVERAGE(V45:Y45)</f>
        <v>119.378075</v>
      </c>
      <c r="AA45" s="16">
        <v>16</v>
      </c>
      <c r="AB45" s="15">
        <f t="shared" si="3"/>
        <v>19.100491999999999</v>
      </c>
      <c r="AC45" s="15"/>
      <c r="AD45">
        <f t="shared" si="6"/>
        <v>3.1004919999999991</v>
      </c>
      <c r="AE45" t="s">
        <v>30</v>
      </c>
      <c r="AF45" s="59">
        <f t="shared" si="4"/>
        <v>1910.0491999999999</v>
      </c>
      <c r="AG45" s="15"/>
      <c r="AH45">
        <f t="shared" si="7"/>
        <v>415.95148083623695</v>
      </c>
      <c r="AI45" s="23">
        <v>9.4</v>
      </c>
    </row>
    <row r="46" spans="1:36" x14ac:dyDescent="0.3">
      <c r="A46">
        <v>0.14005238888524074</v>
      </c>
      <c r="B46">
        <v>1</v>
      </c>
      <c r="C46">
        <v>0</v>
      </c>
      <c r="D46" s="15">
        <v>110</v>
      </c>
      <c r="E46" t="s">
        <v>23</v>
      </c>
      <c r="F46" t="s">
        <v>24</v>
      </c>
      <c r="G46">
        <v>30</v>
      </c>
      <c r="H46" s="23">
        <v>11.423999999999999</v>
      </c>
      <c r="I46">
        <v>15.724</v>
      </c>
      <c r="J46" s="28">
        <v>58</v>
      </c>
      <c r="K46" s="15">
        <f t="shared" ref="K46:K48" si="16">H46</f>
        <v>11.423999999999999</v>
      </c>
      <c r="L46" s="27">
        <v>2.113</v>
      </c>
      <c r="M46" s="27"/>
      <c r="N46" s="27">
        <v>2.2688999999999999</v>
      </c>
      <c r="O46" s="27">
        <v>2.1886000000000001</v>
      </c>
      <c r="P46" s="31">
        <f t="shared" si="13"/>
        <v>2.1901666666666668</v>
      </c>
      <c r="Q46" s="27">
        <v>2.0228999999999999</v>
      </c>
      <c r="R46" s="27"/>
      <c r="S46" s="27">
        <v>2.0436999999999999</v>
      </c>
      <c r="T46" s="27">
        <v>2.0488</v>
      </c>
      <c r="U46" s="31">
        <f t="shared" si="14"/>
        <v>2.0384666666666664</v>
      </c>
      <c r="V46" s="27">
        <v>201.36340000000001</v>
      </c>
      <c r="W46" s="27">
        <v>230.28489999999999</v>
      </c>
      <c r="X46" s="27">
        <v>198.4222</v>
      </c>
      <c r="Y46" s="27">
        <v>198.91239999999999</v>
      </c>
      <c r="Z46">
        <f t="shared" si="15"/>
        <v>207.24572499999999</v>
      </c>
      <c r="AA46" s="16">
        <v>26</v>
      </c>
      <c r="AB46" s="15">
        <f t="shared" si="3"/>
        <v>53.883888499999991</v>
      </c>
      <c r="AC46" s="15"/>
      <c r="AD46">
        <f t="shared" si="6"/>
        <v>27.883888499999991</v>
      </c>
      <c r="AE46" t="s">
        <v>30</v>
      </c>
      <c r="AF46" s="23">
        <f t="shared" si="4"/>
        <v>5388.3888499999994</v>
      </c>
      <c r="AG46" s="15"/>
      <c r="AH46">
        <f t="shared" si="7"/>
        <v>471.67269345238094</v>
      </c>
      <c r="AI46" s="23">
        <v>9.1999999999999993</v>
      </c>
    </row>
    <row r="47" spans="1:36" x14ac:dyDescent="0.3">
      <c r="A47">
        <v>0.37794771077243672</v>
      </c>
      <c r="B47">
        <v>1</v>
      </c>
      <c r="C47">
        <v>0</v>
      </c>
      <c r="D47" s="15">
        <v>110</v>
      </c>
      <c r="E47" t="s">
        <v>21</v>
      </c>
      <c r="F47" t="s">
        <v>22</v>
      </c>
      <c r="G47">
        <v>10</v>
      </c>
      <c r="H47" s="23">
        <v>11.96</v>
      </c>
      <c r="I47">
        <v>27.398</v>
      </c>
      <c r="J47" s="28">
        <v>59</v>
      </c>
      <c r="K47" s="15">
        <f t="shared" si="16"/>
        <v>11.96</v>
      </c>
      <c r="L47" s="27">
        <v>2.3014999999999999</v>
      </c>
      <c r="M47" s="27"/>
      <c r="N47" s="27">
        <v>2.2463000000000002</v>
      </c>
      <c r="O47" s="27">
        <v>2.2614000000000001</v>
      </c>
      <c r="P47" s="31">
        <f t="shared" si="13"/>
        <v>2.2697333333333334</v>
      </c>
      <c r="Q47" s="27">
        <v>2.0306999999999999</v>
      </c>
      <c r="R47" s="27"/>
      <c r="S47" s="27">
        <v>2.0139999999999998</v>
      </c>
      <c r="T47" s="27">
        <v>2.0421</v>
      </c>
      <c r="U47" s="31">
        <f t="shared" si="14"/>
        <v>2.0289333333333333</v>
      </c>
      <c r="V47" s="27">
        <v>183.2261</v>
      </c>
      <c r="W47" s="27">
        <v>226.8536</v>
      </c>
      <c r="X47" s="27">
        <v>187.6379</v>
      </c>
      <c r="Y47" s="27">
        <v>182.2457</v>
      </c>
      <c r="Z47">
        <f t="shared" si="15"/>
        <v>194.99082499999997</v>
      </c>
      <c r="AA47" s="16">
        <v>26</v>
      </c>
      <c r="AB47" s="15">
        <f t="shared" si="3"/>
        <v>50.697614499999993</v>
      </c>
      <c r="AC47" s="15"/>
      <c r="AD47">
        <f t="shared" si="6"/>
        <v>24.697614499999993</v>
      </c>
      <c r="AE47" t="s">
        <v>30</v>
      </c>
      <c r="AF47" s="23">
        <f t="shared" si="4"/>
        <v>5069.7614499999991</v>
      </c>
      <c r="AG47" s="15"/>
      <c r="AH47">
        <f t="shared" si="7"/>
        <v>423.89309782608683</v>
      </c>
      <c r="AI47" s="23">
        <v>9.1999999999999993</v>
      </c>
    </row>
    <row r="48" spans="1:36" x14ac:dyDescent="0.3">
      <c r="A48">
        <v>0.525326200044826</v>
      </c>
      <c r="B48">
        <v>1</v>
      </c>
      <c r="C48">
        <v>0</v>
      </c>
      <c r="D48" s="15">
        <v>110</v>
      </c>
      <c r="E48" t="s">
        <v>23</v>
      </c>
      <c r="F48" t="s">
        <v>22</v>
      </c>
      <c r="G48">
        <v>10</v>
      </c>
      <c r="H48" s="23">
        <v>10.836</v>
      </c>
      <c r="I48">
        <v>5.9320000000000004</v>
      </c>
      <c r="J48" s="28">
        <v>60</v>
      </c>
      <c r="K48" s="15">
        <f t="shared" si="16"/>
        <v>10.836</v>
      </c>
      <c r="L48" s="27">
        <v>1.0961000000000001</v>
      </c>
      <c r="M48" s="27">
        <v>1.179</v>
      </c>
      <c r="N48" s="27">
        <v>1.1939</v>
      </c>
      <c r="O48" s="27">
        <v>1.1970000000000001</v>
      </c>
      <c r="P48" s="31">
        <f t="shared" si="13"/>
        <v>1.1665000000000001</v>
      </c>
      <c r="Q48" s="27">
        <v>1.9722999999999999</v>
      </c>
      <c r="R48" s="27">
        <v>2.0602</v>
      </c>
      <c r="S48" s="27">
        <v>2.0421</v>
      </c>
      <c r="T48" s="27">
        <v>2.0257000000000001</v>
      </c>
      <c r="U48" s="31">
        <f t="shared" si="14"/>
        <v>2.0250750000000002</v>
      </c>
      <c r="V48" s="27">
        <v>186.6575</v>
      </c>
      <c r="W48" s="27">
        <v>178.8143</v>
      </c>
      <c r="X48" s="27">
        <v>182.2457</v>
      </c>
      <c r="Y48" s="27">
        <v>179.79470000000001</v>
      </c>
      <c r="Z48">
        <f t="shared" si="15"/>
        <v>181.87805</v>
      </c>
      <c r="AA48" s="16">
        <v>26</v>
      </c>
      <c r="AB48" s="57">
        <f t="shared" si="3"/>
        <v>47.288293000000003</v>
      </c>
      <c r="AC48" s="15">
        <f>AB48-2</f>
        <v>45.288293000000003</v>
      </c>
      <c r="AD48">
        <f t="shared" si="6"/>
        <v>21.288293000000003</v>
      </c>
      <c r="AE48" t="s">
        <v>30</v>
      </c>
      <c r="AF48" s="15">
        <f t="shared" si="4"/>
        <v>4728.8293000000003</v>
      </c>
      <c r="AG48" s="23">
        <f>AF48-200</f>
        <v>4528.8293000000003</v>
      </c>
      <c r="AH48">
        <f t="shared" si="7"/>
        <v>436.39989848652641</v>
      </c>
      <c r="AI48" s="25">
        <v>2.8</v>
      </c>
      <c r="AJ48" s="15" t="s">
        <v>37</v>
      </c>
    </row>
    <row r="49" spans="1:35" x14ac:dyDescent="0.3">
      <c r="A49">
        <v>0.69874469991565158</v>
      </c>
      <c r="B49">
        <v>1</v>
      </c>
      <c r="C49">
        <v>0</v>
      </c>
      <c r="D49" s="15">
        <v>110</v>
      </c>
      <c r="E49" t="s">
        <v>25</v>
      </c>
      <c r="F49" t="s">
        <v>22</v>
      </c>
      <c r="G49">
        <v>10</v>
      </c>
      <c r="H49" s="23">
        <v>9.5660000000000007</v>
      </c>
      <c r="I49" s="22">
        <v>6.4260000000000002</v>
      </c>
      <c r="J49" s="28">
        <v>61</v>
      </c>
      <c r="K49" s="15">
        <f>H49+I49</f>
        <v>15.992000000000001</v>
      </c>
      <c r="L49" s="15">
        <v>2.1577000000000002</v>
      </c>
      <c r="N49">
        <v>2.3279000000000001</v>
      </c>
      <c r="O49">
        <v>2.2572999999999999</v>
      </c>
      <c r="P49" s="31">
        <f t="shared" si="13"/>
        <v>2.2476333333333334</v>
      </c>
      <c r="Q49" s="27">
        <v>2.0388999999999999</v>
      </c>
      <c r="R49" s="27"/>
      <c r="S49" s="27">
        <v>2.0556999999999999</v>
      </c>
      <c r="T49" s="27">
        <v>2.0562</v>
      </c>
      <c r="U49" s="31">
        <f t="shared" si="14"/>
        <v>2.0502666666666669</v>
      </c>
      <c r="V49" s="27">
        <v>247.93199999999999</v>
      </c>
      <c r="W49" s="27">
        <v>269.0104</v>
      </c>
      <c r="X49" s="27">
        <v>246.95160000000001</v>
      </c>
      <c r="Y49" s="27">
        <v>244.99080000000001</v>
      </c>
      <c r="Z49">
        <f t="shared" si="15"/>
        <v>252.22120000000001</v>
      </c>
      <c r="AA49" s="16">
        <v>26</v>
      </c>
      <c r="AB49" s="15">
        <f t="shared" si="3"/>
        <v>65.577512000000013</v>
      </c>
      <c r="AC49" s="15"/>
      <c r="AD49">
        <f t="shared" si="6"/>
        <v>39.577512000000013</v>
      </c>
      <c r="AE49" t="s">
        <v>30</v>
      </c>
      <c r="AF49" s="23">
        <f t="shared" si="4"/>
        <v>6557.7512000000006</v>
      </c>
      <c r="AG49" s="15"/>
      <c r="AH49">
        <f t="shared" si="7"/>
        <v>410.06448224112057</v>
      </c>
      <c r="AI49" s="23">
        <v>9.3000000000000007</v>
      </c>
    </row>
    <row r="50" spans="1:35" x14ac:dyDescent="0.3">
      <c r="A50">
        <v>0.72099704698695377</v>
      </c>
      <c r="B50">
        <v>1</v>
      </c>
      <c r="C50">
        <v>0</v>
      </c>
      <c r="D50" s="15">
        <v>110</v>
      </c>
      <c r="E50" t="s">
        <v>47</v>
      </c>
      <c r="F50" t="s">
        <v>24</v>
      </c>
      <c r="G50">
        <v>30</v>
      </c>
      <c r="H50" s="23">
        <v>6.62</v>
      </c>
      <c r="I50" s="22">
        <v>6.71</v>
      </c>
      <c r="J50" s="28">
        <v>62</v>
      </c>
      <c r="K50" s="15">
        <f>H50+I50</f>
        <v>13.33</v>
      </c>
      <c r="L50" s="15">
        <v>1.3357000000000001</v>
      </c>
      <c r="M50">
        <v>1.3270999999999999</v>
      </c>
      <c r="N50">
        <v>1.3323</v>
      </c>
      <c r="O50">
        <v>1.3288</v>
      </c>
      <c r="P50" s="31">
        <f t="shared" si="13"/>
        <v>1.330975</v>
      </c>
      <c r="Q50" s="27">
        <v>2.0674000000000001</v>
      </c>
      <c r="R50" s="27">
        <v>2.0579000000000001</v>
      </c>
      <c r="S50" s="27">
        <v>2.0413000000000001</v>
      </c>
      <c r="T50" s="27">
        <v>2.0503999999999998</v>
      </c>
      <c r="U50" s="31">
        <f t="shared" si="14"/>
        <v>2.0542500000000001</v>
      </c>
      <c r="V50" s="27">
        <v>250.38300000000001</v>
      </c>
      <c r="W50" s="27">
        <v>255.28489999999999</v>
      </c>
      <c r="X50" s="27">
        <v>258.22609999999997</v>
      </c>
      <c r="Y50" s="27">
        <v>252.34379999999999</v>
      </c>
      <c r="Z50">
        <f t="shared" si="15"/>
        <v>254.05945</v>
      </c>
      <c r="AA50" s="16">
        <v>26</v>
      </c>
      <c r="AB50" s="15">
        <f t="shared" si="3"/>
        <v>66.05545699999999</v>
      </c>
      <c r="AC50" s="15"/>
      <c r="AD50">
        <f t="shared" si="6"/>
        <v>40.05545699999999</v>
      </c>
      <c r="AE50" t="s">
        <v>30</v>
      </c>
      <c r="AF50" s="23">
        <f t="shared" si="4"/>
        <v>6605.5456999999997</v>
      </c>
      <c r="AG50" s="15"/>
      <c r="AH50">
        <f t="shared" si="7"/>
        <v>495.53981245311326</v>
      </c>
      <c r="AI50" s="23">
        <v>9.1999999999999993</v>
      </c>
    </row>
    <row r="51" spans="1:35" x14ac:dyDescent="0.3">
      <c r="A51">
        <v>0.8121468936197006</v>
      </c>
      <c r="B51">
        <v>1</v>
      </c>
      <c r="C51">
        <v>0</v>
      </c>
      <c r="D51" s="15">
        <v>110</v>
      </c>
      <c r="E51" t="s">
        <v>47</v>
      </c>
      <c r="F51" t="s">
        <v>22</v>
      </c>
      <c r="G51">
        <v>10</v>
      </c>
      <c r="H51" s="33">
        <v>17.190000000000001</v>
      </c>
      <c r="I51" s="34">
        <v>12.077999999999999</v>
      </c>
      <c r="J51" s="28">
        <v>63</v>
      </c>
      <c r="K51" s="15">
        <f>H51</f>
        <v>17.190000000000001</v>
      </c>
      <c r="L51" s="15">
        <v>1.3112999999999999</v>
      </c>
      <c r="M51">
        <v>1.4008</v>
      </c>
      <c r="N51">
        <v>1.3957999999999999</v>
      </c>
      <c r="O51">
        <v>1.3937999999999999</v>
      </c>
      <c r="P51" s="31">
        <f t="shared" si="13"/>
        <v>1.3754249999999999</v>
      </c>
      <c r="Q51" s="27">
        <v>1.9087000000000001</v>
      </c>
      <c r="R51" s="27">
        <v>1.9608000000000001</v>
      </c>
      <c r="S51" s="27">
        <v>1.9333</v>
      </c>
      <c r="T51" s="27">
        <v>1.9398</v>
      </c>
      <c r="U51" s="31">
        <f t="shared" si="14"/>
        <v>1.9356500000000001</v>
      </c>
      <c r="V51" s="27">
        <v>362.14769999999999</v>
      </c>
      <c r="W51" s="27">
        <v>351.85359999999997</v>
      </c>
      <c r="X51" s="27">
        <v>360.18689999999998</v>
      </c>
      <c r="Y51" s="27">
        <v>352.83390000000003</v>
      </c>
      <c r="Z51">
        <f t="shared" si="15"/>
        <v>356.75552499999998</v>
      </c>
      <c r="AA51" s="16">
        <v>26</v>
      </c>
      <c r="AB51" s="15">
        <f t="shared" si="3"/>
        <v>92.756436500000007</v>
      </c>
      <c r="AC51" s="15"/>
      <c r="AD51">
        <f t="shared" si="6"/>
        <v>66.756436500000007</v>
      </c>
      <c r="AE51" t="s">
        <v>30</v>
      </c>
      <c r="AF51" s="23">
        <f t="shared" si="4"/>
        <v>9275.64365</v>
      </c>
      <c r="AG51" s="15"/>
      <c r="AH51">
        <f t="shared" si="7"/>
        <v>539.59532577079699</v>
      </c>
      <c r="AI51" s="23">
        <v>8.6999999999999993</v>
      </c>
    </row>
    <row r="52" spans="1:35" x14ac:dyDescent="0.3">
      <c r="A52">
        <v>0.19846982085664022</v>
      </c>
      <c r="B52">
        <v>1</v>
      </c>
      <c r="C52">
        <v>0</v>
      </c>
      <c r="D52" s="15">
        <v>111</v>
      </c>
      <c r="E52" t="s">
        <v>25</v>
      </c>
      <c r="F52" t="s">
        <v>24</v>
      </c>
      <c r="G52">
        <v>10</v>
      </c>
      <c r="H52" s="23">
        <v>6.3120000000000003</v>
      </c>
      <c r="I52" s="22">
        <v>6.6059999999999999</v>
      </c>
      <c r="J52" s="28">
        <v>66</v>
      </c>
      <c r="K52" s="15">
        <f>H52+I52</f>
        <v>12.917999999999999</v>
      </c>
      <c r="L52" s="27">
        <v>2.4011999999999998</v>
      </c>
      <c r="M52" s="27"/>
      <c r="N52" s="27">
        <v>2.6905000000000001</v>
      </c>
      <c r="O52" s="27">
        <v>2.5459000000000001</v>
      </c>
      <c r="P52" s="31">
        <f t="shared" si="13"/>
        <v>2.5458666666666665</v>
      </c>
      <c r="Q52" s="27">
        <v>2.0259999999999998</v>
      </c>
      <c r="R52" s="27"/>
      <c r="S52" s="27">
        <v>2.0625</v>
      </c>
      <c r="T52" s="27">
        <v>2.0468000000000002</v>
      </c>
      <c r="U52" s="31">
        <f t="shared" si="14"/>
        <v>2.0451000000000001</v>
      </c>
      <c r="V52" s="27">
        <v>204.18199999999999</v>
      </c>
      <c r="W52" s="27">
        <v>225.75059999999999</v>
      </c>
      <c r="X52" s="27">
        <v>199.77019999999999</v>
      </c>
      <c r="Y52" s="27">
        <v>200.2604</v>
      </c>
      <c r="Z52">
        <f t="shared" si="15"/>
        <v>207.49080000000001</v>
      </c>
      <c r="AA52" s="16">
        <v>26</v>
      </c>
      <c r="AB52" s="15">
        <f t="shared" si="3"/>
        <v>53.947608000000002</v>
      </c>
      <c r="AC52" s="15"/>
      <c r="AD52">
        <f t="shared" si="6"/>
        <v>27.947608000000002</v>
      </c>
      <c r="AE52" t="s">
        <v>30</v>
      </c>
      <c r="AF52" s="23">
        <f t="shared" si="4"/>
        <v>5394.7608</v>
      </c>
      <c r="AG52" s="15"/>
      <c r="AH52">
        <f t="shared" si="7"/>
        <v>417.61579191825365</v>
      </c>
      <c r="AI52" s="23">
        <v>9.5</v>
      </c>
    </row>
    <row r="53" spans="1:35" x14ac:dyDescent="0.3">
      <c r="A53">
        <v>0.26684313864342091</v>
      </c>
      <c r="B53">
        <v>1</v>
      </c>
      <c r="C53">
        <v>0</v>
      </c>
      <c r="D53" s="15">
        <v>111</v>
      </c>
      <c r="E53" t="s">
        <v>23</v>
      </c>
      <c r="F53" t="s">
        <v>24</v>
      </c>
      <c r="G53">
        <v>10</v>
      </c>
      <c r="H53" s="23">
        <v>4.33</v>
      </c>
      <c r="I53" s="22">
        <v>3.99</v>
      </c>
      <c r="J53" s="28">
        <v>67</v>
      </c>
      <c r="K53" s="15">
        <f>H53+I53</f>
        <v>8.32</v>
      </c>
      <c r="L53" s="27">
        <v>2.3532999999999999</v>
      </c>
      <c r="M53" s="27">
        <v>2.3218999999999999</v>
      </c>
      <c r="N53" s="27">
        <v>2.3706</v>
      </c>
      <c r="O53" s="27">
        <v>2.3355999999999999</v>
      </c>
      <c r="P53" s="31">
        <f t="shared" si="13"/>
        <v>2.3453499999999998</v>
      </c>
      <c r="Q53" s="27">
        <v>2.0383</v>
      </c>
      <c r="R53" s="27">
        <v>2.0285000000000002</v>
      </c>
      <c r="S53" s="27">
        <v>2.0285000000000002</v>
      </c>
      <c r="T53" s="27">
        <v>2.0244</v>
      </c>
      <c r="U53" s="31">
        <f t="shared" si="14"/>
        <v>2.0299250000000004</v>
      </c>
      <c r="V53" s="27">
        <v>217.41730000000001</v>
      </c>
      <c r="W53" s="27">
        <v>221.33879999999999</v>
      </c>
      <c r="X53" s="27">
        <v>221.33879999999999</v>
      </c>
      <c r="Y53" s="27">
        <v>216.9271</v>
      </c>
      <c r="Z53">
        <f t="shared" si="15"/>
        <v>219.25550000000001</v>
      </c>
      <c r="AA53" s="16">
        <v>16</v>
      </c>
      <c r="AB53" s="15">
        <f t="shared" si="3"/>
        <v>35.080880000000001</v>
      </c>
      <c r="AC53" s="15"/>
      <c r="AD53">
        <f t="shared" si="6"/>
        <v>19.080880000000001</v>
      </c>
      <c r="AE53" t="s">
        <v>30</v>
      </c>
      <c r="AF53" s="23">
        <f t="shared" si="4"/>
        <v>3508.0880000000002</v>
      </c>
      <c r="AG53" s="15"/>
      <c r="AH53">
        <f t="shared" si="7"/>
        <v>421.6451923076923</v>
      </c>
      <c r="AI53" s="23">
        <v>9.3000000000000007</v>
      </c>
    </row>
    <row r="54" spans="1:35" x14ac:dyDescent="0.3">
      <c r="A54">
        <v>0.5157253655681967</v>
      </c>
      <c r="B54">
        <v>1</v>
      </c>
      <c r="C54">
        <v>0</v>
      </c>
      <c r="D54" s="15">
        <v>111</v>
      </c>
      <c r="E54" t="s">
        <v>21</v>
      </c>
      <c r="F54" t="s">
        <v>22</v>
      </c>
      <c r="G54">
        <v>30</v>
      </c>
      <c r="H54" s="23">
        <v>10.731999999999999</v>
      </c>
      <c r="I54">
        <v>17.98</v>
      </c>
      <c r="J54" s="28">
        <v>68</v>
      </c>
      <c r="K54" s="15">
        <f>H54</f>
        <v>10.731999999999999</v>
      </c>
      <c r="L54" s="27"/>
      <c r="M54" s="27">
        <v>1.9348000000000001</v>
      </c>
      <c r="N54" s="27">
        <v>1.8048999999999999</v>
      </c>
      <c r="O54" s="27">
        <v>1.9298999999999999</v>
      </c>
      <c r="P54" s="31">
        <f t="shared" si="13"/>
        <v>1.8898666666666666</v>
      </c>
      <c r="Q54" s="27">
        <v>1.8842000000000001</v>
      </c>
      <c r="R54" s="27">
        <v>1.9818</v>
      </c>
      <c r="S54" s="27"/>
      <c r="T54" s="27">
        <v>1.9866999999999999</v>
      </c>
      <c r="U54" s="31">
        <f t="shared" si="14"/>
        <v>1.9509000000000001</v>
      </c>
      <c r="V54" s="27">
        <v>204.6722</v>
      </c>
      <c r="W54" s="27">
        <v>194.8683</v>
      </c>
      <c r="X54" s="27">
        <v>233.1036</v>
      </c>
      <c r="Y54" s="27">
        <v>194.37809999999999</v>
      </c>
      <c r="Z54">
        <f t="shared" si="15"/>
        <v>206.75555</v>
      </c>
      <c r="AA54" s="16">
        <v>26</v>
      </c>
      <c r="AB54" s="15">
        <f t="shared" si="3"/>
        <v>53.756442999999997</v>
      </c>
      <c r="AC54" s="15"/>
      <c r="AD54">
        <f t="shared" si="6"/>
        <v>27.756442999999997</v>
      </c>
      <c r="AE54" t="s">
        <v>30</v>
      </c>
      <c r="AF54" s="23">
        <f t="shared" si="4"/>
        <v>5375.6442999999999</v>
      </c>
      <c r="AG54" s="15"/>
      <c r="AH54">
        <f t="shared" si="7"/>
        <v>500.89864890048455</v>
      </c>
      <c r="AI54" s="23">
        <v>9.3000000000000007</v>
      </c>
    </row>
    <row r="55" spans="1:35" x14ac:dyDescent="0.3">
      <c r="A55">
        <v>0.6716209599004529</v>
      </c>
      <c r="B55">
        <v>1</v>
      </c>
      <c r="C55">
        <v>0</v>
      </c>
      <c r="D55" s="15">
        <v>111</v>
      </c>
      <c r="E55" t="s">
        <v>23</v>
      </c>
      <c r="F55" t="s">
        <v>22</v>
      </c>
      <c r="G55">
        <v>30</v>
      </c>
      <c r="H55" s="23">
        <v>7.9720000000000004</v>
      </c>
      <c r="I55" t="s">
        <v>26</v>
      </c>
      <c r="J55" s="28">
        <v>69</v>
      </c>
      <c r="K55" s="15">
        <f>H55</f>
        <v>7.9720000000000004</v>
      </c>
      <c r="L55" s="27">
        <v>2.1644000000000001</v>
      </c>
      <c r="M55" s="27">
        <v>1.8615999999999999</v>
      </c>
      <c r="N55" s="27">
        <v>1.8781000000000001</v>
      </c>
      <c r="O55" s="27">
        <v>2.1499000000000001</v>
      </c>
      <c r="P55" s="31">
        <f t="shared" si="13"/>
        <v>2.0135000000000001</v>
      </c>
      <c r="Q55" s="27">
        <v>1.9972000000000001</v>
      </c>
      <c r="R55" s="27"/>
      <c r="S55" s="27">
        <v>1.9886999999999999</v>
      </c>
      <c r="T55" s="27">
        <v>2.0015000000000001</v>
      </c>
      <c r="U55" s="31">
        <f t="shared" si="14"/>
        <v>1.9958</v>
      </c>
      <c r="V55" s="27">
        <v>229.6722</v>
      </c>
      <c r="W55" s="27">
        <v>253.20160000000001</v>
      </c>
      <c r="X55" s="27">
        <v>229.6722</v>
      </c>
      <c r="Y55" s="27">
        <v>229.18199999999999</v>
      </c>
      <c r="Z55">
        <f t="shared" si="15"/>
        <v>235.43200000000002</v>
      </c>
      <c r="AA55" s="16">
        <v>16</v>
      </c>
      <c r="AB55" s="15">
        <f t="shared" si="3"/>
        <v>37.669119999999999</v>
      </c>
      <c r="AC55" s="15"/>
      <c r="AD55">
        <f t="shared" si="6"/>
        <v>21.669119999999999</v>
      </c>
      <c r="AE55" t="s">
        <v>30</v>
      </c>
      <c r="AF55" s="23">
        <f t="shared" si="4"/>
        <v>3766.9120000000003</v>
      </c>
      <c r="AG55" s="15"/>
      <c r="AH55">
        <f t="shared" si="7"/>
        <v>472.51781234320123</v>
      </c>
      <c r="AI55" s="23">
        <v>9</v>
      </c>
    </row>
    <row r="56" spans="1:35" x14ac:dyDescent="0.3">
      <c r="A56">
        <v>0.93788297942277277</v>
      </c>
      <c r="B56">
        <v>1</v>
      </c>
      <c r="C56">
        <v>0</v>
      </c>
      <c r="D56" s="15">
        <v>111</v>
      </c>
      <c r="E56" t="s">
        <v>25</v>
      </c>
      <c r="F56" t="s">
        <v>22</v>
      </c>
      <c r="G56">
        <v>30</v>
      </c>
      <c r="H56" s="23">
        <v>9.48</v>
      </c>
      <c r="I56" s="22">
        <v>5.73</v>
      </c>
      <c r="J56" s="28">
        <v>70</v>
      </c>
      <c r="K56" s="15">
        <f>H56+I56</f>
        <v>15.21</v>
      </c>
      <c r="L56" s="27">
        <v>2.2774000000000001</v>
      </c>
      <c r="M56" s="27">
        <v>2.2610000000000001</v>
      </c>
      <c r="N56" s="27">
        <v>2.2942999999999998</v>
      </c>
      <c r="O56" s="27">
        <v>2.2363</v>
      </c>
      <c r="P56" s="31">
        <f t="shared" si="13"/>
        <v>2.2672499999999998</v>
      </c>
      <c r="Q56" s="27">
        <v>1.9829000000000001</v>
      </c>
      <c r="R56" s="27">
        <v>1.9730000000000001</v>
      </c>
      <c r="S56" s="27">
        <v>1.9758</v>
      </c>
      <c r="T56" s="27">
        <v>1.9718</v>
      </c>
      <c r="U56" s="31">
        <f t="shared" si="14"/>
        <v>1.975875</v>
      </c>
      <c r="V56" s="27">
        <v>263.98590000000002</v>
      </c>
      <c r="W56" s="27">
        <v>274.27999999999997</v>
      </c>
      <c r="X56" s="27">
        <v>265.94670000000002</v>
      </c>
      <c r="Y56" s="27">
        <v>262.51530000000002</v>
      </c>
      <c r="Z56">
        <f t="shared" si="15"/>
        <v>266.68197500000002</v>
      </c>
      <c r="AA56" s="16">
        <v>26</v>
      </c>
      <c r="AB56" s="15">
        <f t="shared" si="3"/>
        <v>69.337313500000008</v>
      </c>
      <c r="AC56" s="15"/>
      <c r="AD56">
        <f t="shared" si="6"/>
        <v>43.337313500000008</v>
      </c>
      <c r="AE56" t="s">
        <v>30</v>
      </c>
      <c r="AF56" s="23">
        <f t="shared" si="4"/>
        <v>6933.7313500000009</v>
      </c>
      <c r="AG56" s="15"/>
      <c r="AH56">
        <f t="shared" si="7"/>
        <v>455.86662393162396</v>
      </c>
      <c r="AI56" s="23">
        <v>9</v>
      </c>
    </row>
    <row r="57" spans="1:35" x14ac:dyDescent="0.3">
      <c r="A57">
        <v>1.6155040764148199E-2</v>
      </c>
      <c r="B57">
        <v>1</v>
      </c>
      <c r="C57">
        <v>1</v>
      </c>
      <c r="D57" s="15">
        <v>113</v>
      </c>
      <c r="E57" t="s">
        <v>21</v>
      </c>
      <c r="F57" t="s">
        <v>22</v>
      </c>
      <c r="G57">
        <v>10</v>
      </c>
      <c r="H57" s="23">
        <v>8.7219999999999995</v>
      </c>
      <c r="I57" s="22">
        <v>10.246</v>
      </c>
      <c r="J57" s="28">
        <v>71</v>
      </c>
      <c r="K57" s="15">
        <f t="shared" ref="K57:K58" si="17">H57+I57</f>
        <v>18.968</v>
      </c>
      <c r="L57" s="27">
        <v>1.4079999999999999</v>
      </c>
      <c r="M57" s="27">
        <v>1.5328999999999999</v>
      </c>
      <c r="N57" s="27">
        <v>1.5575000000000001</v>
      </c>
      <c r="O57" s="27">
        <v>1.5214000000000001</v>
      </c>
      <c r="P57" s="31">
        <f t="shared" si="13"/>
        <v>1.50495</v>
      </c>
      <c r="Q57" s="27">
        <v>1.9235</v>
      </c>
      <c r="R57" s="27">
        <v>1.9883</v>
      </c>
      <c r="S57" s="27">
        <v>1.9822</v>
      </c>
      <c r="T57" s="27">
        <v>1.9635</v>
      </c>
      <c r="U57" s="31">
        <f t="shared" si="14"/>
        <v>1.964375</v>
      </c>
      <c r="V57" s="27">
        <v>316.43689999999998</v>
      </c>
      <c r="W57" s="27">
        <v>304.67219999999998</v>
      </c>
      <c r="X57" s="27">
        <v>309.57409999999999</v>
      </c>
      <c r="Y57" s="27">
        <v>307.61340000000001</v>
      </c>
      <c r="Z57">
        <f t="shared" si="15"/>
        <v>309.57414999999997</v>
      </c>
      <c r="AA57" s="16">
        <v>26</v>
      </c>
      <c r="AB57" s="15">
        <f t="shared" si="3"/>
        <v>80.489278999999996</v>
      </c>
      <c r="AC57" s="15"/>
      <c r="AD57">
        <f t="shared" si="6"/>
        <v>54.489278999999996</v>
      </c>
      <c r="AE57" t="s">
        <v>30</v>
      </c>
      <c r="AF57" s="23">
        <f t="shared" si="4"/>
        <v>8048.9278999999997</v>
      </c>
      <c r="AG57" s="15"/>
      <c r="AH57">
        <f t="shared" si="7"/>
        <v>424.34246625896247</v>
      </c>
      <c r="AI57" s="23">
        <v>9.4</v>
      </c>
    </row>
    <row r="58" spans="1:35" x14ac:dyDescent="0.3">
      <c r="A58">
        <v>9.0203456530606241E-2</v>
      </c>
      <c r="B58">
        <v>1</v>
      </c>
      <c r="C58">
        <v>1</v>
      </c>
      <c r="D58" s="15">
        <v>113</v>
      </c>
      <c r="E58" t="s">
        <v>23</v>
      </c>
      <c r="F58" t="s">
        <v>24</v>
      </c>
      <c r="G58">
        <v>30</v>
      </c>
      <c r="H58" s="23">
        <v>7.7080000000000002</v>
      </c>
      <c r="I58" s="22">
        <v>9.1359999999999992</v>
      </c>
      <c r="J58" s="28">
        <v>72</v>
      </c>
      <c r="K58" s="15">
        <f t="shared" si="17"/>
        <v>16.844000000000001</v>
      </c>
      <c r="L58" s="27">
        <v>1.3908</v>
      </c>
      <c r="M58" s="27">
        <v>1.3310999999999999</v>
      </c>
      <c r="N58" s="27">
        <v>1.4327000000000001</v>
      </c>
      <c r="O58" s="27">
        <v>1.4176</v>
      </c>
      <c r="P58" s="31">
        <f t="shared" si="13"/>
        <v>1.3930500000000001</v>
      </c>
      <c r="Q58" s="27">
        <v>1.9648000000000001</v>
      </c>
      <c r="R58" s="27"/>
      <c r="S58" s="27">
        <v>1.9877</v>
      </c>
      <c r="T58" s="27">
        <v>1.9809000000000001</v>
      </c>
      <c r="U58" s="31">
        <f t="shared" si="14"/>
        <v>1.9778000000000002</v>
      </c>
      <c r="V58" s="27">
        <v>291.43689999999998</v>
      </c>
      <c r="W58" s="27">
        <v>315.45650000000001</v>
      </c>
      <c r="X58" s="27">
        <v>288.98590000000002</v>
      </c>
      <c r="Y58" s="27">
        <v>288.00549999999998</v>
      </c>
      <c r="Z58">
        <f t="shared" si="15"/>
        <v>295.97119999999995</v>
      </c>
      <c r="AA58" s="16">
        <v>26</v>
      </c>
      <c r="AB58" s="15">
        <f t="shared" si="3"/>
        <v>76.952511999999984</v>
      </c>
      <c r="AC58" s="15"/>
      <c r="AD58">
        <f t="shared" si="6"/>
        <v>50.952511999999984</v>
      </c>
      <c r="AE58" t="s">
        <v>30</v>
      </c>
      <c r="AF58" s="23">
        <f t="shared" si="4"/>
        <v>7695.2511999999988</v>
      </c>
      <c r="AG58" s="15"/>
      <c r="AH58">
        <f t="shared" si="7"/>
        <v>456.85414390881016</v>
      </c>
      <c r="AI58" s="23">
        <v>9.4</v>
      </c>
    </row>
    <row r="59" spans="1:35" x14ac:dyDescent="0.3">
      <c r="A59">
        <v>0.2595888594784701</v>
      </c>
      <c r="B59">
        <v>1</v>
      </c>
      <c r="C59">
        <v>1</v>
      </c>
      <c r="D59" s="15">
        <v>113</v>
      </c>
      <c r="E59" t="s">
        <v>47</v>
      </c>
      <c r="F59" t="s">
        <v>24</v>
      </c>
      <c r="G59">
        <v>30</v>
      </c>
      <c r="H59" s="23">
        <v>20.738</v>
      </c>
      <c r="I59">
        <v>13.532</v>
      </c>
      <c r="J59" s="28">
        <v>73</v>
      </c>
      <c r="K59" s="15">
        <f>H59</f>
        <v>20.738</v>
      </c>
      <c r="L59" s="27">
        <v>1.8053999999999999</v>
      </c>
      <c r="M59" s="27">
        <v>1.7806</v>
      </c>
      <c r="N59" s="27">
        <v>1.8023</v>
      </c>
      <c r="O59" s="27">
        <v>1.7985</v>
      </c>
      <c r="P59" s="31">
        <f t="shared" si="13"/>
        <v>1.7967</v>
      </c>
      <c r="Q59" s="27">
        <v>1.9796</v>
      </c>
      <c r="R59" s="27">
        <v>1.9685999999999999</v>
      </c>
      <c r="S59" s="27">
        <v>1.9639</v>
      </c>
      <c r="T59" s="27">
        <v>1.9750000000000001</v>
      </c>
      <c r="U59" s="31">
        <f t="shared" si="14"/>
        <v>1.9717750000000001</v>
      </c>
      <c r="V59" s="27">
        <v>411.04469999999998</v>
      </c>
      <c r="W59" s="27">
        <v>419.37810000000002</v>
      </c>
      <c r="X59" s="27">
        <v>417.41730000000001</v>
      </c>
      <c r="Y59" s="27">
        <v>413.00549999999998</v>
      </c>
      <c r="Z59">
        <f t="shared" si="15"/>
        <v>415.21140000000003</v>
      </c>
      <c r="AA59" s="16">
        <v>26</v>
      </c>
      <c r="AB59" s="15">
        <f t="shared" si="3"/>
        <v>107.954964</v>
      </c>
      <c r="AC59" s="15"/>
      <c r="AD59">
        <f t="shared" si="6"/>
        <v>81.954964000000004</v>
      </c>
      <c r="AE59" t="s">
        <v>30</v>
      </c>
      <c r="AF59" s="23">
        <f t="shared" si="4"/>
        <v>10795.4964</v>
      </c>
      <c r="AG59" s="15"/>
      <c r="AH59">
        <f t="shared" si="7"/>
        <v>520.56593692737965</v>
      </c>
      <c r="AI59" s="23">
        <v>9.3000000000000007</v>
      </c>
    </row>
    <row r="60" spans="1:35" x14ac:dyDescent="0.3">
      <c r="A60">
        <v>0.41809244859857098</v>
      </c>
      <c r="B60">
        <v>1</v>
      </c>
      <c r="C60">
        <v>1</v>
      </c>
      <c r="D60" s="15">
        <v>113</v>
      </c>
      <c r="E60" t="s">
        <v>23</v>
      </c>
      <c r="F60" t="s">
        <v>22</v>
      </c>
      <c r="G60">
        <v>10</v>
      </c>
      <c r="H60" s="23">
        <v>10.09</v>
      </c>
      <c r="I60">
        <v>7.6959999999999997</v>
      </c>
      <c r="J60" s="28">
        <v>74</v>
      </c>
      <c r="K60" s="15">
        <f t="shared" ref="K60:K63" si="18">H60</f>
        <v>10.09</v>
      </c>
      <c r="L60" s="27"/>
      <c r="M60" s="27">
        <v>1.8555999999999999</v>
      </c>
      <c r="N60" s="27">
        <v>1.8341000000000001</v>
      </c>
      <c r="O60" s="27">
        <v>1.9271</v>
      </c>
      <c r="P60" s="31">
        <f t="shared" si="13"/>
        <v>1.8722666666666667</v>
      </c>
      <c r="Q60" s="27"/>
      <c r="R60" s="27">
        <v>1.9779</v>
      </c>
      <c r="S60" s="27">
        <v>1.96</v>
      </c>
      <c r="T60" s="27">
        <v>1.9919</v>
      </c>
      <c r="U60" s="31">
        <f t="shared" si="14"/>
        <v>1.9766000000000001</v>
      </c>
      <c r="V60" s="27">
        <v>211.04470000000001</v>
      </c>
      <c r="W60" s="27">
        <v>204.18199999999999</v>
      </c>
      <c r="X60" s="27">
        <v>208.1036</v>
      </c>
      <c r="Y60" s="27">
        <v>199.77019999999999</v>
      </c>
      <c r="Z60">
        <f t="shared" si="15"/>
        <v>205.775125</v>
      </c>
      <c r="AA60" s="16">
        <v>26</v>
      </c>
      <c r="AB60" s="15">
        <f t="shared" si="3"/>
        <v>53.501532500000003</v>
      </c>
      <c r="AC60" s="15"/>
      <c r="AD60">
        <f t="shared" si="6"/>
        <v>27.501532500000003</v>
      </c>
      <c r="AE60" t="s">
        <v>30</v>
      </c>
      <c r="AF60" s="23">
        <f t="shared" si="4"/>
        <v>5350.1532500000003</v>
      </c>
      <c r="AG60" s="15"/>
      <c r="AH60">
        <f t="shared" si="7"/>
        <v>530.24313676907832</v>
      </c>
      <c r="AI60" s="23">
        <v>9.4</v>
      </c>
    </row>
    <row r="61" spans="1:35" x14ac:dyDescent="0.3">
      <c r="A61">
        <v>0.63952983105087891</v>
      </c>
      <c r="B61">
        <v>1</v>
      </c>
      <c r="C61">
        <v>1</v>
      </c>
      <c r="D61" s="15">
        <v>113</v>
      </c>
      <c r="E61" t="s">
        <v>25</v>
      </c>
      <c r="F61" t="s">
        <v>24</v>
      </c>
      <c r="G61">
        <v>30</v>
      </c>
      <c r="H61" s="23">
        <v>17.809999999999999</v>
      </c>
      <c r="I61">
        <v>16.898</v>
      </c>
      <c r="J61" s="28">
        <v>75</v>
      </c>
      <c r="K61" s="15">
        <f t="shared" si="18"/>
        <v>17.809999999999999</v>
      </c>
      <c r="L61" s="27">
        <v>1.8170999999999999</v>
      </c>
      <c r="M61" s="27">
        <v>1.7161</v>
      </c>
      <c r="N61" s="27">
        <v>1.8720000000000001</v>
      </c>
      <c r="O61" s="27">
        <v>1.8449</v>
      </c>
      <c r="P61" s="31">
        <f t="shared" si="13"/>
        <v>1.8125249999999999</v>
      </c>
      <c r="Q61" s="27">
        <v>1.98</v>
      </c>
      <c r="R61" s="27"/>
      <c r="S61" s="27">
        <v>1.9892000000000001</v>
      </c>
      <c r="T61" s="27">
        <v>1.9867999999999999</v>
      </c>
      <c r="U61" s="31">
        <f t="shared" si="14"/>
        <v>1.9853333333333332</v>
      </c>
      <c r="V61" s="27">
        <v>420.84870000000001</v>
      </c>
      <c r="W61" s="27">
        <v>460.55450000000002</v>
      </c>
      <c r="X61" s="27">
        <v>418.8879</v>
      </c>
      <c r="Y61" s="27">
        <v>416.43689999999998</v>
      </c>
      <c r="Z61">
        <f t="shared" si="15"/>
        <v>429.18199999999996</v>
      </c>
      <c r="AA61" s="16">
        <v>26</v>
      </c>
      <c r="AB61" s="15">
        <f t="shared" si="3"/>
        <v>111.58731999999998</v>
      </c>
      <c r="AC61" s="15"/>
      <c r="AD61">
        <f t="shared" si="6"/>
        <v>85.587319999999977</v>
      </c>
      <c r="AE61" t="s">
        <v>30</v>
      </c>
      <c r="AF61" s="23">
        <f t="shared" si="4"/>
        <v>11158.731999999998</v>
      </c>
      <c r="AG61" s="15"/>
      <c r="AH61">
        <f t="shared" si="7"/>
        <v>626.54306569343055</v>
      </c>
      <c r="AI61" s="23">
        <v>9.3000000000000007</v>
      </c>
    </row>
    <row r="62" spans="1:35" x14ac:dyDescent="0.3">
      <c r="A62">
        <v>0.86962003942445754</v>
      </c>
      <c r="B62">
        <v>1</v>
      </c>
      <c r="C62">
        <v>1</v>
      </c>
      <c r="D62" s="15">
        <v>113</v>
      </c>
      <c r="E62" t="s">
        <v>25</v>
      </c>
      <c r="F62" t="s">
        <v>22</v>
      </c>
      <c r="G62">
        <v>10</v>
      </c>
      <c r="H62" s="23">
        <v>18.02</v>
      </c>
      <c r="I62">
        <v>14.784000000000001</v>
      </c>
      <c r="J62" s="28">
        <v>76</v>
      </c>
      <c r="K62" s="15">
        <f t="shared" si="18"/>
        <v>18.02</v>
      </c>
      <c r="L62" s="27">
        <v>2.1158000000000001</v>
      </c>
      <c r="M62" s="27">
        <v>2.0697999999999999</v>
      </c>
      <c r="N62" s="27">
        <v>2.1013000000000002</v>
      </c>
      <c r="O62" s="27">
        <v>2.1036999999999999</v>
      </c>
      <c r="P62" s="31">
        <f t="shared" si="13"/>
        <v>2.0976499999999998</v>
      </c>
      <c r="Q62" s="27">
        <v>1.9976</v>
      </c>
      <c r="R62" s="27">
        <v>1.9797</v>
      </c>
      <c r="S62" s="27">
        <v>1.9867999999999999</v>
      </c>
      <c r="T62" s="27">
        <v>1.9793000000000001</v>
      </c>
      <c r="U62" s="31">
        <f t="shared" si="14"/>
        <v>1.9858500000000001</v>
      </c>
      <c r="V62" s="27">
        <v>264.96629999999999</v>
      </c>
      <c r="W62" s="27">
        <v>270.35849999999999</v>
      </c>
      <c r="X62" s="27">
        <v>270.35849999999999</v>
      </c>
      <c r="Y62" s="27">
        <v>264.47609999999997</v>
      </c>
      <c r="Z62">
        <f t="shared" si="15"/>
        <v>267.53985</v>
      </c>
      <c r="AA62" s="16">
        <v>26</v>
      </c>
      <c r="AB62" s="15">
        <f t="shared" si="3"/>
        <v>69.560361</v>
      </c>
      <c r="AC62" s="15"/>
      <c r="AD62">
        <f t="shared" si="6"/>
        <v>43.560361</v>
      </c>
      <c r="AE62" t="s">
        <v>30</v>
      </c>
      <c r="AF62" s="23">
        <f t="shared" si="4"/>
        <v>6956.0361000000003</v>
      </c>
      <c r="AG62" s="15"/>
      <c r="AH62">
        <f t="shared" si="7"/>
        <v>386.01754162042175</v>
      </c>
      <c r="AI62" s="23">
        <v>9.4</v>
      </c>
    </row>
    <row r="63" spans="1:35" x14ac:dyDescent="0.3">
      <c r="A63">
        <v>0.91191578030642684</v>
      </c>
      <c r="B63">
        <v>1</v>
      </c>
      <c r="C63">
        <v>1</v>
      </c>
      <c r="D63" s="15">
        <v>113</v>
      </c>
      <c r="E63" t="s">
        <v>47</v>
      </c>
      <c r="F63" t="s">
        <v>22</v>
      </c>
      <c r="G63">
        <v>10</v>
      </c>
      <c r="H63" s="23">
        <v>16.989999999999998</v>
      </c>
      <c r="I63">
        <v>17.128</v>
      </c>
      <c r="J63" s="28">
        <v>77</v>
      </c>
      <c r="K63" s="15">
        <f t="shared" si="18"/>
        <v>16.989999999999998</v>
      </c>
      <c r="L63" s="27">
        <v>1.1913</v>
      </c>
      <c r="M63" s="27">
        <v>1.264</v>
      </c>
      <c r="N63" s="27">
        <v>1.1476</v>
      </c>
      <c r="O63" s="27">
        <v>1.2555000000000001</v>
      </c>
      <c r="P63" s="31">
        <f t="shared" si="13"/>
        <v>1.2145999999999999</v>
      </c>
      <c r="Q63" s="27">
        <v>1.9838</v>
      </c>
      <c r="R63" s="27">
        <v>2.0344000000000002</v>
      </c>
      <c r="S63" s="27"/>
      <c r="T63" s="27">
        <v>1.9951000000000001</v>
      </c>
      <c r="U63" s="31">
        <f t="shared" si="14"/>
        <v>2.0044333333333335</v>
      </c>
      <c r="V63" s="27">
        <v>338.98590000000002</v>
      </c>
      <c r="W63" s="27">
        <v>328.6918</v>
      </c>
      <c r="X63" s="27">
        <v>408.10359999999997</v>
      </c>
      <c r="Y63" s="27">
        <v>330.16239999999999</v>
      </c>
      <c r="Z63">
        <f t="shared" si="15"/>
        <v>351.48592499999995</v>
      </c>
      <c r="AA63" s="16">
        <v>26</v>
      </c>
      <c r="AB63" s="15">
        <f t="shared" si="3"/>
        <v>91.386340499999989</v>
      </c>
      <c r="AC63" s="15"/>
      <c r="AD63">
        <f t="shared" si="6"/>
        <v>65.386340499999989</v>
      </c>
      <c r="AE63" t="s">
        <v>30</v>
      </c>
      <c r="AF63" s="23">
        <f t="shared" si="4"/>
        <v>9138.6340499999988</v>
      </c>
      <c r="AG63" s="15"/>
      <c r="AH63">
        <f t="shared" si="7"/>
        <v>537.8831106533255</v>
      </c>
      <c r="AI63" s="23">
        <v>9</v>
      </c>
    </row>
    <row r="64" spans="1:35" x14ac:dyDescent="0.3">
      <c r="A64">
        <v>0.10852540944662203</v>
      </c>
      <c r="B64">
        <v>0</v>
      </c>
      <c r="C64">
        <v>1</v>
      </c>
      <c r="D64" s="15">
        <v>114</v>
      </c>
      <c r="E64" t="s">
        <v>47</v>
      </c>
      <c r="F64" t="s">
        <v>24</v>
      </c>
      <c r="G64">
        <v>10</v>
      </c>
      <c r="H64" s="23">
        <v>7.22</v>
      </c>
      <c r="I64" s="22">
        <v>11.592000000000001</v>
      </c>
      <c r="J64" s="28">
        <v>2</v>
      </c>
      <c r="K64" s="15">
        <f>H64+I64</f>
        <v>18.812000000000001</v>
      </c>
      <c r="L64" s="15">
        <v>1.8628</v>
      </c>
      <c r="M64" s="24">
        <v>1.8384</v>
      </c>
      <c r="N64" s="24">
        <v>1.8548</v>
      </c>
      <c r="O64" s="24">
        <v>1.8654999999999999</v>
      </c>
      <c r="P64" s="31">
        <f t="shared" si="13"/>
        <v>1.855375</v>
      </c>
      <c r="Q64" s="21">
        <v>2.1697000000000002</v>
      </c>
      <c r="R64" s="24">
        <v>2.1764000000000001</v>
      </c>
      <c r="S64" s="24">
        <v>2.1738</v>
      </c>
      <c r="T64" s="24">
        <v>2.1661000000000001</v>
      </c>
      <c r="U64" s="31">
        <f t="shared" si="14"/>
        <v>2.1715</v>
      </c>
      <c r="V64" s="21">
        <v>338.92970000000003</v>
      </c>
      <c r="W64" s="24">
        <v>345.3023</v>
      </c>
      <c r="X64" s="24">
        <v>343.83170000000001</v>
      </c>
      <c r="Y64" s="24">
        <v>339.41989999999998</v>
      </c>
      <c r="Z64">
        <f t="shared" si="15"/>
        <v>341.87090000000001</v>
      </c>
      <c r="AA64" s="16">
        <v>26</v>
      </c>
      <c r="AB64" s="57">
        <f t="shared" si="3"/>
        <v>88.886434000000008</v>
      </c>
      <c r="AC64" s="15">
        <f>AB64-2</f>
        <v>86.886434000000008</v>
      </c>
      <c r="AD64">
        <f t="shared" si="6"/>
        <v>62.886434000000008</v>
      </c>
      <c r="AE64" t="s">
        <v>30</v>
      </c>
      <c r="AF64" s="15">
        <f t="shared" si="4"/>
        <v>8888.6434000000008</v>
      </c>
      <c r="AG64" s="23">
        <f>AF64-200</f>
        <v>8688.6434000000008</v>
      </c>
      <c r="AH64">
        <f t="shared" si="7"/>
        <v>472.49858600893049</v>
      </c>
      <c r="AI64" s="23">
        <v>9.6999999999999993</v>
      </c>
    </row>
    <row r="65" spans="1:35" x14ac:dyDescent="0.3">
      <c r="A65">
        <v>0.12767323043042844</v>
      </c>
      <c r="B65">
        <v>0</v>
      </c>
      <c r="C65">
        <v>1</v>
      </c>
      <c r="D65" s="15">
        <v>114</v>
      </c>
      <c r="E65" t="s">
        <v>23</v>
      </c>
      <c r="F65" t="s">
        <v>22</v>
      </c>
      <c r="G65">
        <v>30</v>
      </c>
      <c r="H65" s="23">
        <v>13.641999999999999</v>
      </c>
      <c r="I65">
        <v>12.67</v>
      </c>
      <c r="J65" s="28">
        <v>3</v>
      </c>
      <c r="K65" s="15">
        <f>H65</f>
        <v>13.641999999999999</v>
      </c>
      <c r="M65" s="24">
        <v>2.133</v>
      </c>
      <c r="N65" s="24">
        <v>2.1756000000000002</v>
      </c>
      <c r="O65" s="24">
        <v>2.0047000000000001</v>
      </c>
      <c r="P65" s="31">
        <f t="shared" si="13"/>
        <v>2.1044333333333332</v>
      </c>
      <c r="R65" s="24">
        <v>2.2671999999999999</v>
      </c>
      <c r="S65" s="24">
        <v>2.2446999999999999</v>
      </c>
      <c r="T65" s="24">
        <v>2.2241</v>
      </c>
      <c r="U65" s="31">
        <f t="shared" si="14"/>
        <v>2.2453333333333334</v>
      </c>
      <c r="V65" s="21">
        <v>230.59639999999999</v>
      </c>
      <c r="W65" s="24">
        <v>220.79249999999999</v>
      </c>
      <c r="X65" s="24">
        <v>225.20419999999999</v>
      </c>
      <c r="Y65" s="24">
        <v>224.22389999999999</v>
      </c>
      <c r="Z65">
        <f t="shared" si="15"/>
        <v>225.20424999999997</v>
      </c>
      <c r="AA65" s="16">
        <v>26</v>
      </c>
      <c r="AB65" s="15">
        <f t="shared" si="3"/>
        <v>58.553104999999995</v>
      </c>
      <c r="AC65" s="15"/>
      <c r="AD65">
        <f t="shared" si="6"/>
        <v>32.553104999999995</v>
      </c>
      <c r="AE65" t="s">
        <v>30</v>
      </c>
      <c r="AF65" s="23">
        <f t="shared" si="4"/>
        <v>5855.3104999999996</v>
      </c>
      <c r="AG65" s="15"/>
      <c r="AH65">
        <f t="shared" si="7"/>
        <v>429.21202902800172</v>
      </c>
      <c r="AI65" s="23">
        <v>9.4</v>
      </c>
    </row>
    <row r="66" spans="1:35" x14ac:dyDescent="0.3">
      <c r="A66">
        <v>0.77122792252382644</v>
      </c>
      <c r="B66">
        <v>0</v>
      </c>
      <c r="C66">
        <v>1</v>
      </c>
      <c r="D66" s="15">
        <v>114</v>
      </c>
      <c r="E66" t="s">
        <v>47</v>
      </c>
      <c r="F66" t="s">
        <v>22</v>
      </c>
      <c r="G66">
        <v>30</v>
      </c>
      <c r="H66" s="15">
        <v>6.0780000000000003</v>
      </c>
      <c r="I66" s="22">
        <v>13.866</v>
      </c>
      <c r="J66" s="28">
        <v>4</v>
      </c>
      <c r="K66" s="15">
        <f>I66</f>
        <v>13.866</v>
      </c>
      <c r="L66" s="15">
        <v>1.8980999999999999</v>
      </c>
      <c r="N66">
        <v>2.0003000000000002</v>
      </c>
      <c r="O66">
        <v>1.9239999999999999</v>
      </c>
      <c r="P66" s="31">
        <f t="shared" si="13"/>
        <v>1.9408000000000001</v>
      </c>
      <c r="Q66" s="21">
        <v>2.2219000000000002</v>
      </c>
      <c r="S66">
        <v>2.2174999999999998</v>
      </c>
      <c r="T66">
        <v>2.2254</v>
      </c>
      <c r="U66" s="31">
        <f t="shared" si="14"/>
        <v>2.2216</v>
      </c>
      <c r="V66" s="21">
        <v>245.79249999999999</v>
      </c>
      <c r="W66" s="27">
        <v>292.36110000000002</v>
      </c>
      <c r="X66">
        <v>245.3023</v>
      </c>
      <c r="Y66">
        <v>247.26310000000001</v>
      </c>
      <c r="Z66">
        <f t="shared" si="15"/>
        <v>257.67975000000001</v>
      </c>
      <c r="AA66" s="16">
        <v>26</v>
      </c>
      <c r="AB66" s="57">
        <f t="shared" ref="AB66:AB129" si="19">(Z66*AA66)/100</f>
        <v>66.996735000000001</v>
      </c>
      <c r="AC66" s="15">
        <f>AB66-2</f>
        <v>64.996735000000001</v>
      </c>
      <c r="AD66">
        <f t="shared" ref="AD66:AD129" si="20">AB66-AA66</f>
        <v>40.996735000000001</v>
      </c>
      <c r="AE66" t="s">
        <v>30</v>
      </c>
      <c r="AF66" s="15">
        <f t="shared" ref="AF66:AF129" si="21">Z66*AA66</f>
        <v>6699.6735000000008</v>
      </c>
      <c r="AG66" s="23">
        <f>AF66-200</f>
        <v>6499.6735000000008</v>
      </c>
      <c r="AH66">
        <f t="shared" ref="AH66:AH129" si="22">AF66/K66</f>
        <v>483.17276070964959</v>
      </c>
      <c r="AI66" s="23">
        <v>9.5</v>
      </c>
    </row>
    <row r="67" spans="1:35" x14ac:dyDescent="0.3">
      <c r="A67">
        <v>0.87578847618801114</v>
      </c>
      <c r="B67">
        <v>0</v>
      </c>
      <c r="C67">
        <v>1</v>
      </c>
      <c r="D67" s="15">
        <v>114</v>
      </c>
      <c r="E67" t="s">
        <v>21</v>
      </c>
      <c r="F67" t="s">
        <v>22</v>
      </c>
      <c r="G67">
        <v>30</v>
      </c>
      <c r="H67" s="15">
        <v>10.662000000000001</v>
      </c>
      <c r="I67" s="22">
        <v>13.318</v>
      </c>
      <c r="J67" s="28">
        <v>5</v>
      </c>
      <c r="K67" s="15">
        <f>I67</f>
        <v>13.318</v>
      </c>
      <c r="L67" s="15">
        <v>2.0619999999999998</v>
      </c>
      <c r="M67" s="24">
        <v>1.9661999999999999</v>
      </c>
      <c r="N67" s="24">
        <v>2.0699999999999998</v>
      </c>
      <c r="O67" s="24">
        <v>2.0453999999999999</v>
      </c>
      <c r="P67" s="31">
        <f t="shared" si="13"/>
        <v>2.0358999999999998</v>
      </c>
      <c r="Q67" s="21">
        <v>2.2121</v>
      </c>
      <c r="S67">
        <v>2.2387000000000001</v>
      </c>
      <c r="T67">
        <v>2.1936</v>
      </c>
      <c r="U67" s="31">
        <f t="shared" si="14"/>
        <v>2.2147999999999999</v>
      </c>
      <c r="V67" s="21">
        <v>245.79249999999999</v>
      </c>
      <c r="W67" s="24">
        <v>254.61600000000001</v>
      </c>
      <c r="X67" s="24">
        <v>247.7533</v>
      </c>
      <c r="Y67" s="24">
        <v>244.81209999999999</v>
      </c>
      <c r="Z67">
        <f t="shared" si="15"/>
        <v>248.24347499999999</v>
      </c>
      <c r="AA67" s="16">
        <v>26</v>
      </c>
      <c r="AB67" s="57">
        <f t="shared" si="19"/>
        <v>64.543303500000007</v>
      </c>
      <c r="AC67" s="15">
        <f>AB67-2</f>
        <v>62.543303500000007</v>
      </c>
      <c r="AD67">
        <f t="shared" si="20"/>
        <v>38.543303500000007</v>
      </c>
      <c r="AE67" t="s">
        <v>30</v>
      </c>
      <c r="AF67" s="15">
        <f t="shared" si="21"/>
        <v>6454.3303500000002</v>
      </c>
      <c r="AG67" s="23">
        <f>AF67-200</f>
        <v>6254.3303500000002</v>
      </c>
      <c r="AH67">
        <f t="shared" si="22"/>
        <v>484.63210316864399</v>
      </c>
      <c r="AI67" s="23">
        <v>8</v>
      </c>
    </row>
    <row r="68" spans="1:35" x14ac:dyDescent="0.3">
      <c r="A68">
        <v>0.99819041965084676</v>
      </c>
      <c r="B68">
        <v>0</v>
      </c>
      <c r="C68">
        <v>1</v>
      </c>
      <c r="D68" s="15">
        <v>114</v>
      </c>
      <c r="E68" t="s">
        <v>23</v>
      </c>
      <c r="F68" t="s">
        <v>24</v>
      </c>
      <c r="G68">
        <v>10</v>
      </c>
      <c r="H68" s="23">
        <v>7.6639999999999997</v>
      </c>
      <c r="I68" s="22">
        <v>10.321999999999999</v>
      </c>
      <c r="J68" s="28">
        <v>6</v>
      </c>
      <c r="K68" s="15">
        <f>H68+I68</f>
        <v>17.985999999999997</v>
      </c>
      <c r="M68" s="24">
        <v>1.9112</v>
      </c>
      <c r="N68" s="24">
        <v>1.8889</v>
      </c>
      <c r="O68" s="24">
        <v>1.8996999999999999</v>
      </c>
      <c r="P68" s="31">
        <f t="shared" si="13"/>
        <v>1.8999333333333333</v>
      </c>
      <c r="Q68" s="21">
        <v>2.1202000000000001</v>
      </c>
      <c r="R68" s="24">
        <v>2.1728000000000001</v>
      </c>
      <c r="S68" s="24">
        <v>2.1448999999999998</v>
      </c>
      <c r="T68" s="24">
        <v>2.1549</v>
      </c>
      <c r="U68" s="31">
        <f t="shared" si="14"/>
        <v>2.1482000000000001</v>
      </c>
      <c r="V68" s="21">
        <v>294.81209999999999</v>
      </c>
      <c r="W68" s="24">
        <v>284.02780000000001</v>
      </c>
      <c r="X68" s="24">
        <v>290.89049999999997</v>
      </c>
      <c r="Y68" s="24">
        <v>286.96899999999999</v>
      </c>
      <c r="Z68">
        <f t="shared" si="15"/>
        <v>289.17484999999999</v>
      </c>
      <c r="AA68" s="16">
        <v>26</v>
      </c>
      <c r="AB68" s="15">
        <f t="shared" si="19"/>
        <v>75.185460999999989</v>
      </c>
      <c r="AC68" s="15"/>
      <c r="AD68">
        <f t="shared" si="20"/>
        <v>49.185460999999989</v>
      </c>
      <c r="AE68" t="s">
        <v>30</v>
      </c>
      <c r="AF68" s="23">
        <f t="shared" si="21"/>
        <v>7518.5460999999996</v>
      </c>
      <c r="AG68" s="15"/>
      <c r="AH68">
        <f t="shared" si="22"/>
        <v>418.02213388190819</v>
      </c>
      <c r="AI68" s="23">
        <v>9.6999999999999993</v>
      </c>
    </row>
    <row r="69" spans="1:35" x14ac:dyDescent="0.3">
      <c r="A69">
        <v>0.56721363244309242</v>
      </c>
      <c r="B69">
        <v>1</v>
      </c>
      <c r="C69" t="s">
        <v>26</v>
      </c>
      <c r="D69" s="15">
        <v>120</v>
      </c>
      <c r="E69" t="s">
        <v>21</v>
      </c>
      <c r="F69" t="s">
        <v>22</v>
      </c>
      <c r="G69" t="s">
        <v>26</v>
      </c>
      <c r="H69" s="23">
        <v>9.5960000000000001</v>
      </c>
      <c r="I69" s="22">
        <v>11.04</v>
      </c>
      <c r="J69" s="14">
        <v>7</v>
      </c>
      <c r="K69" s="20">
        <f>H69+I69</f>
        <v>20.635999999999999</v>
      </c>
      <c r="L69" s="15">
        <v>1.637</v>
      </c>
      <c r="M69" s="24">
        <v>1.5337000000000001</v>
      </c>
      <c r="N69" s="24">
        <v>1.5944</v>
      </c>
      <c r="O69" s="24">
        <v>1.5255000000000001</v>
      </c>
      <c r="P69" s="31">
        <f t="shared" si="13"/>
        <v>1.5726500000000001</v>
      </c>
      <c r="Q69" s="21">
        <v>2.1238000000000001</v>
      </c>
      <c r="R69" s="24">
        <v>1.9563999999999999</v>
      </c>
      <c r="S69" s="24">
        <v>1.9666999999999999</v>
      </c>
      <c r="T69" s="24">
        <v>1.8073999999999999</v>
      </c>
      <c r="U69" s="31">
        <f t="shared" si="14"/>
        <v>1.9635749999999996</v>
      </c>
      <c r="V69" s="21">
        <v>320.3023</v>
      </c>
      <c r="W69" s="24">
        <v>349.71409999999997</v>
      </c>
      <c r="X69" s="24">
        <v>344.81209999999999</v>
      </c>
      <c r="Y69" s="24">
        <v>385.98860000000002</v>
      </c>
      <c r="Z69">
        <f t="shared" si="15"/>
        <v>350.204275</v>
      </c>
      <c r="AA69" s="16">
        <v>26</v>
      </c>
      <c r="AB69" s="15">
        <f t="shared" si="19"/>
        <v>91.0531115</v>
      </c>
      <c r="AC69" s="15"/>
      <c r="AD69">
        <f t="shared" si="20"/>
        <v>65.0531115</v>
      </c>
      <c r="AE69" t="s">
        <v>30</v>
      </c>
      <c r="AF69" s="23">
        <f t="shared" si="21"/>
        <v>9105.3111499999995</v>
      </c>
      <c r="AG69" s="15"/>
      <c r="AH69">
        <f t="shared" si="22"/>
        <v>441.23430655165731</v>
      </c>
      <c r="AI69" s="23">
        <v>9.5</v>
      </c>
    </row>
    <row r="70" spans="1:35" x14ac:dyDescent="0.3">
      <c r="A70">
        <v>8.1305580546841782E-2</v>
      </c>
      <c r="B70">
        <v>1</v>
      </c>
      <c r="C70">
        <v>0</v>
      </c>
      <c r="D70" s="15">
        <v>121</v>
      </c>
      <c r="E70" t="s">
        <v>47</v>
      </c>
      <c r="F70" t="s">
        <v>22</v>
      </c>
      <c r="G70">
        <v>30</v>
      </c>
      <c r="H70" s="23">
        <v>22.846</v>
      </c>
      <c r="I70">
        <v>21.074000000000002</v>
      </c>
      <c r="J70" s="28">
        <v>90</v>
      </c>
      <c r="K70" s="15">
        <f>H70</f>
        <v>22.846</v>
      </c>
      <c r="L70" s="27">
        <v>2.2888000000000002</v>
      </c>
      <c r="M70" s="27"/>
      <c r="N70" s="27">
        <v>2.3614000000000002</v>
      </c>
      <c r="O70" s="27">
        <v>2.278</v>
      </c>
      <c r="P70" s="31">
        <f t="shared" si="13"/>
        <v>2.3094000000000001</v>
      </c>
      <c r="Q70" s="27">
        <v>1.8786</v>
      </c>
      <c r="R70" s="27"/>
      <c r="S70" s="27">
        <v>1.8762000000000001</v>
      </c>
      <c r="T70" s="27">
        <v>1.8456999999999999</v>
      </c>
      <c r="U70" s="31">
        <f t="shared" si="14"/>
        <v>1.8668333333333333</v>
      </c>
      <c r="V70" s="27">
        <v>428.03309999999999</v>
      </c>
      <c r="W70" s="27">
        <v>464.30759999999998</v>
      </c>
      <c r="X70" s="27">
        <v>426.5625</v>
      </c>
      <c r="Y70" s="27">
        <v>430.48410000000001</v>
      </c>
      <c r="Z70">
        <f t="shared" si="15"/>
        <v>437.34682499999997</v>
      </c>
      <c r="AA70" s="16">
        <v>26</v>
      </c>
      <c r="AB70" s="15">
        <f t="shared" si="19"/>
        <v>113.71017449999999</v>
      </c>
      <c r="AC70" s="15"/>
      <c r="AD70">
        <f t="shared" si="20"/>
        <v>87.710174499999994</v>
      </c>
      <c r="AE70" t="s">
        <v>30</v>
      </c>
      <c r="AF70" s="23">
        <f t="shared" si="21"/>
        <v>11371.017449999999</v>
      </c>
      <c r="AG70" s="15"/>
      <c r="AH70">
        <f t="shared" si="22"/>
        <v>497.72465420642561</v>
      </c>
      <c r="AI70" s="23">
        <v>9.5</v>
      </c>
    </row>
    <row r="71" spans="1:35" x14ac:dyDescent="0.3">
      <c r="A71">
        <v>0.21400653916069845</v>
      </c>
      <c r="B71">
        <v>1</v>
      </c>
      <c r="C71">
        <v>0</v>
      </c>
      <c r="D71" s="15">
        <v>121</v>
      </c>
      <c r="E71" t="s">
        <v>21</v>
      </c>
      <c r="F71" t="s">
        <v>22</v>
      </c>
      <c r="G71">
        <v>30</v>
      </c>
      <c r="H71" s="23">
        <v>9.65</v>
      </c>
      <c r="I71" s="22">
        <v>8.8480000000000008</v>
      </c>
      <c r="J71" s="28">
        <v>91</v>
      </c>
      <c r="K71" s="15">
        <f>H71+I71</f>
        <v>18.498000000000001</v>
      </c>
      <c r="L71" s="27">
        <v>2.7307999999999999</v>
      </c>
      <c r="M71" s="27">
        <v>2.6757</v>
      </c>
      <c r="N71" s="27">
        <v>2.7010000000000001</v>
      </c>
      <c r="O71" s="27">
        <v>2.6886999999999999</v>
      </c>
      <c r="P71" s="31">
        <f t="shared" si="13"/>
        <v>2.6990499999999997</v>
      </c>
      <c r="Q71" s="27">
        <v>1.8995</v>
      </c>
      <c r="R71" s="27">
        <v>1.9016</v>
      </c>
      <c r="S71" s="27">
        <v>1.8846000000000001</v>
      </c>
      <c r="T71" s="27">
        <v>1.8912</v>
      </c>
      <c r="U71" s="31">
        <f t="shared" si="14"/>
        <v>1.894225</v>
      </c>
      <c r="V71" s="27">
        <v>309.89580000000001</v>
      </c>
      <c r="W71" s="27">
        <v>316.7586</v>
      </c>
      <c r="X71" s="27">
        <v>315.77820000000003</v>
      </c>
      <c r="Y71" s="27">
        <v>310.38600000000002</v>
      </c>
      <c r="Z71">
        <f t="shared" si="15"/>
        <v>313.20465000000002</v>
      </c>
      <c r="AA71" s="16">
        <v>26</v>
      </c>
      <c r="AB71" s="57">
        <f t="shared" si="19"/>
        <v>81.433209000000005</v>
      </c>
      <c r="AC71" s="15">
        <f>AB71-2</f>
        <v>79.433209000000005</v>
      </c>
      <c r="AD71">
        <f t="shared" si="20"/>
        <v>55.433209000000005</v>
      </c>
      <c r="AE71" t="s">
        <v>30</v>
      </c>
      <c r="AF71" s="15">
        <f t="shared" si="21"/>
        <v>8143.3209000000006</v>
      </c>
      <c r="AG71" s="23">
        <f>AF71-200</f>
        <v>7943.3209000000006</v>
      </c>
      <c r="AH71">
        <f t="shared" si="22"/>
        <v>440.22710022705161</v>
      </c>
      <c r="AI71" s="23">
        <v>9.6999999999999993</v>
      </c>
    </row>
    <row r="72" spans="1:35" x14ac:dyDescent="0.3">
      <c r="A72">
        <v>0.32152953261869555</v>
      </c>
      <c r="B72">
        <v>1</v>
      </c>
      <c r="C72">
        <v>0</v>
      </c>
      <c r="D72" s="15">
        <v>121</v>
      </c>
      <c r="E72" t="s">
        <v>25</v>
      </c>
      <c r="F72" t="s">
        <v>22</v>
      </c>
      <c r="G72">
        <v>30</v>
      </c>
      <c r="H72" s="23">
        <v>7.4039999999999999</v>
      </c>
      <c r="I72" s="22">
        <v>8.5</v>
      </c>
      <c r="J72" s="28">
        <v>92</v>
      </c>
      <c r="K72" s="15">
        <f>H72+I72</f>
        <v>15.904</v>
      </c>
      <c r="L72" s="27"/>
      <c r="M72" s="27">
        <v>2.6886999999999999</v>
      </c>
      <c r="N72" s="27">
        <v>2.7654000000000001</v>
      </c>
      <c r="O72" s="27">
        <v>2.8188</v>
      </c>
      <c r="P72" s="31">
        <f t="shared" si="13"/>
        <v>2.7576333333333332</v>
      </c>
      <c r="Q72" s="27">
        <v>1.8878999999999999</v>
      </c>
      <c r="R72" s="27">
        <v>1.9083000000000001</v>
      </c>
      <c r="S72" s="27">
        <v>1.9007000000000001</v>
      </c>
      <c r="T72" s="27">
        <v>1.9309000000000001</v>
      </c>
      <c r="U72" s="31">
        <f t="shared" si="14"/>
        <v>1.9069499999999999</v>
      </c>
      <c r="V72" s="27">
        <v>317.24880000000002</v>
      </c>
      <c r="W72" s="27">
        <v>310.38600000000002</v>
      </c>
      <c r="X72" s="27">
        <v>313.81740000000002</v>
      </c>
      <c r="Y72" s="27">
        <v>307.44490000000002</v>
      </c>
      <c r="Z72">
        <f t="shared" si="15"/>
        <v>312.22427500000003</v>
      </c>
      <c r="AA72" s="16">
        <v>26</v>
      </c>
      <c r="AB72" s="15">
        <f t="shared" si="19"/>
        <v>81.178311500000007</v>
      </c>
      <c r="AC72" s="15"/>
      <c r="AD72">
        <f t="shared" si="20"/>
        <v>55.178311500000007</v>
      </c>
      <c r="AE72" t="s">
        <v>30</v>
      </c>
      <c r="AF72" s="23">
        <f t="shared" si="21"/>
        <v>8117.8311500000009</v>
      </c>
      <c r="AG72" s="15"/>
      <c r="AH72">
        <f t="shared" si="22"/>
        <v>510.42700892857147</v>
      </c>
      <c r="AI72" s="23">
        <v>9.1</v>
      </c>
    </row>
    <row r="73" spans="1:35" x14ac:dyDescent="0.3">
      <c r="A73">
        <v>0.54761137411048222</v>
      </c>
      <c r="B73">
        <v>1</v>
      </c>
      <c r="C73">
        <v>0</v>
      </c>
      <c r="D73" s="15">
        <v>121</v>
      </c>
      <c r="E73" t="s">
        <v>47</v>
      </c>
      <c r="F73" t="s">
        <v>24</v>
      </c>
      <c r="G73">
        <v>10</v>
      </c>
      <c r="H73" s="23">
        <v>16.692</v>
      </c>
      <c r="I73">
        <v>8.7880000000000003</v>
      </c>
      <c r="J73" s="28">
        <v>93</v>
      </c>
      <c r="K73" s="15">
        <f>H73</f>
        <v>16.692</v>
      </c>
      <c r="L73" s="27">
        <v>2.8330000000000002</v>
      </c>
      <c r="M73" s="27">
        <v>2.5343</v>
      </c>
      <c r="N73" s="27">
        <v>1.6829000000000001</v>
      </c>
      <c r="O73" s="27">
        <v>2.9594999999999998</v>
      </c>
      <c r="P73" s="31">
        <f t="shared" si="13"/>
        <v>2.5024250000000001</v>
      </c>
      <c r="Q73" s="27">
        <v>1.8349</v>
      </c>
      <c r="R73" s="27">
        <v>1.752</v>
      </c>
      <c r="S73" s="27"/>
      <c r="T73" s="27">
        <v>1.8440000000000001</v>
      </c>
      <c r="U73" s="31">
        <f t="shared" si="14"/>
        <v>1.8103</v>
      </c>
      <c r="V73" s="27">
        <v>302.05270000000002</v>
      </c>
      <c r="W73" s="27">
        <v>323.62130000000002</v>
      </c>
      <c r="X73" s="27">
        <v>441.7586</v>
      </c>
      <c r="Y73" s="27">
        <v>298.1311</v>
      </c>
      <c r="Z73">
        <f t="shared" si="15"/>
        <v>341.39092500000004</v>
      </c>
      <c r="AA73" s="16">
        <v>26</v>
      </c>
      <c r="AB73" s="15">
        <f t="shared" si="19"/>
        <v>88.761640500000013</v>
      </c>
      <c r="AC73" s="15"/>
      <c r="AD73">
        <f t="shared" si="20"/>
        <v>62.761640500000013</v>
      </c>
      <c r="AE73" t="s">
        <v>30</v>
      </c>
      <c r="AF73" s="23">
        <f t="shared" si="21"/>
        <v>8876.1640500000012</v>
      </c>
      <c r="AG73" s="15"/>
      <c r="AH73">
        <f t="shared" si="22"/>
        <v>531.76156542056083</v>
      </c>
      <c r="AI73" s="23">
        <v>9.1999999999999993</v>
      </c>
    </row>
    <row r="74" spans="1:35" x14ac:dyDescent="0.3">
      <c r="A74">
        <v>0.64353088908758982</v>
      </c>
      <c r="B74">
        <v>1</v>
      </c>
      <c r="C74">
        <v>0</v>
      </c>
      <c r="D74" s="15">
        <v>121</v>
      </c>
      <c r="E74" t="s">
        <v>23</v>
      </c>
      <c r="F74" t="s">
        <v>24</v>
      </c>
      <c r="G74">
        <v>10</v>
      </c>
      <c r="H74" s="23">
        <v>7.1139999999999999</v>
      </c>
      <c r="I74" s="22">
        <v>5.2640000000000002</v>
      </c>
      <c r="J74" s="28">
        <v>94</v>
      </c>
      <c r="K74" s="15">
        <f>H74+I74</f>
        <v>12.378</v>
      </c>
      <c r="L74" s="27">
        <v>1.6901999999999999</v>
      </c>
      <c r="M74" s="27">
        <v>1.6192</v>
      </c>
      <c r="N74" s="27">
        <v>1.6667000000000001</v>
      </c>
      <c r="O74" s="27">
        <v>1.66</v>
      </c>
      <c r="P74" s="31">
        <f t="shared" si="13"/>
        <v>1.6590250000000002</v>
      </c>
      <c r="Q74" s="27">
        <v>1.9641999999999999</v>
      </c>
      <c r="R74" s="27">
        <v>1.9560999999999999</v>
      </c>
      <c r="S74" s="27">
        <v>1.9514</v>
      </c>
      <c r="T74" s="27">
        <v>1.9596</v>
      </c>
      <c r="U74" s="31">
        <f t="shared" si="14"/>
        <v>1.9578250000000001</v>
      </c>
      <c r="V74" s="27">
        <v>200.09190000000001</v>
      </c>
      <c r="W74" s="27">
        <v>205.9743</v>
      </c>
      <c r="X74" s="27">
        <v>205.48410000000001</v>
      </c>
      <c r="Y74" s="27">
        <v>200.5821</v>
      </c>
      <c r="Z74">
        <f t="shared" si="15"/>
        <v>203.03309999999999</v>
      </c>
      <c r="AA74" s="16">
        <v>26</v>
      </c>
      <c r="AB74" s="15">
        <f t="shared" si="19"/>
        <v>52.788606000000001</v>
      </c>
      <c r="AC74" s="15"/>
      <c r="AD74">
        <f t="shared" si="20"/>
        <v>26.788606000000001</v>
      </c>
      <c r="AE74" t="s">
        <v>30</v>
      </c>
      <c r="AF74" s="23">
        <f t="shared" si="21"/>
        <v>5278.8606</v>
      </c>
      <c r="AG74" s="15"/>
      <c r="AH74">
        <f t="shared" si="22"/>
        <v>426.471206980126</v>
      </c>
      <c r="AI74" s="23">
        <v>9.4</v>
      </c>
    </row>
    <row r="75" spans="1:35" x14ac:dyDescent="0.3">
      <c r="A75">
        <v>0.65920276939636469</v>
      </c>
      <c r="B75">
        <v>1</v>
      </c>
      <c r="C75">
        <v>0</v>
      </c>
      <c r="D75" s="15">
        <v>121</v>
      </c>
      <c r="E75" t="s">
        <v>25</v>
      </c>
      <c r="F75" t="s">
        <v>24</v>
      </c>
      <c r="G75">
        <v>10</v>
      </c>
      <c r="H75" s="23">
        <v>6.1980000000000004</v>
      </c>
      <c r="I75" s="22">
        <v>5.508</v>
      </c>
      <c r="J75" s="28">
        <v>95</v>
      </c>
      <c r="K75" s="15">
        <f>H75+I75</f>
        <v>11.706</v>
      </c>
      <c r="L75" s="27"/>
      <c r="M75" s="27">
        <v>2.2151999999999998</v>
      </c>
      <c r="N75" s="27">
        <v>2.2126999999999999</v>
      </c>
      <c r="O75" s="27">
        <v>2.2911999999999999</v>
      </c>
      <c r="P75" s="31">
        <f t="shared" si="13"/>
        <v>2.2396999999999996</v>
      </c>
      <c r="Q75" s="27">
        <v>2.0474999999999999</v>
      </c>
      <c r="R75" s="27">
        <v>2.0750999999999999</v>
      </c>
      <c r="S75" s="27">
        <v>2.0743</v>
      </c>
      <c r="T75" s="27">
        <v>2.1074999999999999</v>
      </c>
      <c r="U75" s="31">
        <f t="shared" si="14"/>
        <v>2.0761000000000003</v>
      </c>
      <c r="V75" s="27">
        <v>286.85660000000001</v>
      </c>
      <c r="W75" s="27">
        <v>278.52330000000001</v>
      </c>
      <c r="X75" s="27">
        <v>281.46449999999999</v>
      </c>
      <c r="Y75" s="27">
        <v>274.60169999999999</v>
      </c>
      <c r="Z75">
        <f t="shared" si="15"/>
        <v>280.36152499999997</v>
      </c>
      <c r="AA75" s="16">
        <v>26</v>
      </c>
      <c r="AB75" s="15">
        <f t="shared" si="19"/>
        <v>72.8939965</v>
      </c>
      <c r="AC75" s="15"/>
      <c r="AD75">
        <f t="shared" si="20"/>
        <v>46.8939965</v>
      </c>
      <c r="AE75" t="s">
        <v>30</v>
      </c>
      <c r="AF75" s="23">
        <f t="shared" si="21"/>
        <v>7289.3996499999994</v>
      </c>
      <c r="AG75" s="15"/>
      <c r="AH75">
        <f t="shared" si="22"/>
        <v>622.70627456005468</v>
      </c>
      <c r="AI75" s="23">
        <v>9.5</v>
      </c>
    </row>
    <row r="76" spans="1:35" x14ac:dyDescent="0.3">
      <c r="A76">
        <v>0.85868406219363591</v>
      </c>
      <c r="B76">
        <v>1</v>
      </c>
      <c r="C76">
        <v>0</v>
      </c>
      <c r="D76" s="15">
        <v>121</v>
      </c>
      <c r="E76" t="s">
        <v>23</v>
      </c>
      <c r="F76" t="s">
        <v>22</v>
      </c>
      <c r="G76">
        <v>30</v>
      </c>
      <c r="H76" s="15">
        <v>9.0039999999999996</v>
      </c>
      <c r="I76" s="22">
        <v>17.204000000000001</v>
      </c>
      <c r="J76" s="14">
        <v>96</v>
      </c>
      <c r="K76" s="20">
        <f>I76</f>
        <v>17.204000000000001</v>
      </c>
      <c r="L76" s="27">
        <v>2.742</v>
      </c>
      <c r="M76" s="27"/>
      <c r="N76" s="27">
        <v>2.9123000000000001</v>
      </c>
      <c r="O76" s="27">
        <v>2.8624000000000001</v>
      </c>
      <c r="P76" s="31">
        <f t="shared" si="13"/>
        <v>2.8389000000000002</v>
      </c>
      <c r="Q76" s="27">
        <v>1.8751</v>
      </c>
      <c r="R76" s="27"/>
      <c r="S76" s="27">
        <v>1.8626</v>
      </c>
      <c r="T76" s="27">
        <v>1.8826000000000001</v>
      </c>
      <c r="U76" s="31">
        <f t="shared" si="14"/>
        <v>1.8734333333333335</v>
      </c>
      <c r="V76" s="27">
        <v>282.935</v>
      </c>
      <c r="W76" s="27">
        <v>304.9939</v>
      </c>
      <c r="X76" s="27">
        <v>281.9547</v>
      </c>
      <c r="Y76" s="27">
        <v>278.52330000000001</v>
      </c>
      <c r="Z76">
        <f t="shared" si="15"/>
        <v>287.10172499999999</v>
      </c>
      <c r="AA76" s="16">
        <v>26</v>
      </c>
      <c r="AB76" s="15">
        <f t="shared" si="19"/>
        <v>74.646448499999991</v>
      </c>
      <c r="AC76" s="15"/>
      <c r="AD76">
        <f t="shared" si="20"/>
        <v>48.646448499999991</v>
      </c>
      <c r="AE76" t="s">
        <v>30</v>
      </c>
      <c r="AF76" s="23">
        <f t="shared" si="21"/>
        <v>7464.6448499999997</v>
      </c>
      <c r="AG76" s="15"/>
      <c r="AH76">
        <f t="shared" si="22"/>
        <v>433.89007498256217</v>
      </c>
      <c r="AI76" s="23">
        <v>9.4</v>
      </c>
    </row>
    <row r="77" spans="1:35" x14ac:dyDescent="0.3">
      <c r="A77">
        <v>0.30981739484492765</v>
      </c>
      <c r="B77">
        <v>0</v>
      </c>
      <c r="C77">
        <v>1</v>
      </c>
      <c r="D77" s="15">
        <v>123</v>
      </c>
      <c r="E77" t="s">
        <v>23</v>
      </c>
      <c r="F77" t="s">
        <v>22</v>
      </c>
      <c r="G77">
        <v>30</v>
      </c>
      <c r="H77" s="23">
        <v>10.8</v>
      </c>
      <c r="I77">
        <v>8.0579999999999998</v>
      </c>
      <c r="J77" s="28">
        <v>78</v>
      </c>
      <c r="K77" s="15">
        <f>H77</f>
        <v>10.8</v>
      </c>
      <c r="L77" s="27">
        <v>1.359</v>
      </c>
      <c r="M77" s="27">
        <v>1.3240000000000001</v>
      </c>
      <c r="N77" s="27">
        <v>1.4096</v>
      </c>
      <c r="O77" s="27">
        <v>1.3106</v>
      </c>
      <c r="P77" s="31">
        <f t="shared" si="13"/>
        <v>1.3508</v>
      </c>
      <c r="Q77" s="27">
        <v>1.8962000000000001</v>
      </c>
      <c r="R77" s="27">
        <v>1.7614000000000001</v>
      </c>
      <c r="S77" s="27">
        <v>1.8993</v>
      </c>
      <c r="T77" s="27"/>
      <c r="U77" s="31">
        <f t="shared" si="14"/>
        <v>1.8523000000000003</v>
      </c>
      <c r="V77" s="27">
        <v>265.45650000000001</v>
      </c>
      <c r="W77" s="27">
        <v>284.57409999999999</v>
      </c>
      <c r="X77" s="27">
        <v>264.96629999999999</v>
      </c>
      <c r="Y77" s="27">
        <v>360.0643</v>
      </c>
      <c r="Z77">
        <f t="shared" si="15"/>
        <v>293.76530000000002</v>
      </c>
      <c r="AA77" s="16">
        <v>26</v>
      </c>
      <c r="AB77" s="15">
        <f t="shared" si="19"/>
        <v>76.378978000000004</v>
      </c>
      <c r="AC77" s="15"/>
      <c r="AD77">
        <f t="shared" si="20"/>
        <v>50.378978000000004</v>
      </c>
      <c r="AE77" t="s">
        <v>30</v>
      </c>
      <c r="AF77" s="23">
        <f t="shared" si="21"/>
        <v>7637.8978000000006</v>
      </c>
      <c r="AG77" s="15"/>
      <c r="AH77">
        <f t="shared" si="22"/>
        <v>707.21275925925931</v>
      </c>
      <c r="AI77" s="23">
        <v>7.9</v>
      </c>
    </row>
    <row r="78" spans="1:35" x14ac:dyDescent="0.3">
      <c r="A78">
        <v>0.37617839926188812</v>
      </c>
      <c r="B78">
        <v>0</v>
      </c>
      <c r="C78">
        <v>1</v>
      </c>
      <c r="D78" s="15">
        <v>123</v>
      </c>
      <c r="E78" t="s">
        <v>25</v>
      </c>
      <c r="F78" t="s">
        <v>24</v>
      </c>
      <c r="G78">
        <v>10</v>
      </c>
      <c r="H78" s="23">
        <v>18.170000000000002</v>
      </c>
      <c r="I78">
        <v>14.308</v>
      </c>
      <c r="J78" s="28">
        <v>79</v>
      </c>
      <c r="K78" s="15">
        <f>H78</f>
        <v>18.170000000000002</v>
      </c>
      <c r="L78" s="27">
        <v>1.5192000000000001</v>
      </c>
      <c r="M78" s="27">
        <v>1.5206999999999999</v>
      </c>
      <c r="N78" s="27">
        <v>1.5615000000000001</v>
      </c>
      <c r="O78" s="27">
        <v>1.5225</v>
      </c>
      <c r="P78" s="31">
        <f t="shared" si="13"/>
        <v>1.530975</v>
      </c>
      <c r="Q78" s="27">
        <v>2.0548000000000002</v>
      </c>
      <c r="R78" s="27">
        <v>2.0546000000000002</v>
      </c>
      <c r="S78" s="27">
        <v>2.0503</v>
      </c>
      <c r="T78" s="27">
        <v>2.0343</v>
      </c>
      <c r="U78" s="31">
        <f t="shared" si="14"/>
        <v>2.0485000000000002</v>
      </c>
      <c r="V78" s="27">
        <v>245.35849999999999</v>
      </c>
      <c r="W78" s="27">
        <v>246.33879999999999</v>
      </c>
      <c r="X78" s="27">
        <v>246.82900000000001</v>
      </c>
      <c r="Y78" s="27">
        <v>242.9075</v>
      </c>
      <c r="Z78">
        <f t="shared" si="15"/>
        <v>245.35845</v>
      </c>
      <c r="AA78" s="16">
        <v>26</v>
      </c>
      <c r="AB78" s="15">
        <f t="shared" si="19"/>
        <v>63.793196999999999</v>
      </c>
      <c r="AC78" s="15"/>
      <c r="AD78">
        <f t="shared" si="20"/>
        <v>37.793196999999999</v>
      </c>
      <c r="AE78" t="s">
        <v>30</v>
      </c>
      <c r="AF78" s="23">
        <f t="shared" si="21"/>
        <v>6379.3197</v>
      </c>
      <c r="AG78" s="15"/>
      <c r="AH78">
        <f t="shared" si="22"/>
        <v>351.09079251513481</v>
      </c>
      <c r="AI78" s="23">
        <v>9.1</v>
      </c>
    </row>
    <row r="79" spans="1:35" x14ac:dyDescent="0.3">
      <c r="A79">
        <v>0.48202382013321754</v>
      </c>
      <c r="B79">
        <v>0</v>
      </c>
      <c r="C79">
        <v>1</v>
      </c>
      <c r="D79" s="15">
        <v>123</v>
      </c>
      <c r="E79" t="s">
        <v>47</v>
      </c>
      <c r="F79" t="s">
        <v>22</v>
      </c>
      <c r="G79">
        <v>30</v>
      </c>
      <c r="H79" s="15">
        <v>7.94</v>
      </c>
      <c r="I79" s="22">
        <v>14.278</v>
      </c>
      <c r="J79" s="28">
        <v>80</v>
      </c>
      <c r="K79" s="15">
        <f>I79</f>
        <v>14.278</v>
      </c>
      <c r="L79" s="27">
        <v>1.4608000000000001</v>
      </c>
      <c r="M79" s="27">
        <v>1.5885</v>
      </c>
      <c r="N79" s="27">
        <v>1.5739000000000001</v>
      </c>
      <c r="O79" s="27">
        <v>1.4429000000000001</v>
      </c>
      <c r="P79" s="31">
        <f t="shared" si="13"/>
        <v>1.5165250000000001</v>
      </c>
      <c r="Q79" s="27">
        <v>2.0045000000000002</v>
      </c>
      <c r="R79" s="27">
        <v>2.0838000000000001</v>
      </c>
      <c r="S79" s="27">
        <v>2.0348999999999999</v>
      </c>
      <c r="T79" s="27"/>
      <c r="U79" s="31">
        <f t="shared" si="14"/>
        <v>2.041066666666667</v>
      </c>
      <c r="V79" s="27">
        <v>295.35849999999999</v>
      </c>
      <c r="W79" s="27">
        <v>284.57409999999999</v>
      </c>
      <c r="X79" s="27">
        <v>295.84870000000001</v>
      </c>
      <c r="Y79" s="27">
        <v>324.27999999999997</v>
      </c>
      <c r="Z79">
        <f t="shared" si="15"/>
        <v>300.01532499999996</v>
      </c>
      <c r="AA79" s="16">
        <v>26</v>
      </c>
      <c r="AB79" s="15">
        <f t="shared" si="19"/>
        <v>78.003984499999987</v>
      </c>
      <c r="AC79" s="15"/>
      <c r="AD79">
        <f t="shared" si="20"/>
        <v>52.003984499999987</v>
      </c>
      <c r="AE79" t="s">
        <v>30</v>
      </c>
      <c r="AF79" s="23">
        <f t="shared" si="21"/>
        <v>7800.3984499999988</v>
      </c>
      <c r="AG79" s="15"/>
      <c r="AH79">
        <f t="shared" si="22"/>
        <v>546.32290586916929</v>
      </c>
      <c r="AI79" s="23">
        <v>9</v>
      </c>
    </row>
    <row r="80" spans="1:35" x14ac:dyDescent="0.3">
      <c r="A80">
        <v>0.48290715586464195</v>
      </c>
      <c r="B80">
        <v>0</v>
      </c>
      <c r="C80">
        <v>1</v>
      </c>
      <c r="D80" s="15">
        <v>123</v>
      </c>
      <c r="E80" t="s">
        <v>23</v>
      </c>
      <c r="F80" t="s">
        <v>24</v>
      </c>
      <c r="G80">
        <v>10</v>
      </c>
      <c r="H80" s="23">
        <v>9.2919999999999998</v>
      </c>
      <c r="I80" s="22">
        <v>9.6820000000000004</v>
      </c>
      <c r="J80" s="28">
        <v>81</v>
      </c>
      <c r="K80" s="15">
        <f>H80+I80</f>
        <v>18.974</v>
      </c>
      <c r="L80" s="27">
        <v>1.4358</v>
      </c>
      <c r="M80" s="27">
        <v>1.3866000000000001</v>
      </c>
      <c r="N80" s="27"/>
      <c r="O80" s="27">
        <v>1.4450000000000001</v>
      </c>
      <c r="P80" s="31">
        <f t="shared" si="13"/>
        <v>1.4224666666666668</v>
      </c>
      <c r="Q80" s="27">
        <v>1.9053</v>
      </c>
      <c r="R80" s="27">
        <v>1.8216000000000001</v>
      </c>
      <c r="S80" s="27"/>
      <c r="T80" s="27">
        <v>1.9116</v>
      </c>
      <c r="U80" s="31">
        <f t="shared" si="14"/>
        <v>1.8795000000000002</v>
      </c>
      <c r="V80" s="27">
        <v>390.94670000000002</v>
      </c>
      <c r="W80" s="27">
        <v>423.78980000000001</v>
      </c>
      <c r="X80" s="27">
        <v>519.37810000000002</v>
      </c>
      <c r="Y80" s="27">
        <v>388.4957</v>
      </c>
      <c r="Z80">
        <f t="shared" si="15"/>
        <v>430.65257499999996</v>
      </c>
      <c r="AA80" s="16">
        <v>26</v>
      </c>
      <c r="AB80" s="15">
        <f t="shared" si="19"/>
        <v>111.96966949999998</v>
      </c>
      <c r="AC80" s="15"/>
      <c r="AD80">
        <f t="shared" si="20"/>
        <v>85.969669499999981</v>
      </c>
      <c r="AE80" t="s">
        <v>30</v>
      </c>
      <c r="AF80" s="23">
        <f t="shared" si="21"/>
        <v>11196.966949999998</v>
      </c>
      <c r="AG80" s="15"/>
      <c r="AH80">
        <f t="shared" si="22"/>
        <v>590.12158480025289</v>
      </c>
      <c r="AI80" s="23">
        <v>9.1999999999999993</v>
      </c>
    </row>
    <row r="81" spans="1:35" x14ac:dyDescent="0.3">
      <c r="A81">
        <v>0.91744970822841054</v>
      </c>
      <c r="B81">
        <v>0</v>
      </c>
      <c r="C81">
        <v>1</v>
      </c>
      <c r="D81" s="15">
        <v>123</v>
      </c>
      <c r="E81" t="s">
        <v>47</v>
      </c>
      <c r="F81" t="s">
        <v>24</v>
      </c>
      <c r="G81">
        <v>10</v>
      </c>
      <c r="H81" s="23">
        <v>4.7060000000000004</v>
      </c>
      <c r="I81" s="22">
        <v>6.2080000000000002</v>
      </c>
      <c r="J81" s="28">
        <v>82</v>
      </c>
      <c r="K81" s="15">
        <f>H81+I81</f>
        <v>10.914000000000001</v>
      </c>
      <c r="L81" s="27">
        <v>2.1798000000000002</v>
      </c>
      <c r="M81" s="27">
        <v>2.11</v>
      </c>
      <c r="N81" s="27">
        <v>2.1198999999999999</v>
      </c>
      <c r="O81" s="27">
        <v>2.1269999999999998</v>
      </c>
      <c r="P81" s="31">
        <f t="shared" si="13"/>
        <v>2.1341749999999999</v>
      </c>
      <c r="Q81" s="27">
        <v>2.0863</v>
      </c>
      <c r="R81" s="27">
        <v>2.0701999999999998</v>
      </c>
      <c r="S81" s="27">
        <v>2.0514000000000001</v>
      </c>
      <c r="T81" s="27">
        <v>2.0665</v>
      </c>
      <c r="U81" s="31">
        <f t="shared" si="14"/>
        <v>2.0686</v>
      </c>
      <c r="V81" s="27">
        <v>217.41730000000001</v>
      </c>
      <c r="W81" s="27">
        <v>221.82900000000001</v>
      </c>
      <c r="X81" s="27">
        <v>221.82900000000001</v>
      </c>
      <c r="Y81" s="27">
        <v>218.39769999999999</v>
      </c>
      <c r="Z81">
        <f t="shared" si="15"/>
        <v>219.86824999999999</v>
      </c>
      <c r="AA81" s="16">
        <v>26</v>
      </c>
      <c r="AB81" s="15">
        <f t="shared" si="19"/>
        <v>57.165744999999994</v>
      </c>
      <c r="AC81" s="15"/>
      <c r="AD81">
        <f t="shared" si="20"/>
        <v>31.165744999999994</v>
      </c>
      <c r="AE81" t="s">
        <v>30</v>
      </c>
      <c r="AF81" s="23">
        <f t="shared" si="21"/>
        <v>5716.5744999999997</v>
      </c>
      <c r="AG81" s="15"/>
      <c r="AH81">
        <f t="shared" si="22"/>
        <v>523.78362653472595</v>
      </c>
      <c r="AI81" s="23">
        <v>9.4</v>
      </c>
    </row>
    <row r="82" spans="1:35" x14ac:dyDescent="0.3">
      <c r="A82">
        <v>0.93949376885283353</v>
      </c>
      <c r="B82">
        <v>0</v>
      </c>
      <c r="C82">
        <v>1</v>
      </c>
      <c r="D82" s="15">
        <v>123</v>
      </c>
      <c r="E82" t="s">
        <v>21</v>
      </c>
      <c r="F82" t="s">
        <v>22</v>
      </c>
      <c r="G82">
        <v>30</v>
      </c>
      <c r="H82" s="15">
        <v>9.8659999999999997</v>
      </c>
      <c r="I82" s="22">
        <v>20.713999999999999</v>
      </c>
      <c r="J82" s="14">
        <v>83</v>
      </c>
      <c r="K82" s="18">
        <f>I82</f>
        <v>20.713999999999999</v>
      </c>
      <c r="L82" s="27"/>
      <c r="M82" s="27">
        <v>1.5046999999999999</v>
      </c>
      <c r="N82" s="27">
        <v>1.4986999999999999</v>
      </c>
      <c r="O82" s="27">
        <v>1.5017</v>
      </c>
      <c r="P82" s="31">
        <f t="shared" si="13"/>
        <v>1.5017000000000003</v>
      </c>
      <c r="Q82" s="27"/>
      <c r="R82" s="27">
        <v>1.9823999999999999</v>
      </c>
      <c r="S82" s="27">
        <v>1.9408000000000001</v>
      </c>
      <c r="T82" s="27">
        <v>1.9851000000000001</v>
      </c>
      <c r="U82" s="31">
        <f t="shared" si="14"/>
        <v>1.9694333333333336</v>
      </c>
      <c r="V82" s="27">
        <v>412.51530000000002</v>
      </c>
      <c r="W82" s="27">
        <v>366.9271</v>
      </c>
      <c r="X82" s="27">
        <v>380.16239999999999</v>
      </c>
      <c r="Y82" s="27">
        <v>368.39769999999999</v>
      </c>
      <c r="Z82">
        <f t="shared" si="15"/>
        <v>382.00062500000001</v>
      </c>
      <c r="AA82" s="16">
        <v>26</v>
      </c>
      <c r="AB82" s="15">
        <f t="shared" si="19"/>
        <v>99.320162500000009</v>
      </c>
      <c r="AC82" s="15"/>
      <c r="AD82">
        <f t="shared" si="20"/>
        <v>73.320162500000009</v>
      </c>
      <c r="AE82" t="s">
        <v>30</v>
      </c>
      <c r="AF82" s="23">
        <f t="shared" si="21"/>
        <v>9932.0162500000006</v>
      </c>
      <c r="AG82" s="15"/>
      <c r="AH82">
        <f t="shared" si="22"/>
        <v>479.48326011393266</v>
      </c>
      <c r="AI82" s="23">
        <v>9.1</v>
      </c>
    </row>
    <row r="83" spans="1:35" x14ac:dyDescent="0.3">
      <c r="A83">
        <v>8.7376864672735532E-2</v>
      </c>
      <c r="B83">
        <v>0</v>
      </c>
      <c r="C83">
        <v>0</v>
      </c>
      <c r="D83" s="15">
        <v>124</v>
      </c>
      <c r="E83" t="s">
        <v>21</v>
      </c>
      <c r="F83" t="s">
        <v>22</v>
      </c>
      <c r="G83">
        <v>30</v>
      </c>
      <c r="H83" s="15">
        <v>9.7080000000000002</v>
      </c>
      <c r="I83" s="22">
        <v>21.69</v>
      </c>
      <c r="J83" s="28">
        <v>97</v>
      </c>
      <c r="K83" s="15">
        <f>I83</f>
        <v>21.69</v>
      </c>
      <c r="L83" s="27">
        <v>2.0169999999999999</v>
      </c>
      <c r="M83" s="27">
        <v>1.9663999999999999</v>
      </c>
      <c r="N83" s="27">
        <v>1.9952000000000001</v>
      </c>
      <c r="O83" s="27">
        <v>1.9712000000000001</v>
      </c>
      <c r="P83" s="31">
        <f t="shared" si="13"/>
        <v>1.9874499999999999</v>
      </c>
      <c r="Q83" s="27">
        <v>1.8761000000000001</v>
      </c>
      <c r="R83" s="27">
        <v>1.8716999999999999</v>
      </c>
      <c r="S83" s="27">
        <v>1.8692</v>
      </c>
      <c r="T83" s="27">
        <v>1.8512999999999999</v>
      </c>
      <c r="U83" s="31">
        <f t="shared" si="14"/>
        <v>1.867075</v>
      </c>
      <c r="V83" s="27">
        <v>359.40559999999999</v>
      </c>
      <c r="W83" s="27">
        <v>367.73899999999998</v>
      </c>
      <c r="X83" s="27">
        <v>367.24880000000002</v>
      </c>
      <c r="Y83" s="27">
        <v>362.83699999999999</v>
      </c>
      <c r="Z83">
        <f t="shared" si="15"/>
        <v>364.30759999999998</v>
      </c>
      <c r="AA83" s="16">
        <v>26</v>
      </c>
      <c r="AB83" s="15">
        <f t="shared" si="19"/>
        <v>94.719975999999988</v>
      </c>
      <c r="AC83" s="15"/>
      <c r="AD83">
        <f t="shared" si="20"/>
        <v>68.719975999999988</v>
      </c>
      <c r="AE83" t="s">
        <v>30</v>
      </c>
      <c r="AF83" s="23">
        <f t="shared" si="21"/>
        <v>9471.9975999999988</v>
      </c>
      <c r="AG83" s="15"/>
      <c r="AH83">
        <f t="shared" si="22"/>
        <v>436.69882895343466</v>
      </c>
      <c r="AI83" s="23">
        <v>9.6</v>
      </c>
    </row>
    <row r="84" spans="1:35" x14ac:dyDescent="0.3">
      <c r="A84">
        <v>0.14678876360881721</v>
      </c>
      <c r="B84">
        <v>0</v>
      </c>
      <c r="C84">
        <v>0</v>
      </c>
      <c r="D84" s="15">
        <v>124</v>
      </c>
      <c r="E84" t="s">
        <v>25</v>
      </c>
      <c r="F84" t="s">
        <v>22</v>
      </c>
      <c r="G84">
        <v>30</v>
      </c>
      <c r="H84" s="23">
        <v>9.39</v>
      </c>
      <c r="I84" s="22">
        <v>10.058</v>
      </c>
      <c r="J84" s="28">
        <v>98</v>
      </c>
      <c r="K84" s="15">
        <f>H84+I84</f>
        <v>19.448</v>
      </c>
      <c r="L84" s="27"/>
      <c r="M84" s="27">
        <v>1.7464</v>
      </c>
      <c r="N84" s="27">
        <v>1.7766999999999999</v>
      </c>
      <c r="O84" s="27">
        <v>1.7850999999999999</v>
      </c>
      <c r="P84" s="31">
        <f t="shared" si="13"/>
        <v>1.7693999999999999</v>
      </c>
      <c r="Q84" s="27">
        <v>1.8398000000000001</v>
      </c>
      <c r="R84" s="27">
        <v>1.8571</v>
      </c>
      <c r="S84" s="27">
        <v>1.8561000000000001</v>
      </c>
      <c r="T84" s="27">
        <v>1.8754</v>
      </c>
      <c r="U84" s="31">
        <f t="shared" si="14"/>
        <v>1.8571000000000002</v>
      </c>
      <c r="V84" s="27">
        <v>402.05270000000002</v>
      </c>
      <c r="W84" s="27">
        <v>397.64089999999999</v>
      </c>
      <c r="X84" s="27">
        <v>401.07229999999998</v>
      </c>
      <c r="Y84" s="27">
        <v>394.20960000000002</v>
      </c>
      <c r="Z84">
        <f t="shared" si="15"/>
        <v>398.743875</v>
      </c>
      <c r="AA84" s="16">
        <v>26</v>
      </c>
      <c r="AB84" s="15">
        <f t="shared" si="19"/>
        <v>103.6734075</v>
      </c>
      <c r="AC84" s="15"/>
      <c r="AD84">
        <f t="shared" si="20"/>
        <v>77.673407499999996</v>
      </c>
      <c r="AE84" t="s">
        <v>30</v>
      </c>
      <c r="AF84" s="23">
        <f t="shared" si="21"/>
        <v>10367.340749999999</v>
      </c>
      <c r="AG84" s="15"/>
      <c r="AH84">
        <f t="shared" si="22"/>
        <v>533.08004679144381</v>
      </c>
      <c r="AI84" s="23">
        <v>9.1</v>
      </c>
    </row>
    <row r="85" spans="1:35" x14ac:dyDescent="0.3">
      <c r="A85">
        <v>0.2415702364533342</v>
      </c>
      <c r="B85">
        <v>0</v>
      </c>
      <c r="C85">
        <v>0</v>
      </c>
      <c r="D85" s="15">
        <v>124</v>
      </c>
      <c r="E85" t="s">
        <v>23</v>
      </c>
      <c r="F85" t="s">
        <v>24</v>
      </c>
      <c r="G85">
        <v>10</v>
      </c>
      <c r="H85" s="23">
        <v>8.7759999999999998</v>
      </c>
      <c r="I85" s="22">
        <v>11.356</v>
      </c>
      <c r="J85" s="28">
        <v>99</v>
      </c>
      <c r="K85" s="15">
        <f>H85+I85</f>
        <v>20.131999999999998</v>
      </c>
      <c r="L85" s="27">
        <v>2.6215999999999999</v>
      </c>
      <c r="M85" s="27"/>
      <c r="N85" s="27">
        <v>2.7269000000000001</v>
      </c>
      <c r="O85" s="27">
        <v>2.6526999999999998</v>
      </c>
      <c r="P85" s="31">
        <f t="shared" si="13"/>
        <v>2.6670666666666665</v>
      </c>
      <c r="Q85" s="27">
        <v>1.9406000000000001</v>
      </c>
      <c r="R85" s="27"/>
      <c r="S85" s="27">
        <v>1.9271</v>
      </c>
      <c r="T85" s="27">
        <v>1.9399</v>
      </c>
      <c r="U85" s="31">
        <f t="shared" si="14"/>
        <v>1.9358666666666666</v>
      </c>
      <c r="V85" s="27">
        <v>327.05270000000002</v>
      </c>
      <c r="W85" s="27">
        <v>352.05270000000002</v>
      </c>
      <c r="X85" s="27">
        <v>329.50369999999998</v>
      </c>
      <c r="Y85" s="27">
        <v>323.1311</v>
      </c>
      <c r="Z85">
        <f t="shared" si="15"/>
        <v>332.93504999999999</v>
      </c>
      <c r="AA85" s="16">
        <v>26</v>
      </c>
      <c r="AB85" s="15">
        <f t="shared" si="19"/>
        <v>86.563112999999987</v>
      </c>
      <c r="AC85" s="15"/>
      <c r="AD85">
        <f t="shared" si="20"/>
        <v>60.563112999999987</v>
      </c>
      <c r="AE85" t="s">
        <v>30</v>
      </c>
      <c r="AF85" s="23">
        <f t="shared" si="21"/>
        <v>8656.3112999999994</v>
      </c>
      <c r="AG85" s="15"/>
      <c r="AH85">
        <f t="shared" si="22"/>
        <v>429.97771210013912</v>
      </c>
      <c r="AI85" s="23">
        <v>8.1999999999999993</v>
      </c>
    </row>
    <row r="86" spans="1:35" x14ac:dyDescent="0.3">
      <c r="A86">
        <v>0.32181219888982882</v>
      </c>
      <c r="B86">
        <v>0</v>
      </c>
      <c r="C86">
        <v>0</v>
      </c>
      <c r="D86" s="15">
        <v>124</v>
      </c>
      <c r="E86" t="s">
        <v>47</v>
      </c>
      <c r="F86" t="s">
        <v>24</v>
      </c>
      <c r="G86">
        <v>10</v>
      </c>
      <c r="H86" s="23">
        <v>5.266</v>
      </c>
      <c r="I86" s="22">
        <v>6.13</v>
      </c>
      <c r="J86" s="28">
        <v>100</v>
      </c>
      <c r="K86" s="15">
        <f>H86+I86</f>
        <v>11.396000000000001</v>
      </c>
      <c r="L86" s="27">
        <v>3.3066</v>
      </c>
      <c r="M86" s="27">
        <v>3.1619000000000002</v>
      </c>
      <c r="N86" s="27">
        <v>3.1960000000000002</v>
      </c>
      <c r="O86" s="27">
        <v>3.2521</v>
      </c>
      <c r="P86" s="31">
        <f t="shared" si="13"/>
        <v>3.2291500000000002</v>
      </c>
      <c r="Q86" s="27">
        <v>1.8492</v>
      </c>
      <c r="R86" s="27">
        <v>1.8416999999999999</v>
      </c>
      <c r="S86" s="27">
        <v>1.8352999999999999</v>
      </c>
      <c r="T86" s="27">
        <v>1.8353999999999999</v>
      </c>
      <c r="U86" s="31">
        <f t="shared" si="14"/>
        <v>1.8404</v>
      </c>
      <c r="V86" s="27">
        <v>230.9743</v>
      </c>
      <c r="W86" s="27">
        <v>236.3664</v>
      </c>
      <c r="X86" s="27">
        <v>237.3468</v>
      </c>
      <c r="Y86" s="27">
        <v>231.9547</v>
      </c>
      <c r="Z86">
        <f t="shared" si="15"/>
        <v>234.16055</v>
      </c>
      <c r="AA86" s="16">
        <v>26</v>
      </c>
      <c r="AB86" s="15">
        <f t="shared" si="19"/>
        <v>60.881743</v>
      </c>
      <c r="AC86" s="15"/>
      <c r="AD86">
        <f t="shared" si="20"/>
        <v>34.881743</v>
      </c>
      <c r="AE86" t="s">
        <v>30</v>
      </c>
      <c r="AF86" s="23">
        <f t="shared" si="21"/>
        <v>6088.1742999999997</v>
      </c>
      <c r="AG86" s="15"/>
      <c r="AH86">
        <f t="shared" si="22"/>
        <v>534.23782906282895</v>
      </c>
      <c r="AI86" s="23">
        <v>8.9</v>
      </c>
    </row>
    <row r="87" spans="1:35" x14ac:dyDescent="0.3">
      <c r="A87">
        <v>0.36105809311295323</v>
      </c>
      <c r="B87">
        <v>0</v>
      </c>
      <c r="C87">
        <v>0</v>
      </c>
      <c r="D87" s="15">
        <v>124</v>
      </c>
      <c r="E87" t="s">
        <v>25</v>
      </c>
      <c r="F87" t="s">
        <v>24</v>
      </c>
      <c r="G87">
        <v>10</v>
      </c>
      <c r="H87" s="23">
        <v>19.77</v>
      </c>
      <c r="I87">
        <v>15.13</v>
      </c>
      <c r="J87" s="28">
        <v>101</v>
      </c>
      <c r="K87" s="15">
        <f>H87</f>
        <v>19.77</v>
      </c>
      <c r="L87" s="27">
        <v>0.41239999999999999</v>
      </c>
      <c r="M87" s="27">
        <v>0.4108</v>
      </c>
      <c r="N87" s="27">
        <v>0.41460000000000002</v>
      </c>
      <c r="O87" s="27">
        <v>0.41489999999999999</v>
      </c>
      <c r="P87" s="31">
        <f t="shared" si="13"/>
        <v>0.41317500000000001</v>
      </c>
      <c r="Q87" s="27">
        <v>1.8964000000000001</v>
      </c>
      <c r="R87" s="27">
        <v>1.9282999999999999</v>
      </c>
      <c r="S87" s="27">
        <v>1.9104000000000001</v>
      </c>
      <c r="T87" s="27">
        <v>1.9279999999999999</v>
      </c>
      <c r="U87" s="31">
        <f t="shared" si="14"/>
        <v>1.915775</v>
      </c>
      <c r="V87" s="27">
        <v>380.97430000000003</v>
      </c>
      <c r="W87" s="27">
        <v>375.09190000000001</v>
      </c>
      <c r="X87" s="27">
        <v>380.97430000000003</v>
      </c>
      <c r="Y87" s="27">
        <v>373.1311</v>
      </c>
      <c r="Z87">
        <f t="shared" si="15"/>
        <v>377.54290000000003</v>
      </c>
      <c r="AA87" s="16">
        <v>26</v>
      </c>
      <c r="AB87" s="15">
        <f t="shared" si="19"/>
        <v>98.16115400000001</v>
      </c>
      <c r="AC87" s="15"/>
      <c r="AD87">
        <f t="shared" si="20"/>
        <v>72.16115400000001</v>
      </c>
      <c r="AE87" t="s">
        <v>30</v>
      </c>
      <c r="AF87" s="23">
        <f t="shared" si="21"/>
        <v>9816.1154000000006</v>
      </c>
      <c r="AG87" s="15"/>
      <c r="AH87">
        <f t="shared" si="22"/>
        <v>496.5157005563986</v>
      </c>
      <c r="AI87" s="23">
        <v>8.1</v>
      </c>
    </row>
    <row r="88" spans="1:35" x14ac:dyDescent="0.3">
      <c r="A88">
        <v>0.65235320148064091</v>
      </c>
      <c r="B88">
        <v>0</v>
      </c>
      <c r="C88">
        <v>0</v>
      </c>
      <c r="D88" s="15">
        <v>124</v>
      </c>
      <c r="E88" t="s">
        <v>23</v>
      </c>
      <c r="F88" t="s">
        <v>22</v>
      </c>
      <c r="G88">
        <v>30</v>
      </c>
      <c r="H88" s="23">
        <v>6.72</v>
      </c>
      <c r="I88" s="22">
        <v>10.59</v>
      </c>
      <c r="J88" s="28">
        <v>102</v>
      </c>
      <c r="K88" s="15">
        <f>H88+I88</f>
        <v>17.309999999999999</v>
      </c>
      <c r="L88" s="27">
        <v>3.0935000000000001</v>
      </c>
      <c r="M88" s="27"/>
      <c r="N88" s="27">
        <v>3.3567999999999998</v>
      </c>
      <c r="O88" s="27">
        <v>3.2023000000000001</v>
      </c>
      <c r="P88" s="31">
        <f t="shared" si="13"/>
        <v>3.2175333333333334</v>
      </c>
      <c r="Q88" s="27">
        <v>1.8667</v>
      </c>
      <c r="R88" s="27"/>
      <c r="S88" s="27">
        <v>1.8667</v>
      </c>
      <c r="T88" s="27">
        <v>1.8755999999999999</v>
      </c>
      <c r="U88" s="31">
        <f t="shared" si="14"/>
        <v>1.8696666666666666</v>
      </c>
      <c r="V88" s="27">
        <v>270.68009999999998</v>
      </c>
      <c r="W88" s="27">
        <v>292.73899999999998</v>
      </c>
      <c r="X88" s="27">
        <v>270.68009999999998</v>
      </c>
      <c r="Y88" s="27">
        <v>269.20960000000002</v>
      </c>
      <c r="Z88">
        <f t="shared" si="15"/>
        <v>275.82719999999995</v>
      </c>
      <c r="AA88" s="16">
        <v>26</v>
      </c>
      <c r="AB88" s="15">
        <f t="shared" si="19"/>
        <v>71.715071999999978</v>
      </c>
      <c r="AC88" s="15"/>
      <c r="AD88">
        <f t="shared" si="20"/>
        <v>45.715071999999978</v>
      </c>
      <c r="AE88" t="s">
        <v>30</v>
      </c>
      <c r="AF88" s="23">
        <f t="shared" si="21"/>
        <v>7171.5071999999982</v>
      </c>
      <c r="AG88" s="15"/>
      <c r="AH88">
        <f t="shared" si="22"/>
        <v>414.29850953206233</v>
      </c>
      <c r="AI88" s="23">
        <v>8.1999999999999993</v>
      </c>
    </row>
    <row r="89" spans="1:35" x14ac:dyDescent="0.3">
      <c r="A89">
        <v>0.69904955642645861</v>
      </c>
      <c r="B89">
        <v>0</v>
      </c>
      <c r="C89">
        <v>0</v>
      </c>
      <c r="D89" s="15">
        <v>124</v>
      </c>
      <c r="E89" t="s">
        <v>47</v>
      </c>
      <c r="F89" t="s">
        <v>22</v>
      </c>
      <c r="G89">
        <v>30</v>
      </c>
      <c r="H89" s="23">
        <v>9.2119999999999997</v>
      </c>
      <c r="I89" s="22">
        <v>12.706</v>
      </c>
      <c r="J89" s="14">
        <v>103</v>
      </c>
      <c r="K89" s="20">
        <f>H89+I89</f>
        <v>21.917999999999999</v>
      </c>
      <c r="L89" s="27">
        <v>2.2166000000000001</v>
      </c>
      <c r="M89" s="27">
        <v>2.1876000000000002</v>
      </c>
      <c r="N89" s="27">
        <v>2.1888999999999998</v>
      </c>
      <c r="O89" s="27">
        <v>2.2002000000000002</v>
      </c>
      <c r="P89" s="31">
        <f t="shared" si="13"/>
        <v>2.1983250000000001</v>
      </c>
      <c r="Q89" s="27">
        <v>1.8920999999999999</v>
      </c>
      <c r="R89" s="27">
        <v>1.8918999999999999</v>
      </c>
      <c r="S89" s="27">
        <v>1.8805000000000001</v>
      </c>
      <c r="T89" s="27">
        <v>1.8868</v>
      </c>
      <c r="U89" s="31">
        <f t="shared" si="14"/>
        <v>1.8878250000000001</v>
      </c>
      <c r="V89" s="27">
        <v>502.54289999999997</v>
      </c>
      <c r="W89" s="27">
        <v>509.89580000000001</v>
      </c>
      <c r="X89" s="27">
        <v>512.34680000000003</v>
      </c>
      <c r="Y89" s="27">
        <v>502.05270000000002</v>
      </c>
      <c r="Z89">
        <f t="shared" si="15"/>
        <v>506.70954999999998</v>
      </c>
      <c r="AA89" s="16">
        <v>26</v>
      </c>
      <c r="AB89" s="15">
        <f t="shared" si="19"/>
        <v>131.744483</v>
      </c>
      <c r="AC89" s="15"/>
      <c r="AD89">
        <f t="shared" si="20"/>
        <v>105.744483</v>
      </c>
      <c r="AE89" t="s">
        <v>30</v>
      </c>
      <c r="AF89" s="23">
        <f t="shared" si="21"/>
        <v>13174.4483</v>
      </c>
      <c r="AG89" s="15"/>
      <c r="AH89">
        <f t="shared" si="22"/>
        <v>601.07894424673782</v>
      </c>
      <c r="AI89" s="23">
        <v>8.6</v>
      </c>
    </row>
    <row r="90" spans="1:35" x14ac:dyDescent="0.3">
      <c r="A90">
        <v>5.0463849112194703E-2</v>
      </c>
      <c r="B90">
        <v>1</v>
      </c>
      <c r="C90">
        <v>0</v>
      </c>
      <c r="D90" s="15">
        <v>125</v>
      </c>
      <c r="E90" t="s">
        <v>23</v>
      </c>
      <c r="F90" t="s">
        <v>22</v>
      </c>
      <c r="G90">
        <v>30</v>
      </c>
      <c r="H90" s="15">
        <v>8.0259999999999998</v>
      </c>
      <c r="I90" s="22">
        <v>15.49</v>
      </c>
      <c r="J90" s="28">
        <v>84</v>
      </c>
      <c r="K90" s="15">
        <f>I90</f>
        <v>15.49</v>
      </c>
      <c r="L90" s="27">
        <v>1.7172000000000001</v>
      </c>
      <c r="M90" s="27"/>
      <c r="N90" s="27">
        <v>1.7841</v>
      </c>
      <c r="O90" s="27">
        <v>1.7602</v>
      </c>
      <c r="P90" s="31">
        <f t="shared" si="13"/>
        <v>1.7538333333333334</v>
      </c>
      <c r="Q90" s="27">
        <v>2.0211000000000001</v>
      </c>
      <c r="R90" s="27"/>
      <c r="S90" s="27">
        <v>2.0415999999999999</v>
      </c>
      <c r="T90" s="27">
        <v>2.0413999999999999</v>
      </c>
      <c r="U90" s="31">
        <f t="shared" si="14"/>
        <v>2.0346999999999995</v>
      </c>
      <c r="V90" s="27">
        <v>251.24080000000001</v>
      </c>
      <c r="W90" s="27">
        <v>272.31920000000002</v>
      </c>
      <c r="X90" s="27">
        <v>248.78980000000001</v>
      </c>
      <c r="Y90" s="27">
        <v>249.77019999999999</v>
      </c>
      <c r="Z90">
        <f t="shared" si="15"/>
        <v>255.53000000000003</v>
      </c>
      <c r="AA90" s="16">
        <v>26</v>
      </c>
      <c r="AB90" s="15">
        <f t="shared" si="19"/>
        <v>66.43780000000001</v>
      </c>
      <c r="AC90" s="15"/>
      <c r="AD90">
        <f t="shared" si="20"/>
        <v>40.43780000000001</v>
      </c>
      <c r="AE90" t="s">
        <v>30</v>
      </c>
      <c r="AF90" s="23">
        <f t="shared" si="21"/>
        <v>6643.7800000000007</v>
      </c>
      <c r="AG90" s="15"/>
      <c r="AH90">
        <f t="shared" si="22"/>
        <v>428.90768237572632</v>
      </c>
      <c r="AI90" s="23">
        <v>9.6999999999999993</v>
      </c>
    </row>
    <row r="91" spans="1:35" x14ac:dyDescent="0.3">
      <c r="A91">
        <v>0.26763950916724943</v>
      </c>
      <c r="B91">
        <v>1</v>
      </c>
      <c r="C91">
        <v>0</v>
      </c>
      <c r="D91" s="15">
        <v>125</v>
      </c>
      <c r="E91" t="s">
        <v>47</v>
      </c>
      <c r="F91" t="s">
        <v>24</v>
      </c>
      <c r="G91">
        <v>10</v>
      </c>
      <c r="H91" s="23">
        <v>8.5440000000000005</v>
      </c>
      <c r="I91" s="22">
        <v>8.31</v>
      </c>
      <c r="J91" s="28">
        <v>85</v>
      </c>
      <c r="K91" s="15">
        <f>H91+I91</f>
        <v>16.853999999999999</v>
      </c>
      <c r="L91" s="27">
        <v>1.67</v>
      </c>
      <c r="M91" s="27">
        <v>1.6428</v>
      </c>
      <c r="N91" s="27">
        <v>1.6669</v>
      </c>
      <c r="O91" s="27">
        <v>1.6593</v>
      </c>
      <c r="P91" s="31">
        <f t="shared" si="13"/>
        <v>1.6597500000000001</v>
      </c>
      <c r="Q91" s="27">
        <v>2.0611000000000002</v>
      </c>
      <c r="R91" s="27">
        <v>2.0430000000000001</v>
      </c>
      <c r="S91" s="27">
        <v>2.0453000000000001</v>
      </c>
      <c r="T91" s="27">
        <v>2.0402</v>
      </c>
      <c r="U91" s="31">
        <f t="shared" si="14"/>
        <v>2.0474000000000001</v>
      </c>
      <c r="V91" s="27">
        <v>353.20159999999998</v>
      </c>
      <c r="W91" s="27">
        <v>357.1232</v>
      </c>
      <c r="X91" s="27">
        <v>361.53489999999999</v>
      </c>
      <c r="Y91" s="27">
        <v>356.63299999999998</v>
      </c>
      <c r="Z91">
        <f t="shared" si="15"/>
        <v>357.123175</v>
      </c>
      <c r="AA91" s="16">
        <v>26</v>
      </c>
      <c r="AB91" s="15">
        <f t="shared" si="19"/>
        <v>92.852025499999996</v>
      </c>
      <c r="AC91" s="15"/>
      <c r="AD91">
        <f t="shared" si="20"/>
        <v>66.852025499999996</v>
      </c>
      <c r="AE91" t="s">
        <v>30</v>
      </c>
      <c r="AF91" s="23">
        <f t="shared" si="21"/>
        <v>9285.20255</v>
      </c>
      <c r="AG91" s="15"/>
      <c r="AH91">
        <f t="shared" si="22"/>
        <v>550.91981428740951</v>
      </c>
      <c r="AI91" s="23">
        <v>9</v>
      </c>
    </row>
    <row r="92" spans="1:35" x14ac:dyDescent="0.3">
      <c r="A92">
        <v>0.60100304123498083</v>
      </c>
      <c r="B92">
        <v>1</v>
      </c>
      <c r="C92">
        <v>0</v>
      </c>
      <c r="D92" s="15">
        <v>125</v>
      </c>
      <c r="E92" t="s">
        <v>25</v>
      </c>
      <c r="F92" t="s">
        <v>22</v>
      </c>
      <c r="G92">
        <v>30</v>
      </c>
      <c r="H92" s="23">
        <v>5.3220000000000001</v>
      </c>
      <c r="I92" s="22">
        <v>6.18</v>
      </c>
      <c r="J92" s="28">
        <v>86</v>
      </c>
      <c r="K92" s="15">
        <f t="shared" ref="K92:K94" si="23">H92+I92</f>
        <v>11.501999999999999</v>
      </c>
      <c r="L92" s="27"/>
      <c r="M92" s="27">
        <v>1.9365000000000001</v>
      </c>
      <c r="N92" s="27">
        <v>1.9437</v>
      </c>
      <c r="O92" s="27">
        <v>1.9228000000000001</v>
      </c>
      <c r="P92" s="31">
        <f t="shared" si="13"/>
        <v>1.9343333333333337</v>
      </c>
      <c r="Q92" s="27">
        <v>1.9771000000000001</v>
      </c>
      <c r="R92" s="27">
        <v>2.0844999999999998</v>
      </c>
      <c r="S92" s="27">
        <v>2.0432999999999999</v>
      </c>
      <c r="T92" s="27">
        <v>2.089</v>
      </c>
      <c r="U92" s="31">
        <f t="shared" si="14"/>
        <v>2.0484750000000003</v>
      </c>
      <c r="V92" s="27">
        <v>197.3192</v>
      </c>
      <c r="W92" s="27">
        <v>185.55449999999999</v>
      </c>
      <c r="X92" s="27">
        <v>192.9075</v>
      </c>
      <c r="Y92" s="27">
        <v>188.00550000000001</v>
      </c>
      <c r="Z92">
        <f t="shared" si="15"/>
        <v>190.946675</v>
      </c>
      <c r="AA92" s="16">
        <v>26</v>
      </c>
      <c r="AB92" s="15">
        <f t="shared" si="19"/>
        <v>49.6461355</v>
      </c>
      <c r="AC92" s="15"/>
      <c r="AD92">
        <f t="shared" si="20"/>
        <v>23.6461355</v>
      </c>
      <c r="AE92" t="s">
        <v>30</v>
      </c>
      <c r="AF92" s="23">
        <f t="shared" si="21"/>
        <v>4964.61355</v>
      </c>
      <c r="AG92" s="15"/>
      <c r="AH92">
        <f t="shared" si="22"/>
        <v>431.63045992001395</v>
      </c>
      <c r="AI92" s="23">
        <v>8.8000000000000007</v>
      </c>
    </row>
    <row r="93" spans="1:35" x14ac:dyDescent="0.3">
      <c r="A93">
        <v>0.61212832699880804</v>
      </c>
      <c r="B93">
        <v>1</v>
      </c>
      <c r="C93">
        <v>0</v>
      </c>
      <c r="D93" s="15">
        <v>125</v>
      </c>
      <c r="E93" t="s">
        <v>47</v>
      </c>
      <c r="F93" t="s">
        <v>22</v>
      </c>
      <c r="G93">
        <v>30</v>
      </c>
      <c r="H93" s="23">
        <v>8.2859999999999996</v>
      </c>
      <c r="I93" s="22">
        <v>7.4560000000000004</v>
      </c>
      <c r="J93" s="28">
        <v>87</v>
      </c>
      <c r="K93" s="15">
        <f t="shared" si="23"/>
        <v>15.742000000000001</v>
      </c>
      <c r="L93" s="27">
        <v>2.3538000000000001</v>
      </c>
      <c r="M93" s="27"/>
      <c r="N93" s="27">
        <v>2.4590999999999998</v>
      </c>
      <c r="O93" s="27">
        <v>2.3873000000000002</v>
      </c>
      <c r="P93" s="31">
        <f t="shared" si="13"/>
        <v>2.400066666666667</v>
      </c>
      <c r="Q93" s="27">
        <v>2.0735000000000001</v>
      </c>
      <c r="R93" s="27"/>
      <c r="S93" s="27">
        <v>2.0792000000000002</v>
      </c>
      <c r="T93" s="27">
        <v>2.0756000000000001</v>
      </c>
      <c r="U93" s="31">
        <f t="shared" si="14"/>
        <v>2.0761000000000003</v>
      </c>
      <c r="V93" s="27">
        <v>419.37810000000002</v>
      </c>
      <c r="W93" s="27">
        <v>438.4957</v>
      </c>
      <c r="X93" s="27">
        <v>416.43689999999998</v>
      </c>
      <c r="Y93" s="27">
        <v>421.82900000000001</v>
      </c>
      <c r="Z93">
        <f t="shared" si="15"/>
        <v>424.03492499999999</v>
      </c>
      <c r="AA93" s="16">
        <v>26</v>
      </c>
      <c r="AB93" s="57">
        <f t="shared" si="19"/>
        <v>110.24908050000001</v>
      </c>
      <c r="AC93" s="15">
        <f>AB93-2</f>
        <v>108.24908050000001</v>
      </c>
      <c r="AD93">
        <f t="shared" si="20"/>
        <v>84.249080500000005</v>
      </c>
      <c r="AE93" t="s">
        <v>30</v>
      </c>
      <c r="AF93" s="15">
        <f t="shared" si="21"/>
        <v>11024.90805</v>
      </c>
      <c r="AG93" s="23">
        <f>AF93-200</f>
        <v>10824.90805</v>
      </c>
      <c r="AH93">
        <f t="shared" si="22"/>
        <v>700.34989518485577</v>
      </c>
      <c r="AI93" s="23">
        <v>9.5</v>
      </c>
    </row>
    <row r="94" spans="1:35" x14ac:dyDescent="0.3">
      <c r="A94">
        <v>0.63069986583553239</v>
      </c>
      <c r="B94">
        <v>1</v>
      </c>
      <c r="C94">
        <v>0</v>
      </c>
      <c r="D94" s="15">
        <v>125</v>
      </c>
      <c r="E94" t="s">
        <v>21</v>
      </c>
      <c r="F94" t="s">
        <v>22</v>
      </c>
      <c r="G94">
        <v>30</v>
      </c>
      <c r="H94" s="23">
        <v>5.25</v>
      </c>
      <c r="I94" s="22">
        <v>7.7839999999999998</v>
      </c>
      <c r="J94" s="28">
        <v>88</v>
      </c>
      <c r="K94" s="15">
        <f t="shared" si="23"/>
        <v>13.033999999999999</v>
      </c>
      <c r="L94" s="27">
        <v>1.9817</v>
      </c>
      <c r="M94" s="27">
        <v>1.9285000000000001</v>
      </c>
      <c r="N94" s="27">
        <v>2.0085000000000002</v>
      </c>
      <c r="O94" s="27">
        <v>1.9712000000000001</v>
      </c>
      <c r="P94" s="31">
        <f t="shared" si="13"/>
        <v>1.9724750000000002</v>
      </c>
      <c r="Q94" s="27">
        <v>2.1044999999999998</v>
      </c>
      <c r="R94" s="27">
        <v>2.0278999999999998</v>
      </c>
      <c r="S94" s="27">
        <v>2.0960000000000001</v>
      </c>
      <c r="T94" s="27">
        <v>2.1044999999999998</v>
      </c>
      <c r="U94" s="31">
        <f t="shared" si="14"/>
        <v>2.0832249999999997</v>
      </c>
      <c r="V94" s="27">
        <v>181.14279999999999</v>
      </c>
      <c r="W94" s="27">
        <v>190.45650000000001</v>
      </c>
      <c r="X94" s="27">
        <v>185.55449999999999</v>
      </c>
      <c r="Y94" s="27">
        <v>181.14279999999999</v>
      </c>
      <c r="Z94">
        <f t="shared" si="15"/>
        <v>184.57414999999997</v>
      </c>
      <c r="AA94" s="16">
        <v>26</v>
      </c>
      <c r="AB94" s="15">
        <f t="shared" si="19"/>
        <v>47.989278999999996</v>
      </c>
      <c r="AC94" s="15"/>
      <c r="AD94">
        <f t="shared" si="20"/>
        <v>21.989278999999996</v>
      </c>
      <c r="AE94" t="s">
        <v>30</v>
      </c>
      <c r="AF94" s="23">
        <f t="shared" si="21"/>
        <v>4798.9278999999997</v>
      </c>
      <c r="AG94" s="15"/>
      <c r="AH94">
        <f t="shared" si="22"/>
        <v>368.18535369034834</v>
      </c>
      <c r="AI94" s="23">
        <v>7.6</v>
      </c>
    </row>
    <row r="95" spans="1:35" x14ac:dyDescent="0.3">
      <c r="A95">
        <v>0.83926873496864274</v>
      </c>
      <c r="B95">
        <v>1</v>
      </c>
      <c r="C95">
        <v>0</v>
      </c>
      <c r="D95" s="15">
        <v>125</v>
      </c>
      <c r="E95" t="s">
        <v>23</v>
      </c>
      <c r="F95" t="s">
        <v>24</v>
      </c>
      <c r="G95">
        <v>10</v>
      </c>
      <c r="H95" s="15">
        <v>8.9760000000000009</v>
      </c>
      <c r="I95" s="22">
        <v>13.087999999999999</v>
      </c>
      <c r="J95" s="14">
        <v>89</v>
      </c>
      <c r="K95" s="18">
        <f>I95</f>
        <v>13.087999999999999</v>
      </c>
      <c r="L95" s="27"/>
      <c r="M95" s="27">
        <v>1.6045</v>
      </c>
      <c r="N95" s="27">
        <v>1.6114999999999999</v>
      </c>
      <c r="O95" s="27">
        <v>1.6138999999999999</v>
      </c>
      <c r="P95" s="31">
        <f t="shared" si="13"/>
        <v>1.6099666666666668</v>
      </c>
      <c r="Q95" s="27">
        <v>1.8895999999999999</v>
      </c>
      <c r="R95" s="27">
        <v>1.9731000000000001</v>
      </c>
      <c r="S95" s="27">
        <v>1.9321999999999999</v>
      </c>
      <c r="T95" s="27">
        <v>1.9650000000000001</v>
      </c>
      <c r="U95" s="31">
        <f t="shared" si="14"/>
        <v>1.939975</v>
      </c>
      <c r="V95" s="27">
        <v>248.78980000000001</v>
      </c>
      <c r="W95" s="27">
        <v>239.4761</v>
      </c>
      <c r="X95" s="27">
        <v>246.82900000000001</v>
      </c>
      <c r="Y95" s="27">
        <v>238.4957</v>
      </c>
      <c r="Z95">
        <f t="shared" si="15"/>
        <v>243.39765</v>
      </c>
      <c r="AA95" s="16">
        <v>26</v>
      </c>
      <c r="AB95" s="15">
        <f t="shared" si="19"/>
        <v>63.283389</v>
      </c>
      <c r="AC95" s="15"/>
      <c r="AD95">
        <f t="shared" si="20"/>
        <v>37.283389</v>
      </c>
      <c r="AE95" t="s">
        <v>30</v>
      </c>
      <c r="AF95" s="23">
        <f t="shared" si="21"/>
        <v>6328.3388999999997</v>
      </c>
      <c r="AG95" s="15"/>
      <c r="AH95">
        <f t="shared" si="22"/>
        <v>483.52222646699266</v>
      </c>
      <c r="AI95" s="23">
        <v>9.1</v>
      </c>
    </row>
    <row r="96" spans="1:35" x14ac:dyDescent="0.3">
      <c r="A96">
        <v>0.18266819464237638</v>
      </c>
      <c r="B96">
        <v>0</v>
      </c>
      <c r="C96">
        <v>1</v>
      </c>
      <c r="D96" s="15">
        <v>128</v>
      </c>
      <c r="E96" t="s">
        <v>25</v>
      </c>
      <c r="F96" t="s">
        <v>24</v>
      </c>
      <c r="G96">
        <v>30</v>
      </c>
      <c r="H96" s="23">
        <v>7.4740000000000002</v>
      </c>
      <c r="I96" s="22">
        <v>3.85</v>
      </c>
      <c r="J96" s="28">
        <v>114</v>
      </c>
      <c r="K96" s="15">
        <f>H96+I96</f>
        <v>11.324</v>
      </c>
      <c r="L96" s="27">
        <v>2.2776999999999998</v>
      </c>
      <c r="M96" s="27">
        <v>2.0514000000000001</v>
      </c>
      <c r="N96" s="27">
        <v>2.5771000000000002</v>
      </c>
      <c r="O96" s="27">
        <v>2.3622000000000001</v>
      </c>
      <c r="P96" s="31">
        <f t="shared" si="13"/>
        <v>2.3170999999999999</v>
      </c>
      <c r="Q96" s="27">
        <v>1.9783999999999999</v>
      </c>
      <c r="R96" s="27"/>
      <c r="S96" s="27">
        <v>2.0304000000000002</v>
      </c>
      <c r="T96" s="27">
        <v>1.9864999999999999</v>
      </c>
      <c r="U96" s="31">
        <f t="shared" si="14"/>
        <v>1.9984333333333335</v>
      </c>
      <c r="V96" s="27">
        <v>232.935</v>
      </c>
      <c r="W96" s="27">
        <v>253.03309999999999</v>
      </c>
      <c r="X96" s="27">
        <v>223.1311</v>
      </c>
      <c r="Y96" s="27">
        <v>229.9939</v>
      </c>
      <c r="Z96">
        <f t="shared" si="15"/>
        <v>234.77327500000001</v>
      </c>
      <c r="AA96" s="16">
        <v>26</v>
      </c>
      <c r="AB96" s="15">
        <f t="shared" si="19"/>
        <v>61.041051500000002</v>
      </c>
      <c r="AC96" s="15"/>
      <c r="AD96">
        <f t="shared" si="20"/>
        <v>35.041051500000002</v>
      </c>
      <c r="AE96" t="s">
        <v>30</v>
      </c>
      <c r="AF96" s="23">
        <f t="shared" si="21"/>
        <v>6104.1051500000003</v>
      </c>
      <c r="AG96" s="15"/>
      <c r="AH96">
        <f t="shared" si="22"/>
        <v>539.04142970681744</v>
      </c>
      <c r="AI96" s="23">
        <v>8.5</v>
      </c>
    </row>
    <row r="97" spans="1:36" x14ac:dyDescent="0.3">
      <c r="A97">
        <v>0.193247393273968</v>
      </c>
      <c r="B97">
        <v>0</v>
      </c>
      <c r="C97">
        <v>1</v>
      </c>
      <c r="D97" s="15">
        <v>128</v>
      </c>
      <c r="E97" t="s">
        <v>21</v>
      </c>
      <c r="F97" t="s">
        <v>22</v>
      </c>
      <c r="G97">
        <v>10</v>
      </c>
      <c r="H97" s="23">
        <v>11.125999999999999</v>
      </c>
      <c r="I97">
        <v>23.442</v>
      </c>
      <c r="J97" s="28">
        <v>115</v>
      </c>
      <c r="K97" s="15">
        <f>H97</f>
        <v>11.125999999999999</v>
      </c>
      <c r="L97" s="27">
        <v>2.1116000000000001</v>
      </c>
      <c r="M97" s="27">
        <v>2.1911</v>
      </c>
      <c r="N97" s="27">
        <v>2.1593</v>
      </c>
      <c r="O97" s="27">
        <v>2.0960999999999999</v>
      </c>
      <c r="P97" s="31">
        <f t="shared" si="13"/>
        <v>2.1395249999999999</v>
      </c>
      <c r="Q97" s="27">
        <v>2.0508000000000002</v>
      </c>
      <c r="R97" s="27">
        <v>2.1015999999999999</v>
      </c>
      <c r="S97" s="27">
        <v>2.0952000000000002</v>
      </c>
      <c r="T97" s="27">
        <v>2.0569000000000002</v>
      </c>
      <c r="U97" s="31">
        <f t="shared" si="14"/>
        <v>2.0761250000000002</v>
      </c>
      <c r="V97" s="27">
        <v>194.20959999999999</v>
      </c>
      <c r="W97" s="27">
        <v>190.7782</v>
      </c>
      <c r="X97" s="27">
        <v>192.24879999999999</v>
      </c>
      <c r="Y97" s="27">
        <v>191.7586</v>
      </c>
      <c r="Z97">
        <f t="shared" si="15"/>
        <v>192.24879999999999</v>
      </c>
      <c r="AA97" s="16">
        <v>26</v>
      </c>
      <c r="AB97" s="15">
        <f t="shared" si="19"/>
        <v>49.984687999999998</v>
      </c>
      <c r="AC97" s="15"/>
      <c r="AD97">
        <f t="shared" si="20"/>
        <v>23.984687999999998</v>
      </c>
      <c r="AE97" t="s">
        <v>30</v>
      </c>
      <c r="AF97" s="23">
        <f t="shared" si="21"/>
        <v>4998.4687999999996</v>
      </c>
      <c r="AG97" s="15"/>
      <c r="AH97">
        <f t="shared" si="22"/>
        <v>449.26018335430524</v>
      </c>
      <c r="AI97" s="23">
        <v>8</v>
      </c>
    </row>
    <row r="98" spans="1:36" x14ac:dyDescent="0.3">
      <c r="A98">
        <v>0.2806011854874485</v>
      </c>
      <c r="B98">
        <v>0</v>
      </c>
      <c r="C98">
        <v>1</v>
      </c>
      <c r="D98" s="15">
        <v>128</v>
      </c>
      <c r="E98" t="s">
        <v>47</v>
      </c>
      <c r="F98" t="s">
        <v>24</v>
      </c>
      <c r="G98">
        <v>30</v>
      </c>
      <c r="H98" s="23">
        <v>8.9220000000000006</v>
      </c>
      <c r="I98" s="22">
        <v>9.3640000000000008</v>
      </c>
      <c r="J98" s="28">
        <v>116</v>
      </c>
      <c r="K98" s="15">
        <f>H98+I98</f>
        <v>18.286000000000001</v>
      </c>
      <c r="L98" s="27"/>
      <c r="M98" s="27">
        <v>2.0829</v>
      </c>
      <c r="N98" s="27">
        <v>2.1835</v>
      </c>
      <c r="O98" s="27">
        <v>2.1492</v>
      </c>
      <c r="P98" s="31">
        <f t="shared" si="13"/>
        <v>2.1385333333333332</v>
      </c>
      <c r="Q98" s="27">
        <v>1.9932000000000001</v>
      </c>
      <c r="R98" s="27">
        <v>2.0257999999999998</v>
      </c>
      <c r="S98" s="27">
        <v>2.0413999999999999</v>
      </c>
      <c r="T98" s="27">
        <v>2.0282</v>
      </c>
      <c r="U98" s="31">
        <f t="shared" si="14"/>
        <v>2.0221499999999999</v>
      </c>
      <c r="V98" s="27">
        <v>461.3664</v>
      </c>
      <c r="W98" s="27">
        <v>454.9939</v>
      </c>
      <c r="X98" s="27">
        <v>454.50369999999998</v>
      </c>
      <c r="Y98" s="27">
        <v>451.5625</v>
      </c>
      <c r="Z98">
        <f t="shared" si="15"/>
        <v>455.60662500000001</v>
      </c>
      <c r="AA98" s="16">
        <v>26</v>
      </c>
      <c r="AB98" s="15">
        <f t="shared" si="19"/>
        <v>118.4577225</v>
      </c>
      <c r="AC98" s="15"/>
      <c r="AD98">
        <f t="shared" si="20"/>
        <v>92.457722500000003</v>
      </c>
      <c r="AE98" t="s">
        <v>30</v>
      </c>
      <c r="AF98" s="23">
        <f t="shared" si="21"/>
        <v>11845.77225</v>
      </c>
      <c r="AG98" s="15"/>
      <c r="AH98">
        <f t="shared" si="22"/>
        <v>647.80554796018805</v>
      </c>
      <c r="AI98" s="23">
        <v>9.6</v>
      </c>
    </row>
    <row r="99" spans="1:36" x14ac:dyDescent="0.3">
      <c r="A99">
        <v>0.55015067448873689</v>
      </c>
      <c r="B99">
        <v>0</v>
      </c>
      <c r="C99">
        <v>1</v>
      </c>
      <c r="D99" s="15">
        <v>128</v>
      </c>
      <c r="E99" t="s">
        <v>23</v>
      </c>
      <c r="F99" t="s">
        <v>22</v>
      </c>
      <c r="G99">
        <v>10</v>
      </c>
      <c r="H99" s="23">
        <v>16.664000000000001</v>
      </c>
      <c r="I99">
        <v>12.141999999999999</v>
      </c>
      <c r="J99" s="28">
        <v>117</v>
      </c>
      <c r="K99" s="15">
        <f>H99</f>
        <v>16.664000000000001</v>
      </c>
      <c r="L99" s="27">
        <v>2.1097000000000001</v>
      </c>
      <c r="M99" s="27"/>
      <c r="N99" s="27">
        <v>2.3473000000000002</v>
      </c>
      <c r="O99" s="27">
        <v>2.2185999999999999</v>
      </c>
      <c r="P99" s="31">
        <f t="shared" si="13"/>
        <v>2.2252000000000005</v>
      </c>
      <c r="Q99" s="27">
        <v>1.9663999999999999</v>
      </c>
      <c r="R99" s="27"/>
      <c r="S99" s="27">
        <v>2.0110000000000001</v>
      </c>
      <c r="T99" s="27">
        <v>1.9731000000000001</v>
      </c>
      <c r="U99" s="31">
        <f t="shared" si="14"/>
        <v>1.9835</v>
      </c>
      <c r="V99" s="27">
        <v>263.3272</v>
      </c>
      <c r="W99" s="27">
        <v>278.52330000000001</v>
      </c>
      <c r="X99" s="27">
        <v>251.5625</v>
      </c>
      <c r="Y99" s="27">
        <v>258.42520000000002</v>
      </c>
      <c r="Z99">
        <f t="shared" si="15"/>
        <v>262.95955000000004</v>
      </c>
      <c r="AA99" s="16">
        <v>26</v>
      </c>
      <c r="AB99" s="15">
        <f t="shared" si="19"/>
        <v>68.369483000000002</v>
      </c>
      <c r="AC99" s="15"/>
      <c r="AD99">
        <f t="shared" si="20"/>
        <v>42.369483000000002</v>
      </c>
      <c r="AE99" t="s">
        <v>30</v>
      </c>
      <c r="AF99" s="23">
        <f t="shared" si="21"/>
        <v>6836.9483000000009</v>
      </c>
      <c r="AG99" s="15"/>
      <c r="AH99">
        <f t="shared" si="22"/>
        <v>410.28254320691315</v>
      </c>
      <c r="AI99" s="23">
        <v>9.4</v>
      </c>
    </row>
    <row r="100" spans="1:36" x14ac:dyDescent="0.3">
      <c r="A100">
        <v>0.69466519573321484</v>
      </c>
      <c r="B100">
        <v>0</v>
      </c>
      <c r="C100">
        <v>1</v>
      </c>
      <c r="D100" s="15">
        <v>128</v>
      </c>
      <c r="E100" t="s">
        <v>23</v>
      </c>
      <c r="F100" t="s">
        <v>24</v>
      </c>
      <c r="G100">
        <v>30</v>
      </c>
      <c r="H100" s="23">
        <v>19.042000000000002</v>
      </c>
      <c r="I100">
        <v>18.88</v>
      </c>
      <c r="J100" s="28">
        <v>118</v>
      </c>
      <c r="K100" s="15">
        <f t="shared" ref="K100:K101" si="24">H100</f>
        <v>19.042000000000002</v>
      </c>
      <c r="L100" s="27">
        <v>2.0838000000000001</v>
      </c>
      <c r="M100" s="27">
        <v>2.0472000000000001</v>
      </c>
      <c r="N100" s="27">
        <v>2.0400999999999998</v>
      </c>
      <c r="O100" s="27">
        <v>1.9789000000000001</v>
      </c>
      <c r="P100" s="31">
        <f t="shared" si="13"/>
        <v>2.0375000000000001</v>
      </c>
      <c r="Q100" s="27">
        <v>1.978</v>
      </c>
      <c r="R100" s="27">
        <v>1.9811000000000001</v>
      </c>
      <c r="S100" s="27">
        <v>1.9695</v>
      </c>
      <c r="T100" s="27">
        <v>1.9295</v>
      </c>
      <c r="U100" s="31">
        <f t="shared" si="14"/>
        <v>1.9645250000000001</v>
      </c>
      <c r="V100" s="27">
        <v>316.26839999999999</v>
      </c>
      <c r="W100" s="27">
        <v>317.73899999999998</v>
      </c>
      <c r="X100" s="27">
        <v>322.64089999999999</v>
      </c>
      <c r="Y100" s="27">
        <v>324.60169999999999</v>
      </c>
      <c r="Z100">
        <f t="shared" si="15"/>
        <v>320.3125</v>
      </c>
      <c r="AA100" s="16">
        <v>26</v>
      </c>
      <c r="AB100" s="15">
        <f t="shared" si="19"/>
        <v>83.28125</v>
      </c>
      <c r="AC100" s="15"/>
      <c r="AD100">
        <f t="shared" si="20"/>
        <v>57.28125</v>
      </c>
      <c r="AE100" t="s">
        <v>30</v>
      </c>
      <c r="AF100" s="23">
        <f t="shared" si="21"/>
        <v>8328.125</v>
      </c>
      <c r="AG100" s="15"/>
      <c r="AH100">
        <f t="shared" si="22"/>
        <v>437.35558239680699</v>
      </c>
      <c r="AI100" s="23">
        <v>9.5</v>
      </c>
    </row>
    <row r="101" spans="1:36" x14ac:dyDescent="0.3">
      <c r="A101">
        <v>0.89069457516236505</v>
      </c>
      <c r="B101">
        <v>0</v>
      </c>
      <c r="C101">
        <v>1</v>
      </c>
      <c r="D101" s="15">
        <v>128</v>
      </c>
      <c r="E101" t="s">
        <v>25</v>
      </c>
      <c r="F101" t="s">
        <v>22</v>
      </c>
      <c r="G101">
        <v>10</v>
      </c>
      <c r="H101" s="23">
        <v>10.242000000000001</v>
      </c>
      <c r="I101">
        <v>10.632</v>
      </c>
      <c r="J101" s="28">
        <v>119</v>
      </c>
      <c r="K101" s="15">
        <f t="shared" si="24"/>
        <v>10.242000000000001</v>
      </c>
      <c r="L101" s="27"/>
      <c r="M101" s="27">
        <v>2.6168</v>
      </c>
      <c r="N101" s="27">
        <v>2.9569999999999999</v>
      </c>
      <c r="O101" s="27">
        <v>2.8751000000000002</v>
      </c>
      <c r="P101" s="31">
        <f t="shared" si="13"/>
        <v>2.8163</v>
      </c>
      <c r="Q101" s="27">
        <v>1.9781</v>
      </c>
      <c r="R101" s="27">
        <v>2.0255000000000001</v>
      </c>
      <c r="S101" s="27">
        <v>2.0804999999999998</v>
      </c>
      <c r="T101" s="27">
        <v>2.0581999999999998</v>
      </c>
      <c r="U101" s="31">
        <f t="shared" si="14"/>
        <v>2.0355750000000001</v>
      </c>
      <c r="V101" s="27">
        <v>229.9939</v>
      </c>
      <c r="W101" s="27">
        <v>226.5625</v>
      </c>
      <c r="X101" s="27">
        <v>225.5821</v>
      </c>
      <c r="Y101" s="27">
        <v>222.1507</v>
      </c>
      <c r="Z101">
        <f t="shared" si="15"/>
        <v>226.07230000000001</v>
      </c>
      <c r="AA101" s="16">
        <v>26</v>
      </c>
      <c r="AB101" s="15">
        <f t="shared" si="19"/>
        <v>58.778798000000009</v>
      </c>
      <c r="AC101" s="15"/>
      <c r="AD101">
        <f t="shared" si="20"/>
        <v>32.778798000000009</v>
      </c>
      <c r="AE101" t="s">
        <v>30</v>
      </c>
      <c r="AF101" s="23">
        <f t="shared" si="21"/>
        <v>5877.8798000000006</v>
      </c>
      <c r="AG101" s="15"/>
      <c r="AH101">
        <f t="shared" si="22"/>
        <v>573.89960945127905</v>
      </c>
      <c r="AI101" s="23">
        <v>9.3000000000000007</v>
      </c>
    </row>
    <row r="102" spans="1:36" x14ac:dyDescent="0.3">
      <c r="A102">
        <v>0.89751245669706892</v>
      </c>
      <c r="B102">
        <v>0</v>
      </c>
      <c r="C102">
        <v>1</v>
      </c>
      <c r="D102" s="15">
        <v>128</v>
      </c>
      <c r="E102" t="s">
        <v>47</v>
      </c>
      <c r="F102" t="s">
        <v>22</v>
      </c>
      <c r="G102">
        <v>10</v>
      </c>
      <c r="H102" s="15">
        <v>8.3460000000000001</v>
      </c>
      <c r="I102" s="22">
        <v>17.486000000000001</v>
      </c>
      <c r="J102" s="28">
        <v>120</v>
      </c>
      <c r="K102" s="15">
        <f>I102</f>
        <v>17.486000000000001</v>
      </c>
      <c r="L102" s="27">
        <v>2.0085999999999999</v>
      </c>
      <c r="M102" s="27">
        <v>1.8982000000000001</v>
      </c>
      <c r="N102" s="27">
        <v>2.1543000000000001</v>
      </c>
      <c r="O102" s="27">
        <v>2.0825</v>
      </c>
      <c r="P102" s="31">
        <f t="shared" si="13"/>
        <v>2.0358999999999998</v>
      </c>
      <c r="Q102" s="27">
        <v>2.0230000000000001</v>
      </c>
      <c r="R102" s="27"/>
      <c r="S102" s="27">
        <v>2.0579000000000001</v>
      </c>
      <c r="T102" s="27">
        <v>2.0352999999999999</v>
      </c>
      <c r="U102" s="31">
        <f t="shared" si="14"/>
        <v>2.0387333333333331</v>
      </c>
      <c r="V102" s="27">
        <v>336.3664</v>
      </c>
      <c r="W102" s="27">
        <v>356.9547</v>
      </c>
      <c r="X102" s="27">
        <v>328.03309999999999</v>
      </c>
      <c r="Y102" s="27">
        <v>333.42520000000002</v>
      </c>
      <c r="Z102">
        <f t="shared" si="15"/>
        <v>338.69484999999997</v>
      </c>
      <c r="AA102" s="16">
        <v>26</v>
      </c>
      <c r="AB102" s="15">
        <f t="shared" si="19"/>
        <v>88.060660999999996</v>
      </c>
      <c r="AC102" s="15"/>
      <c r="AD102">
        <f t="shared" si="20"/>
        <v>62.060660999999996</v>
      </c>
      <c r="AE102" t="s">
        <v>30</v>
      </c>
      <c r="AF102" s="23">
        <f t="shared" si="21"/>
        <v>8806.0661</v>
      </c>
      <c r="AG102" s="15"/>
      <c r="AH102">
        <f t="shared" si="22"/>
        <v>503.60666247283541</v>
      </c>
      <c r="AI102" s="23">
        <v>9.6</v>
      </c>
    </row>
    <row r="103" spans="1:36" x14ac:dyDescent="0.3">
      <c r="A103">
        <v>0.18413280238405361</v>
      </c>
      <c r="B103">
        <v>1</v>
      </c>
      <c r="C103">
        <v>0</v>
      </c>
      <c r="D103" s="15">
        <v>129</v>
      </c>
      <c r="E103" t="s">
        <v>21</v>
      </c>
      <c r="F103" t="s">
        <v>22</v>
      </c>
      <c r="G103">
        <v>30</v>
      </c>
      <c r="H103" s="15">
        <v>9.1980000000000004</v>
      </c>
      <c r="I103" s="22">
        <v>17.544</v>
      </c>
      <c r="J103" s="28">
        <v>121</v>
      </c>
      <c r="K103" s="15">
        <f>I103</f>
        <v>17.544</v>
      </c>
      <c r="L103" s="27">
        <v>1.8061</v>
      </c>
      <c r="M103" s="27">
        <v>1.7892999999999999</v>
      </c>
      <c r="N103" s="27">
        <v>1.788</v>
      </c>
      <c r="O103" s="27">
        <v>1.7701</v>
      </c>
      <c r="P103" s="31">
        <f t="shared" si="13"/>
        <v>1.788375</v>
      </c>
      <c r="Q103" s="27">
        <v>2.0661</v>
      </c>
      <c r="R103" s="27">
        <v>2.0880999999999998</v>
      </c>
      <c r="S103" s="27">
        <v>2.0741999999999998</v>
      </c>
      <c r="T103" s="27">
        <v>2.0533000000000001</v>
      </c>
      <c r="U103" s="31">
        <f t="shared" si="14"/>
        <v>2.0704249999999997</v>
      </c>
      <c r="V103" s="27">
        <v>242.24879999999999</v>
      </c>
      <c r="W103" s="27">
        <v>241.7586</v>
      </c>
      <c r="X103" s="27">
        <v>244.20959999999999</v>
      </c>
      <c r="Y103" s="27">
        <v>241.7586</v>
      </c>
      <c r="Z103">
        <f t="shared" si="15"/>
        <v>242.4939</v>
      </c>
      <c r="AA103" s="16">
        <v>26</v>
      </c>
      <c r="AB103" s="15">
        <f t="shared" si="19"/>
        <v>63.048414000000001</v>
      </c>
      <c r="AC103" s="15"/>
      <c r="AD103">
        <f t="shared" si="20"/>
        <v>37.048414000000001</v>
      </c>
      <c r="AE103" t="s">
        <v>30</v>
      </c>
      <c r="AF103" s="23">
        <f t="shared" si="21"/>
        <v>6304.8414000000002</v>
      </c>
      <c r="AG103" s="15"/>
      <c r="AH103">
        <f t="shared" si="22"/>
        <v>359.37308481532148</v>
      </c>
      <c r="AI103" s="23">
        <v>9.3000000000000007</v>
      </c>
    </row>
    <row r="104" spans="1:36" x14ac:dyDescent="0.3">
      <c r="A104">
        <v>0.41736402238958548</v>
      </c>
      <c r="B104">
        <v>1</v>
      </c>
      <c r="C104">
        <v>0</v>
      </c>
      <c r="D104" s="15">
        <v>129</v>
      </c>
      <c r="E104" t="s">
        <v>47</v>
      </c>
      <c r="F104" t="s">
        <v>22</v>
      </c>
      <c r="G104">
        <v>30</v>
      </c>
      <c r="H104" s="23">
        <v>25.693999999999999</v>
      </c>
      <c r="I104">
        <v>8.5579999999999998</v>
      </c>
      <c r="J104" s="28">
        <v>122</v>
      </c>
      <c r="K104" s="15">
        <f>H104</f>
        <v>25.693999999999999</v>
      </c>
      <c r="L104" s="27">
        <v>1.6372</v>
      </c>
      <c r="M104" s="27">
        <v>1.6535</v>
      </c>
      <c r="N104" s="27">
        <v>1.8280000000000001</v>
      </c>
      <c r="O104" s="27">
        <v>1.8360000000000001</v>
      </c>
      <c r="P104" s="31">
        <f t="shared" si="13"/>
        <v>1.7386750000000002</v>
      </c>
      <c r="Q104" s="27">
        <v>1.9166000000000001</v>
      </c>
      <c r="R104" s="27">
        <v>1.9438</v>
      </c>
      <c r="S104" s="27">
        <v>1.9834000000000001</v>
      </c>
      <c r="T104" s="27">
        <v>1.9713000000000001</v>
      </c>
      <c r="U104" s="31">
        <f t="shared" si="14"/>
        <v>1.953775</v>
      </c>
      <c r="V104" s="27">
        <v>250.09190000000001</v>
      </c>
      <c r="W104" s="27">
        <v>257.44490000000002</v>
      </c>
      <c r="X104" s="27">
        <v>245.19</v>
      </c>
      <c r="Y104" s="27">
        <v>241.7586</v>
      </c>
      <c r="Z104">
        <f t="shared" si="15"/>
        <v>248.62135000000001</v>
      </c>
      <c r="AA104" s="16">
        <v>26</v>
      </c>
      <c r="AB104" s="15">
        <f t="shared" si="19"/>
        <v>64.641550999999993</v>
      </c>
      <c r="AC104" s="15"/>
      <c r="AD104">
        <f t="shared" si="20"/>
        <v>38.641550999999993</v>
      </c>
      <c r="AE104" t="s">
        <v>30</v>
      </c>
      <c r="AF104" s="23">
        <f t="shared" si="21"/>
        <v>6464.1550999999999</v>
      </c>
      <c r="AG104" s="15"/>
      <c r="AH104">
        <f t="shared" si="22"/>
        <v>251.58227990970656</v>
      </c>
      <c r="AI104" s="23">
        <v>9.5</v>
      </c>
    </row>
    <row r="105" spans="1:36" x14ac:dyDescent="0.3">
      <c r="A105">
        <v>0.48946483478622005</v>
      </c>
      <c r="B105">
        <v>1</v>
      </c>
      <c r="C105">
        <v>0</v>
      </c>
      <c r="D105" s="15">
        <v>129</v>
      </c>
      <c r="E105" t="s">
        <v>25</v>
      </c>
      <c r="F105" t="s">
        <v>24</v>
      </c>
      <c r="G105">
        <v>10</v>
      </c>
      <c r="H105" s="23">
        <v>5.1280000000000001</v>
      </c>
      <c r="I105" s="22">
        <v>4.8579999999999997</v>
      </c>
      <c r="J105" s="28">
        <v>123</v>
      </c>
      <c r="K105" s="15">
        <f>H105+I105</f>
        <v>9.9860000000000007</v>
      </c>
      <c r="L105" s="27">
        <v>1.2484</v>
      </c>
      <c r="M105" s="27">
        <v>1.2238</v>
      </c>
      <c r="N105" s="27">
        <v>1.3115000000000001</v>
      </c>
      <c r="O105" s="27">
        <v>1.2871999999999999</v>
      </c>
      <c r="P105" s="31">
        <f t="shared" si="13"/>
        <v>1.267725</v>
      </c>
      <c r="Q105" s="27">
        <v>2.0304000000000002</v>
      </c>
      <c r="R105" s="27"/>
      <c r="S105" s="27">
        <v>2.0552000000000001</v>
      </c>
      <c r="T105" s="27">
        <v>2.0449999999999999</v>
      </c>
      <c r="U105" s="31">
        <f t="shared" si="14"/>
        <v>2.0435333333333334</v>
      </c>
      <c r="V105" s="27">
        <v>223.1311</v>
      </c>
      <c r="W105" s="27">
        <v>242.739</v>
      </c>
      <c r="X105" s="27">
        <v>215.7782</v>
      </c>
      <c r="Y105" s="27">
        <v>218.71940000000001</v>
      </c>
      <c r="Z105">
        <f t="shared" si="15"/>
        <v>225.091925</v>
      </c>
      <c r="AA105" s="16">
        <v>16</v>
      </c>
      <c r="AB105" s="15">
        <f t="shared" si="19"/>
        <v>36.014707999999999</v>
      </c>
      <c r="AC105" s="15"/>
      <c r="AD105">
        <f t="shared" si="20"/>
        <v>20.014707999999999</v>
      </c>
      <c r="AE105" t="s">
        <v>30</v>
      </c>
      <c r="AF105" s="23">
        <f t="shared" si="21"/>
        <v>3601.4708000000001</v>
      </c>
      <c r="AG105" s="15"/>
      <c r="AH105">
        <f t="shared" si="22"/>
        <v>360.65199278990588</v>
      </c>
      <c r="AI105" s="23">
        <v>9.3000000000000007</v>
      </c>
    </row>
    <row r="106" spans="1:36" x14ac:dyDescent="0.3">
      <c r="A106">
        <v>0.66243994509898563</v>
      </c>
      <c r="B106">
        <v>1</v>
      </c>
      <c r="C106">
        <v>0</v>
      </c>
      <c r="D106" s="15">
        <v>129</v>
      </c>
      <c r="E106" t="s">
        <v>47</v>
      </c>
      <c r="F106" t="s">
        <v>24</v>
      </c>
      <c r="G106">
        <v>10</v>
      </c>
      <c r="H106" s="23">
        <v>2.5720000000000001</v>
      </c>
      <c r="I106" t="s">
        <v>26</v>
      </c>
      <c r="J106" s="28">
        <v>124</v>
      </c>
      <c r="K106" s="15">
        <f>H106</f>
        <v>2.5720000000000001</v>
      </c>
      <c r="L106" s="27">
        <v>2.9135</v>
      </c>
      <c r="M106" s="27">
        <v>2.9830999999999999</v>
      </c>
      <c r="N106" s="27">
        <v>2.89</v>
      </c>
      <c r="O106" s="27">
        <v>2.8052999999999999</v>
      </c>
      <c r="P106" s="31">
        <f t="shared" si="13"/>
        <v>2.8979749999999997</v>
      </c>
      <c r="Q106" s="27">
        <v>2.1716000000000002</v>
      </c>
      <c r="R106" s="27">
        <v>2.2785000000000002</v>
      </c>
      <c r="S106" s="27">
        <v>2.2322000000000002</v>
      </c>
      <c r="T106" s="27">
        <v>2.1151</v>
      </c>
      <c r="U106" s="31">
        <f t="shared" si="14"/>
        <v>2.1993500000000004</v>
      </c>
      <c r="V106" s="27">
        <v>60.876199999999997</v>
      </c>
      <c r="W106" s="27">
        <v>59.4056</v>
      </c>
      <c r="X106" s="27">
        <v>60.386000000000003</v>
      </c>
      <c r="Y106" s="27">
        <v>61.366399999999999</v>
      </c>
      <c r="Z106">
        <f t="shared" si="15"/>
        <v>60.50855</v>
      </c>
      <c r="AA106" s="16">
        <v>16</v>
      </c>
      <c r="AB106" s="15">
        <f t="shared" si="19"/>
        <v>9.6813679999999991</v>
      </c>
      <c r="AC106" s="15"/>
      <c r="AD106" s="39">
        <f t="shared" si="20"/>
        <v>-6.3186320000000009</v>
      </c>
      <c r="AE106" s="35" t="s">
        <v>34</v>
      </c>
      <c r="AF106" s="60">
        <f t="shared" si="21"/>
        <v>968.13679999999999</v>
      </c>
      <c r="AG106" s="15"/>
      <c r="AH106">
        <f t="shared" si="22"/>
        <v>376.41399688958006</v>
      </c>
      <c r="AI106" s="23">
        <v>9.3000000000000007</v>
      </c>
      <c r="AJ106" s="15" t="s">
        <v>43</v>
      </c>
    </row>
    <row r="107" spans="1:36" x14ac:dyDescent="0.3">
      <c r="A107">
        <v>0.73246529637675861</v>
      </c>
      <c r="B107">
        <v>1</v>
      </c>
      <c r="C107">
        <v>0</v>
      </c>
      <c r="D107" s="15">
        <v>129</v>
      </c>
      <c r="E107" t="s">
        <v>23</v>
      </c>
      <c r="F107" t="s">
        <v>22</v>
      </c>
      <c r="G107">
        <v>30</v>
      </c>
      <c r="H107" s="23">
        <v>3.552</v>
      </c>
      <c r="I107" s="22">
        <v>3.016</v>
      </c>
      <c r="J107" s="28">
        <v>125</v>
      </c>
      <c r="K107" s="15">
        <f>H107+I107</f>
        <v>6.5679999999999996</v>
      </c>
      <c r="L107" s="27">
        <v>1.2986</v>
      </c>
      <c r="M107" s="27">
        <v>1.5169999999999999</v>
      </c>
      <c r="N107" s="27">
        <v>1.7098</v>
      </c>
      <c r="O107" s="27">
        <v>1.5798000000000001</v>
      </c>
      <c r="P107" s="31">
        <f t="shared" si="13"/>
        <v>1.5263</v>
      </c>
      <c r="Q107" s="27"/>
      <c r="R107" s="27">
        <v>2.0629</v>
      </c>
      <c r="S107" s="27">
        <v>2.1261999999999999</v>
      </c>
      <c r="T107" s="27">
        <v>2.1029</v>
      </c>
      <c r="U107" s="31">
        <f t="shared" si="14"/>
        <v>2.0973333333333333</v>
      </c>
      <c r="V107" s="27">
        <v>146.1703</v>
      </c>
      <c r="W107" s="27">
        <v>141.7586</v>
      </c>
      <c r="X107" s="27">
        <v>138.81739999999999</v>
      </c>
      <c r="Y107" s="27">
        <v>138.3272</v>
      </c>
      <c r="Z107">
        <f t="shared" si="15"/>
        <v>141.26837499999999</v>
      </c>
      <c r="AA107" s="16">
        <v>16</v>
      </c>
      <c r="AB107" s="15">
        <f t="shared" si="19"/>
        <v>22.60294</v>
      </c>
      <c r="AC107" s="15"/>
      <c r="AD107">
        <f t="shared" si="20"/>
        <v>6.6029400000000003</v>
      </c>
      <c r="AE107" t="s">
        <v>30</v>
      </c>
      <c r="AF107" s="59">
        <f t="shared" si="21"/>
        <v>2260.2939999999999</v>
      </c>
      <c r="AG107" s="15"/>
      <c r="AH107">
        <f t="shared" si="22"/>
        <v>344.13733252131544</v>
      </c>
      <c r="AI107" s="23">
        <v>8.5</v>
      </c>
    </row>
    <row r="108" spans="1:36" x14ac:dyDescent="0.3">
      <c r="A108">
        <v>0.78777793144788821</v>
      </c>
      <c r="B108">
        <v>1</v>
      </c>
      <c r="C108">
        <v>0</v>
      </c>
      <c r="D108" s="15">
        <v>129</v>
      </c>
      <c r="E108" t="s">
        <v>23</v>
      </c>
      <c r="F108" t="s">
        <v>24</v>
      </c>
      <c r="G108">
        <v>10</v>
      </c>
      <c r="H108" s="23">
        <v>5.94</v>
      </c>
      <c r="I108" s="22">
        <v>5.5439999999999996</v>
      </c>
      <c r="J108" s="28">
        <v>126</v>
      </c>
      <c r="K108" s="15">
        <f t="shared" ref="K108:K110" si="25">H108+I108</f>
        <v>11.484</v>
      </c>
      <c r="L108" s="27">
        <v>1.8597999999999999</v>
      </c>
      <c r="M108" s="27">
        <v>1.7126999999999999</v>
      </c>
      <c r="N108" s="27">
        <v>2.0432999999999999</v>
      </c>
      <c r="O108" s="27">
        <v>1.9489000000000001</v>
      </c>
      <c r="P108" s="31">
        <f t="shared" si="13"/>
        <v>1.8911750000000001</v>
      </c>
      <c r="Q108" s="27">
        <v>1.9894000000000001</v>
      </c>
      <c r="R108" s="27"/>
      <c r="S108" s="27">
        <v>2.0377000000000001</v>
      </c>
      <c r="T108" s="27">
        <v>2.0085999999999999</v>
      </c>
      <c r="U108" s="31">
        <f t="shared" si="14"/>
        <v>2.0119000000000002</v>
      </c>
      <c r="V108" s="27">
        <v>202.05269999999999</v>
      </c>
      <c r="W108" s="27">
        <v>233.91540000000001</v>
      </c>
      <c r="X108" s="27">
        <v>206.9547</v>
      </c>
      <c r="Y108" s="27">
        <v>206.9547</v>
      </c>
      <c r="Z108">
        <f t="shared" si="15"/>
        <v>212.46937500000001</v>
      </c>
      <c r="AA108" s="16">
        <v>26</v>
      </c>
      <c r="AB108" s="15">
        <f t="shared" si="19"/>
        <v>55.242037500000009</v>
      </c>
      <c r="AC108" s="15"/>
      <c r="AD108">
        <f t="shared" si="20"/>
        <v>29.242037500000009</v>
      </c>
      <c r="AE108" t="s">
        <v>30</v>
      </c>
      <c r="AF108" s="23">
        <f t="shared" si="21"/>
        <v>5524.2037500000006</v>
      </c>
      <c r="AG108" s="15"/>
      <c r="AH108">
        <f t="shared" si="22"/>
        <v>481.03480929989558</v>
      </c>
      <c r="AI108" s="23">
        <v>8.5</v>
      </c>
    </row>
    <row r="109" spans="1:36" x14ac:dyDescent="0.3">
      <c r="A109">
        <v>0.83316614573744974</v>
      </c>
      <c r="B109">
        <v>1</v>
      </c>
      <c r="C109">
        <v>0</v>
      </c>
      <c r="D109" s="15">
        <v>129</v>
      </c>
      <c r="E109" t="s">
        <v>25</v>
      </c>
      <c r="F109" t="s">
        <v>22</v>
      </c>
      <c r="G109">
        <v>30</v>
      </c>
      <c r="H109" s="23">
        <v>4.508</v>
      </c>
      <c r="I109" s="22">
        <v>1.552</v>
      </c>
      <c r="J109" s="28">
        <v>127</v>
      </c>
      <c r="K109" s="15">
        <f t="shared" si="25"/>
        <v>6.0600000000000005</v>
      </c>
      <c r="L109" s="27">
        <v>2.5299</v>
      </c>
      <c r="M109" s="27">
        <v>2.5104000000000002</v>
      </c>
      <c r="N109" s="27">
        <v>2.5137</v>
      </c>
      <c r="O109" s="27">
        <v>2.4754</v>
      </c>
      <c r="P109" s="31">
        <f t="shared" ref="P109:P172" si="26">AVERAGE(L109:O109)</f>
        <v>2.5073500000000002</v>
      </c>
      <c r="Q109" s="27">
        <v>1.9838</v>
      </c>
      <c r="R109" s="27">
        <v>2.0041000000000002</v>
      </c>
      <c r="S109" s="27">
        <v>2.0042</v>
      </c>
      <c r="T109" s="27">
        <v>1.9787999999999999</v>
      </c>
      <c r="U109" s="31">
        <f t="shared" ref="U109:U172" si="27">AVERAGE(Q109:T109)</f>
        <v>1.9927250000000001</v>
      </c>
      <c r="V109" s="27">
        <v>191.7586</v>
      </c>
      <c r="W109" s="27">
        <v>192.739</v>
      </c>
      <c r="X109" s="27">
        <v>191.7586</v>
      </c>
      <c r="Y109" s="27">
        <v>191.26840000000001</v>
      </c>
      <c r="Z109">
        <f t="shared" ref="Z109:Z172" si="28">AVERAGE(V109:Y109)</f>
        <v>191.88115000000002</v>
      </c>
      <c r="AA109" s="16">
        <v>16</v>
      </c>
      <c r="AB109" s="15">
        <f t="shared" si="19"/>
        <v>30.700984000000002</v>
      </c>
      <c r="AC109" s="15"/>
      <c r="AD109">
        <f t="shared" si="20"/>
        <v>14.700984000000002</v>
      </c>
      <c r="AE109" t="s">
        <v>30</v>
      </c>
      <c r="AF109" s="59">
        <f t="shared" si="21"/>
        <v>3070.0984000000003</v>
      </c>
      <c r="AG109" s="15"/>
      <c r="AH109">
        <f t="shared" si="22"/>
        <v>506.61689768976896</v>
      </c>
      <c r="AI109" s="23">
        <v>8.8000000000000007</v>
      </c>
    </row>
    <row r="110" spans="1:36" ht="16.5" customHeight="1" x14ac:dyDescent="0.3">
      <c r="A110">
        <v>8.5346883471277613E-2</v>
      </c>
      <c r="B110">
        <v>0</v>
      </c>
      <c r="C110">
        <v>0</v>
      </c>
      <c r="D110" s="15">
        <v>130</v>
      </c>
      <c r="E110" t="s">
        <v>47</v>
      </c>
      <c r="F110" t="s">
        <v>24</v>
      </c>
      <c r="G110">
        <v>30</v>
      </c>
      <c r="H110" s="23">
        <v>8.2360000000000007</v>
      </c>
      <c r="I110" s="22">
        <v>5.33</v>
      </c>
      <c r="J110" s="28">
        <v>128</v>
      </c>
      <c r="K110" s="15">
        <f t="shared" si="25"/>
        <v>13.566000000000001</v>
      </c>
      <c r="L110" s="27">
        <v>1.7390000000000001</v>
      </c>
      <c r="M110" s="27">
        <v>1.895</v>
      </c>
      <c r="N110" s="27">
        <v>2.0331000000000001</v>
      </c>
      <c r="O110" s="27">
        <v>1.9956</v>
      </c>
      <c r="P110" s="31">
        <f t="shared" si="26"/>
        <v>1.9156750000000002</v>
      </c>
      <c r="Q110" s="27">
        <v>1.9601</v>
      </c>
      <c r="R110" s="27">
        <v>2.0240999999999998</v>
      </c>
      <c r="S110" s="27">
        <v>2.0627</v>
      </c>
      <c r="T110" s="27">
        <v>2.0415000000000001</v>
      </c>
      <c r="U110" s="31">
        <f t="shared" si="27"/>
        <v>2.0221</v>
      </c>
      <c r="V110" s="27">
        <v>245.19</v>
      </c>
      <c r="W110" s="27">
        <v>239.30760000000001</v>
      </c>
      <c r="X110" s="27">
        <v>238.81739999999999</v>
      </c>
      <c r="Y110" s="27">
        <v>236.3664</v>
      </c>
      <c r="Z110">
        <f t="shared" si="28"/>
        <v>239.92035000000001</v>
      </c>
      <c r="AA110" s="16">
        <v>26</v>
      </c>
      <c r="AB110" s="57">
        <f t="shared" si="19"/>
        <v>62.379291000000002</v>
      </c>
      <c r="AC110" s="15">
        <f>AB110-2</f>
        <v>60.379291000000002</v>
      </c>
      <c r="AD110">
        <f t="shared" si="20"/>
        <v>36.379291000000002</v>
      </c>
      <c r="AE110" t="s">
        <v>30</v>
      </c>
      <c r="AF110" s="15">
        <f t="shared" si="21"/>
        <v>6237.9291000000003</v>
      </c>
      <c r="AG110" s="23">
        <f>AF110-200</f>
        <v>6037.9291000000003</v>
      </c>
      <c r="AH110">
        <f t="shared" si="22"/>
        <v>459.8208093763821</v>
      </c>
      <c r="AI110" s="23">
        <v>9.3000000000000007</v>
      </c>
    </row>
    <row r="111" spans="1:36" x14ac:dyDescent="0.3">
      <c r="A111">
        <v>9.1262759575281738E-2</v>
      </c>
      <c r="B111">
        <v>0</v>
      </c>
      <c r="C111">
        <v>0</v>
      </c>
      <c r="D111" s="15">
        <v>130</v>
      </c>
      <c r="E111" t="s">
        <v>23</v>
      </c>
      <c r="F111" t="s">
        <v>24</v>
      </c>
      <c r="G111">
        <v>30</v>
      </c>
      <c r="H111" s="15">
        <v>8.1660000000000004</v>
      </c>
      <c r="I111" s="22">
        <v>15.662000000000001</v>
      </c>
      <c r="J111" s="28">
        <v>129</v>
      </c>
      <c r="K111" s="15">
        <f>I111</f>
        <v>15.662000000000001</v>
      </c>
      <c r="L111" s="27">
        <v>1.6596</v>
      </c>
      <c r="M111" s="27">
        <v>1.6092</v>
      </c>
      <c r="N111" s="27">
        <v>1.7889999999999999</v>
      </c>
      <c r="O111" s="27">
        <v>1.7473000000000001</v>
      </c>
      <c r="P111" s="31">
        <f t="shared" si="26"/>
        <v>1.7012749999999999</v>
      </c>
      <c r="Q111" s="27">
        <v>1.9792000000000001</v>
      </c>
      <c r="R111" s="27"/>
      <c r="S111" s="27">
        <v>2.0097999999999998</v>
      </c>
      <c r="T111" s="27">
        <v>2.0028000000000001</v>
      </c>
      <c r="U111" s="31">
        <f t="shared" si="27"/>
        <v>1.9972666666666665</v>
      </c>
      <c r="V111" s="27">
        <v>289.30759999999998</v>
      </c>
      <c r="W111" s="27">
        <v>308.91539999999998</v>
      </c>
      <c r="X111" s="27">
        <v>282.935</v>
      </c>
      <c r="Y111" s="27">
        <v>284.89580000000001</v>
      </c>
      <c r="Z111">
        <f t="shared" si="28"/>
        <v>291.51344999999998</v>
      </c>
      <c r="AA111" s="16">
        <v>26</v>
      </c>
      <c r="AB111" s="57">
        <f t="shared" si="19"/>
        <v>75.793497000000002</v>
      </c>
      <c r="AC111" s="15">
        <f t="shared" ref="AC111:AC120" si="29">AB111-2</f>
        <v>73.793497000000002</v>
      </c>
      <c r="AD111">
        <f t="shared" si="20"/>
        <v>49.793497000000002</v>
      </c>
      <c r="AE111" t="s">
        <v>30</v>
      </c>
      <c r="AF111" s="15">
        <f t="shared" si="21"/>
        <v>7579.3496999999998</v>
      </c>
      <c r="AG111" s="23">
        <f>AF111-200</f>
        <v>7379.3496999999998</v>
      </c>
      <c r="AH111">
        <f t="shared" si="22"/>
        <v>483.93242880858122</v>
      </c>
      <c r="AI111" s="23">
        <v>9</v>
      </c>
    </row>
    <row r="112" spans="1:36" x14ac:dyDescent="0.3">
      <c r="A112">
        <v>0.29789877714739033</v>
      </c>
      <c r="B112">
        <v>0</v>
      </c>
      <c r="C112">
        <v>0</v>
      </c>
      <c r="D112" s="15">
        <v>130</v>
      </c>
      <c r="E112" t="s">
        <v>21</v>
      </c>
      <c r="F112" t="s">
        <v>22</v>
      </c>
      <c r="G112">
        <v>10</v>
      </c>
      <c r="H112" s="23">
        <v>12.304</v>
      </c>
      <c r="I112">
        <v>20.832000000000001</v>
      </c>
      <c r="J112" s="28">
        <v>130</v>
      </c>
      <c r="K112" s="15">
        <f>H112</f>
        <v>12.304</v>
      </c>
      <c r="L112" s="27">
        <v>1.8691</v>
      </c>
      <c r="M112" s="27">
        <v>1.8835999999999999</v>
      </c>
      <c r="N112" s="27">
        <v>1.8691</v>
      </c>
      <c r="O112" s="27">
        <v>1.7503</v>
      </c>
      <c r="P112" s="31">
        <f t="shared" si="26"/>
        <v>1.8430250000000001</v>
      </c>
      <c r="Q112" s="27">
        <v>1.9497</v>
      </c>
      <c r="R112" s="27">
        <v>1.9658</v>
      </c>
      <c r="S112" s="27">
        <v>1.9659</v>
      </c>
      <c r="T112" s="27"/>
      <c r="U112" s="31">
        <f t="shared" si="27"/>
        <v>1.9604666666666664</v>
      </c>
      <c r="V112" s="27">
        <v>231.46449999999999</v>
      </c>
      <c r="W112" s="27">
        <v>230.48410000000001</v>
      </c>
      <c r="X112" s="27">
        <v>231.46449999999999</v>
      </c>
      <c r="Y112" s="27">
        <v>237.3468</v>
      </c>
      <c r="Z112">
        <f t="shared" si="28"/>
        <v>232.689975</v>
      </c>
      <c r="AA112" s="16">
        <v>26</v>
      </c>
      <c r="AB112" s="57">
        <f t="shared" si="19"/>
        <v>60.499393500000004</v>
      </c>
      <c r="AC112" s="15">
        <f t="shared" si="29"/>
        <v>58.499393500000004</v>
      </c>
      <c r="AD112">
        <f t="shared" si="20"/>
        <v>34.499393500000004</v>
      </c>
      <c r="AE112" t="s">
        <v>30</v>
      </c>
      <c r="AF112" s="15">
        <f t="shared" si="21"/>
        <v>6049.9393500000006</v>
      </c>
      <c r="AG112" s="23">
        <f t="shared" ref="AG112:AG120" si="30">AF112-200</f>
        <v>5849.9393500000006</v>
      </c>
      <c r="AH112">
        <f t="shared" si="22"/>
        <v>491.70508371261383</v>
      </c>
      <c r="AI112" s="23">
        <v>8.6999999999999993</v>
      </c>
    </row>
    <row r="113" spans="1:36" x14ac:dyDescent="0.3">
      <c r="A113">
        <v>0.46672006192789672</v>
      </c>
      <c r="B113">
        <v>0</v>
      </c>
      <c r="C113">
        <v>0</v>
      </c>
      <c r="D113" s="15">
        <v>130</v>
      </c>
      <c r="E113" t="s">
        <v>25</v>
      </c>
      <c r="F113" t="s">
        <v>22</v>
      </c>
      <c r="G113">
        <v>10</v>
      </c>
      <c r="H113" s="23">
        <v>4.6440000000000001</v>
      </c>
      <c r="I113" s="22">
        <v>3.5779999999999998</v>
      </c>
      <c r="J113" s="28">
        <v>131</v>
      </c>
      <c r="K113" s="15">
        <f>H113+I113</f>
        <v>8.2219999999999995</v>
      </c>
      <c r="L113" s="27">
        <v>1.2683</v>
      </c>
      <c r="M113" s="27">
        <v>1.3529</v>
      </c>
      <c r="N113" s="27">
        <v>1.4441999999999999</v>
      </c>
      <c r="O113" s="27">
        <v>1.3011999999999999</v>
      </c>
      <c r="P113" s="31">
        <f t="shared" si="26"/>
        <v>1.34165</v>
      </c>
      <c r="Q113" s="27">
        <v>2.0158999999999998</v>
      </c>
      <c r="R113" s="27">
        <v>2.0891000000000002</v>
      </c>
      <c r="S113" s="27">
        <v>2.1558999999999999</v>
      </c>
      <c r="T113" s="27">
        <v>1.8011999999999999</v>
      </c>
      <c r="U113" s="31">
        <f t="shared" si="27"/>
        <v>2.0155250000000002</v>
      </c>
      <c r="V113" s="27">
        <v>175.09190000000001</v>
      </c>
      <c r="W113" s="27">
        <v>170.19</v>
      </c>
      <c r="X113" s="27">
        <v>168.22919999999999</v>
      </c>
      <c r="Y113" s="27">
        <v>191.7586</v>
      </c>
      <c r="Z113">
        <f t="shared" si="28"/>
        <v>176.31742499999999</v>
      </c>
      <c r="AA113" s="16">
        <v>16</v>
      </c>
      <c r="AB113" s="57">
        <f t="shared" si="19"/>
        <v>28.210787999999997</v>
      </c>
      <c r="AC113" s="15">
        <f t="shared" si="29"/>
        <v>26.210787999999997</v>
      </c>
      <c r="AD113">
        <f t="shared" si="20"/>
        <v>12.210787999999997</v>
      </c>
      <c r="AE113" t="s">
        <v>30</v>
      </c>
      <c r="AF113" s="15">
        <f t="shared" si="21"/>
        <v>2821.0787999999998</v>
      </c>
      <c r="AG113" s="59">
        <f t="shared" si="30"/>
        <v>2621.0787999999998</v>
      </c>
      <c r="AH113">
        <f t="shared" si="22"/>
        <v>343.11345171491121</v>
      </c>
      <c r="AI113" s="23">
        <v>9.1999999999999993</v>
      </c>
    </row>
    <row r="114" spans="1:36" x14ac:dyDescent="0.3">
      <c r="A114">
        <v>0.51472148248719818</v>
      </c>
      <c r="B114">
        <v>0</v>
      </c>
      <c r="C114">
        <v>0</v>
      </c>
      <c r="D114" s="15">
        <v>130</v>
      </c>
      <c r="E114" t="s">
        <v>25</v>
      </c>
      <c r="F114" t="s">
        <v>24</v>
      </c>
      <c r="G114">
        <v>30</v>
      </c>
      <c r="H114" s="23">
        <v>5.742</v>
      </c>
      <c r="I114" s="22">
        <v>6.242</v>
      </c>
      <c r="J114" s="28">
        <v>132</v>
      </c>
      <c r="K114" s="15">
        <f>H114+I114</f>
        <v>11.984</v>
      </c>
      <c r="L114" s="27">
        <v>1.9060999999999999</v>
      </c>
      <c r="M114" s="27">
        <v>1.7613000000000001</v>
      </c>
      <c r="N114" s="27">
        <v>2.1475</v>
      </c>
      <c r="O114" s="27">
        <v>2.0148000000000001</v>
      </c>
      <c r="P114" s="31">
        <f t="shared" si="26"/>
        <v>1.957425</v>
      </c>
      <c r="Q114" s="27">
        <v>2.0442</v>
      </c>
      <c r="R114" s="27"/>
      <c r="S114" s="27">
        <v>2.0840000000000001</v>
      </c>
      <c r="T114" s="27">
        <v>2.0503</v>
      </c>
      <c r="U114" s="31">
        <f t="shared" si="27"/>
        <v>2.0594999999999999</v>
      </c>
      <c r="V114" s="27">
        <v>199.60169999999999</v>
      </c>
      <c r="W114" s="27">
        <v>217.24879999999999</v>
      </c>
      <c r="X114" s="27">
        <v>192.24879999999999</v>
      </c>
      <c r="Y114" s="27">
        <v>196.1703</v>
      </c>
      <c r="Z114">
        <f t="shared" si="28"/>
        <v>201.31739999999999</v>
      </c>
      <c r="AA114" s="16">
        <v>26</v>
      </c>
      <c r="AB114" s="57">
        <f t="shared" si="19"/>
        <v>52.342523999999997</v>
      </c>
      <c r="AC114" s="15">
        <f t="shared" si="29"/>
        <v>50.342523999999997</v>
      </c>
      <c r="AD114">
        <f t="shared" si="20"/>
        <v>26.342523999999997</v>
      </c>
      <c r="AE114" t="s">
        <v>30</v>
      </c>
      <c r="AF114" s="15">
        <f t="shared" si="21"/>
        <v>5234.2523999999994</v>
      </c>
      <c r="AG114" s="23">
        <f t="shared" si="30"/>
        <v>5034.2523999999994</v>
      </c>
      <c r="AH114">
        <f t="shared" si="22"/>
        <v>436.77006008010676</v>
      </c>
      <c r="AI114" s="23">
        <v>8.9</v>
      </c>
    </row>
    <row r="115" spans="1:36" x14ac:dyDescent="0.3">
      <c r="A115">
        <v>0.62255316838982078</v>
      </c>
      <c r="B115">
        <v>0</v>
      </c>
      <c r="C115">
        <v>0</v>
      </c>
      <c r="D115" s="15">
        <v>130</v>
      </c>
      <c r="E115" t="s">
        <v>23</v>
      </c>
      <c r="F115" t="s">
        <v>22</v>
      </c>
      <c r="G115">
        <v>10</v>
      </c>
      <c r="H115" s="15">
        <v>9.68</v>
      </c>
      <c r="I115" s="22">
        <v>16.827999999999999</v>
      </c>
      <c r="J115" s="28">
        <v>133</v>
      </c>
      <c r="K115" s="15">
        <f>I115</f>
        <v>16.827999999999999</v>
      </c>
      <c r="L115" s="27">
        <v>1.8863000000000001</v>
      </c>
      <c r="M115" s="27">
        <v>1.8918999999999999</v>
      </c>
      <c r="N115" s="27">
        <v>1.8725000000000001</v>
      </c>
      <c r="O115" s="27">
        <v>1.8632</v>
      </c>
      <c r="P115" s="31">
        <f t="shared" si="26"/>
        <v>1.8784750000000001</v>
      </c>
      <c r="Q115" s="27">
        <v>2.0154000000000001</v>
      </c>
      <c r="R115" s="27">
        <v>2.0217999999999998</v>
      </c>
      <c r="S115" s="27">
        <v>1.9902</v>
      </c>
      <c r="T115" s="27">
        <v>1.9962</v>
      </c>
      <c r="U115" s="31">
        <f t="shared" si="27"/>
        <v>2.0059</v>
      </c>
      <c r="V115" s="27">
        <v>309.40559999999999</v>
      </c>
      <c r="W115" s="27">
        <v>309.40559999999999</v>
      </c>
      <c r="X115" s="27">
        <v>317.24880000000002</v>
      </c>
      <c r="Y115" s="27">
        <v>307.44490000000002</v>
      </c>
      <c r="Z115">
        <f t="shared" si="28"/>
        <v>310.87622499999998</v>
      </c>
      <c r="AA115" s="16">
        <v>26</v>
      </c>
      <c r="AB115" s="57">
        <f t="shared" si="19"/>
        <v>80.827818499999992</v>
      </c>
      <c r="AC115" s="15">
        <f t="shared" si="29"/>
        <v>78.827818499999992</v>
      </c>
      <c r="AD115">
        <f t="shared" si="20"/>
        <v>54.827818499999992</v>
      </c>
      <c r="AE115" t="s">
        <v>30</v>
      </c>
      <c r="AF115" s="15">
        <f t="shared" si="21"/>
        <v>8082.7818499999994</v>
      </c>
      <c r="AG115" s="23">
        <f t="shared" si="30"/>
        <v>7882.7818499999994</v>
      </c>
      <c r="AH115">
        <f t="shared" si="22"/>
        <v>480.31743819824101</v>
      </c>
      <c r="AI115" s="23">
        <v>9</v>
      </c>
    </row>
    <row r="116" spans="1:36" x14ac:dyDescent="0.3">
      <c r="A116">
        <v>0.806191198908906</v>
      </c>
      <c r="B116">
        <v>0</v>
      </c>
      <c r="C116">
        <v>0</v>
      </c>
      <c r="D116" s="15">
        <v>130</v>
      </c>
      <c r="E116" t="s">
        <v>47</v>
      </c>
      <c r="F116" t="s">
        <v>22</v>
      </c>
      <c r="G116">
        <v>10</v>
      </c>
      <c r="H116" s="15">
        <v>9.968</v>
      </c>
      <c r="I116" s="22">
        <v>11.805999999999999</v>
      </c>
      <c r="J116" s="14">
        <v>134</v>
      </c>
      <c r="K116" s="18">
        <f>I116</f>
        <v>11.805999999999999</v>
      </c>
      <c r="L116" s="27">
        <v>1.9395</v>
      </c>
      <c r="M116" s="27">
        <v>2.0844</v>
      </c>
      <c r="N116" s="27">
        <v>2.2679</v>
      </c>
      <c r="O116" s="27">
        <v>2.2450000000000001</v>
      </c>
      <c r="P116" s="31">
        <f t="shared" si="26"/>
        <v>2.1341999999999999</v>
      </c>
      <c r="Q116" s="27">
        <v>1.9601</v>
      </c>
      <c r="R116" s="27">
        <v>2.0036999999999998</v>
      </c>
      <c r="S116" s="27">
        <v>2.0263</v>
      </c>
      <c r="T116" s="27">
        <v>2.0222000000000002</v>
      </c>
      <c r="U116" s="31">
        <f t="shared" si="27"/>
        <v>2.0030749999999999</v>
      </c>
      <c r="V116" s="27">
        <v>221.1703</v>
      </c>
      <c r="W116" s="27">
        <v>217.24879999999999</v>
      </c>
      <c r="X116" s="27">
        <v>219.69980000000001</v>
      </c>
      <c r="Y116" s="27">
        <v>215.28800000000001</v>
      </c>
      <c r="Z116">
        <f t="shared" si="28"/>
        <v>218.35172499999999</v>
      </c>
      <c r="AA116" s="16">
        <v>26</v>
      </c>
      <c r="AB116" s="57">
        <f t="shared" si="19"/>
        <v>56.771448499999998</v>
      </c>
      <c r="AC116" s="15">
        <f t="shared" si="29"/>
        <v>54.771448499999998</v>
      </c>
      <c r="AD116">
        <f t="shared" si="20"/>
        <v>30.771448499999998</v>
      </c>
      <c r="AE116" t="s">
        <v>30</v>
      </c>
      <c r="AF116" s="15">
        <f t="shared" si="21"/>
        <v>5677.1448499999997</v>
      </c>
      <c r="AG116" s="23">
        <f t="shared" si="30"/>
        <v>5477.1448499999997</v>
      </c>
      <c r="AH116">
        <f t="shared" si="22"/>
        <v>480.86946044384212</v>
      </c>
      <c r="AI116" s="23">
        <v>9.1</v>
      </c>
    </row>
    <row r="117" spans="1:36" x14ac:dyDescent="0.3">
      <c r="A117">
        <v>7.4383542703006844E-2</v>
      </c>
      <c r="B117">
        <v>0</v>
      </c>
      <c r="C117">
        <v>1</v>
      </c>
      <c r="D117" s="15">
        <v>131</v>
      </c>
      <c r="E117" t="s">
        <v>23</v>
      </c>
      <c r="F117" t="s">
        <v>24</v>
      </c>
      <c r="G117">
        <v>10</v>
      </c>
      <c r="H117" s="23">
        <v>8.9559999999999995</v>
      </c>
      <c r="I117" s="22">
        <v>12.288</v>
      </c>
      <c r="J117" s="28">
        <v>136</v>
      </c>
      <c r="K117" s="15">
        <f>H117+I117</f>
        <v>21.244</v>
      </c>
      <c r="L117" s="27">
        <v>2.0118999999999998</v>
      </c>
      <c r="M117" s="27"/>
      <c r="N117" s="27">
        <v>2.0632999999999999</v>
      </c>
      <c r="O117" s="27">
        <v>2.0489000000000002</v>
      </c>
      <c r="P117" s="31">
        <f t="shared" si="26"/>
        <v>2.0413666666666668</v>
      </c>
      <c r="Q117" s="27">
        <v>1.9862</v>
      </c>
      <c r="R117" s="27"/>
      <c r="S117" s="27">
        <v>1.9914000000000001</v>
      </c>
      <c r="T117" s="27">
        <v>1.9886999999999999</v>
      </c>
      <c r="U117" s="31">
        <f t="shared" si="27"/>
        <v>1.9887666666666666</v>
      </c>
      <c r="V117" s="27">
        <v>364.07780000000002</v>
      </c>
      <c r="W117" s="27">
        <v>386.6268</v>
      </c>
      <c r="X117" s="27">
        <v>358.19549999999998</v>
      </c>
      <c r="Y117" s="27">
        <v>357.70530000000002</v>
      </c>
      <c r="Z117">
        <f t="shared" si="28"/>
        <v>366.65135000000004</v>
      </c>
      <c r="AA117" s="16">
        <v>26</v>
      </c>
      <c r="AB117" s="57">
        <f t="shared" si="19"/>
        <v>95.329351000000003</v>
      </c>
      <c r="AC117" s="15">
        <f t="shared" si="29"/>
        <v>93.329351000000003</v>
      </c>
      <c r="AD117">
        <f t="shared" si="20"/>
        <v>69.329351000000003</v>
      </c>
      <c r="AE117" t="s">
        <v>30</v>
      </c>
      <c r="AF117" s="15">
        <f t="shared" si="21"/>
        <v>9532.9351000000006</v>
      </c>
      <c r="AG117" s="23">
        <f t="shared" si="30"/>
        <v>9332.9351000000006</v>
      </c>
      <c r="AH117">
        <f t="shared" si="22"/>
        <v>448.73541235172286</v>
      </c>
      <c r="AI117" s="23">
        <v>9.4</v>
      </c>
    </row>
    <row r="118" spans="1:36" x14ac:dyDescent="0.3">
      <c r="A118">
        <v>0.11018687074784339</v>
      </c>
      <c r="B118">
        <v>0</v>
      </c>
      <c r="C118">
        <v>1</v>
      </c>
      <c r="D118" s="15">
        <v>131</v>
      </c>
      <c r="E118" t="s">
        <v>23</v>
      </c>
      <c r="F118" t="s">
        <v>22</v>
      </c>
      <c r="G118">
        <v>30</v>
      </c>
      <c r="H118" s="23">
        <v>4.9660000000000002</v>
      </c>
      <c r="I118" s="22">
        <v>3.4940000000000002</v>
      </c>
      <c r="J118" s="28">
        <v>137</v>
      </c>
      <c r="K118" s="15">
        <f>H118+I118</f>
        <v>8.4600000000000009</v>
      </c>
      <c r="L118" s="27">
        <v>2.3054999999999999</v>
      </c>
      <c r="M118" s="27">
        <v>2.3010999999999999</v>
      </c>
      <c r="N118" s="27">
        <v>2.3513999999999999</v>
      </c>
      <c r="O118" s="27"/>
      <c r="P118" s="31">
        <f t="shared" si="26"/>
        <v>2.3193333333333332</v>
      </c>
      <c r="Q118" s="27">
        <v>1.9400999999999999</v>
      </c>
      <c r="R118" s="27">
        <v>1.9509000000000001</v>
      </c>
      <c r="S118" s="27">
        <v>1.9511000000000001</v>
      </c>
      <c r="T118" s="27">
        <v>1.7052</v>
      </c>
      <c r="U118" s="31">
        <f t="shared" si="27"/>
        <v>1.886825</v>
      </c>
      <c r="V118" s="27">
        <v>256.72489999999999</v>
      </c>
      <c r="W118" s="27">
        <v>256.23469999999998</v>
      </c>
      <c r="X118" s="27">
        <v>257.21510000000001</v>
      </c>
      <c r="Y118" s="27">
        <v>306.72489999999999</v>
      </c>
      <c r="Z118">
        <f t="shared" si="28"/>
        <v>269.22489999999999</v>
      </c>
      <c r="AA118" s="16">
        <v>16</v>
      </c>
      <c r="AB118" s="57">
        <f t="shared" si="19"/>
        <v>43.075983999999998</v>
      </c>
      <c r="AC118" s="15">
        <f t="shared" si="29"/>
        <v>41.075983999999998</v>
      </c>
      <c r="AD118">
        <f t="shared" si="20"/>
        <v>27.075983999999998</v>
      </c>
      <c r="AE118" t="s">
        <v>30</v>
      </c>
      <c r="AF118" s="15">
        <f t="shared" si="21"/>
        <v>4307.5983999999999</v>
      </c>
      <c r="AG118" s="23">
        <f t="shared" si="30"/>
        <v>4107.5983999999999</v>
      </c>
      <c r="AH118">
        <f t="shared" si="22"/>
        <v>509.17238770685572</v>
      </c>
      <c r="AI118" s="23">
        <v>9.4</v>
      </c>
    </row>
    <row r="119" spans="1:36" x14ac:dyDescent="0.3">
      <c r="A119">
        <v>0.41123845347991017</v>
      </c>
      <c r="B119">
        <v>0</v>
      </c>
      <c r="C119">
        <v>1</v>
      </c>
      <c r="D119" s="15">
        <v>131</v>
      </c>
      <c r="E119" t="s">
        <v>47</v>
      </c>
      <c r="F119" t="s">
        <v>24</v>
      </c>
      <c r="G119">
        <v>10</v>
      </c>
      <c r="H119" s="23">
        <v>4.9619999999999997</v>
      </c>
      <c r="I119" t="s">
        <v>26</v>
      </c>
      <c r="J119" s="28">
        <v>138</v>
      </c>
      <c r="K119" s="15">
        <f>H119</f>
        <v>4.9619999999999997</v>
      </c>
      <c r="L119" s="27"/>
      <c r="M119" s="27">
        <v>2.1006999999999998</v>
      </c>
      <c r="N119" s="27">
        <v>2.2898000000000001</v>
      </c>
      <c r="O119" s="27">
        <v>2.2077</v>
      </c>
      <c r="P119" s="31">
        <f t="shared" si="26"/>
        <v>2.1993999999999998</v>
      </c>
      <c r="Q119" s="27"/>
      <c r="R119" s="27">
        <v>1.9706999999999999</v>
      </c>
      <c r="S119" s="27">
        <v>1.9988999999999999</v>
      </c>
      <c r="T119" s="27">
        <v>1.9778</v>
      </c>
      <c r="U119" s="31">
        <f t="shared" si="27"/>
        <v>1.9824666666666666</v>
      </c>
      <c r="V119" s="27">
        <v>145.94059999999999</v>
      </c>
      <c r="W119" s="27">
        <v>137.11699999999999</v>
      </c>
      <c r="X119" s="27">
        <v>137.11699999999999</v>
      </c>
      <c r="Y119" s="27">
        <v>137.60720000000001</v>
      </c>
      <c r="Z119">
        <f t="shared" si="28"/>
        <v>139.44544999999999</v>
      </c>
      <c r="AA119" s="16">
        <v>16</v>
      </c>
      <c r="AB119" s="57">
        <f t="shared" si="19"/>
        <v>22.311271999999999</v>
      </c>
      <c r="AC119" s="15">
        <f t="shared" si="29"/>
        <v>20.311271999999999</v>
      </c>
      <c r="AD119">
        <f t="shared" si="20"/>
        <v>6.3112719999999989</v>
      </c>
      <c r="AE119" t="s">
        <v>30</v>
      </c>
      <c r="AF119" s="15">
        <f t="shared" si="21"/>
        <v>2231.1271999999999</v>
      </c>
      <c r="AG119" s="59">
        <f t="shared" si="30"/>
        <v>2031.1271999999999</v>
      </c>
      <c r="AH119">
        <f t="shared" si="22"/>
        <v>449.64272470777911</v>
      </c>
      <c r="AI119" s="23">
        <v>9.1</v>
      </c>
    </row>
    <row r="120" spans="1:36" x14ac:dyDescent="0.3">
      <c r="A120">
        <v>0.54403172528388277</v>
      </c>
      <c r="B120">
        <v>0</v>
      </c>
      <c r="C120">
        <v>1</v>
      </c>
      <c r="D120" s="15">
        <v>131</v>
      </c>
      <c r="E120" t="s">
        <v>25</v>
      </c>
      <c r="F120" t="s">
        <v>22</v>
      </c>
      <c r="G120">
        <v>30</v>
      </c>
      <c r="H120" s="23">
        <v>16.495999999999999</v>
      </c>
      <c r="I120">
        <v>7.7140000000000004</v>
      </c>
      <c r="J120" s="28">
        <v>139</v>
      </c>
      <c r="K120" s="15">
        <f>H120</f>
        <v>16.495999999999999</v>
      </c>
      <c r="L120" s="27">
        <v>1.6869000000000001</v>
      </c>
      <c r="M120" s="27"/>
      <c r="N120" s="27">
        <v>1.7165999999999999</v>
      </c>
      <c r="O120" s="27">
        <v>1.7170000000000001</v>
      </c>
      <c r="P120" s="31">
        <f t="shared" si="26"/>
        <v>1.7068333333333332</v>
      </c>
      <c r="Q120" s="27">
        <v>1.9339999999999999</v>
      </c>
      <c r="R120" s="27"/>
      <c r="S120" s="27">
        <v>1.9453</v>
      </c>
      <c r="T120" s="27">
        <v>1.9478</v>
      </c>
      <c r="U120" s="31">
        <f t="shared" si="27"/>
        <v>1.9423666666666666</v>
      </c>
      <c r="V120" s="27">
        <v>318.4896</v>
      </c>
      <c r="W120" s="27">
        <v>340.54840000000002</v>
      </c>
      <c r="X120" s="27">
        <v>316.52879999999999</v>
      </c>
      <c r="Y120" s="27">
        <v>314.07780000000002</v>
      </c>
      <c r="Z120">
        <f t="shared" si="28"/>
        <v>322.41115000000002</v>
      </c>
      <c r="AA120" s="16">
        <v>26</v>
      </c>
      <c r="AB120" s="57">
        <f t="shared" si="19"/>
        <v>83.826899000000012</v>
      </c>
      <c r="AC120" s="15">
        <f t="shared" si="29"/>
        <v>81.826899000000012</v>
      </c>
      <c r="AD120">
        <f t="shared" si="20"/>
        <v>57.826899000000012</v>
      </c>
      <c r="AE120" t="s">
        <v>30</v>
      </c>
      <c r="AF120" s="15">
        <f t="shared" si="21"/>
        <v>8382.6899000000012</v>
      </c>
      <c r="AG120" s="23">
        <f t="shared" si="30"/>
        <v>8182.6899000000012</v>
      </c>
      <c r="AH120">
        <f t="shared" si="22"/>
        <v>508.16500363724549</v>
      </c>
      <c r="AI120" s="23">
        <v>8.9</v>
      </c>
    </row>
    <row r="121" spans="1:36" x14ac:dyDescent="0.3">
      <c r="A121">
        <v>0.57296425313119836</v>
      </c>
      <c r="B121">
        <v>0</v>
      </c>
      <c r="C121">
        <v>1</v>
      </c>
      <c r="D121" s="15">
        <v>131</v>
      </c>
      <c r="E121" t="s">
        <v>21</v>
      </c>
      <c r="F121" t="s">
        <v>22</v>
      </c>
      <c r="G121">
        <v>30</v>
      </c>
      <c r="H121" s="23">
        <v>10.282</v>
      </c>
      <c r="I121">
        <v>16.754000000000001</v>
      </c>
      <c r="J121" s="28">
        <v>140</v>
      </c>
      <c r="K121" s="15">
        <f>H121</f>
        <v>10.282</v>
      </c>
      <c r="L121" s="27">
        <v>2.1162000000000001</v>
      </c>
      <c r="M121" s="27">
        <v>2.0943000000000001</v>
      </c>
      <c r="N121" s="27">
        <v>2.1707000000000001</v>
      </c>
      <c r="O121" s="27">
        <v>2.1332</v>
      </c>
      <c r="P121" s="31">
        <f t="shared" si="26"/>
        <v>2.1286</v>
      </c>
      <c r="Q121" s="27">
        <v>2.0468999999999999</v>
      </c>
      <c r="R121" s="27">
        <v>2.0541</v>
      </c>
      <c r="S121" s="27">
        <v>2.0684</v>
      </c>
      <c r="T121" s="27">
        <v>2.0474999999999999</v>
      </c>
      <c r="U121" s="31">
        <f t="shared" si="27"/>
        <v>2.0542249999999997</v>
      </c>
      <c r="V121" s="27">
        <v>146.4308</v>
      </c>
      <c r="W121" s="27">
        <v>145.94059999999999</v>
      </c>
      <c r="X121" s="27">
        <v>145.94059999999999</v>
      </c>
      <c r="Y121" s="27">
        <v>144.47</v>
      </c>
      <c r="Z121">
        <f t="shared" si="28"/>
        <v>145.69550000000001</v>
      </c>
      <c r="AA121" s="16">
        <v>26</v>
      </c>
      <c r="AB121" s="15">
        <f t="shared" si="19"/>
        <v>37.880830000000003</v>
      </c>
      <c r="AD121">
        <f t="shared" si="20"/>
        <v>11.880830000000003</v>
      </c>
      <c r="AE121" t="s">
        <v>30</v>
      </c>
      <c r="AF121" s="23">
        <f t="shared" si="21"/>
        <v>3788.0830000000001</v>
      </c>
      <c r="AH121">
        <f t="shared" si="22"/>
        <v>368.41888737599692</v>
      </c>
      <c r="AI121" s="23">
        <v>8.8000000000000007</v>
      </c>
    </row>
    <row r="122" spans="1:36" x14ac:dyDescent="0.3">
      <c r="A122">
        <v>0.60147627264259651</v>
      </c>
      <c r="B122">
        <v>0</v>
      </c>
      <c r="C122">
        <v>1</v>
      </c>
      <c r="D122" s="15">
        <v>131</v>
      </c>
      <c r="E122" t="s">
        <v>47</v>
      </c>
      <c r="F122" t="s">
        <v>22</v>
      </c>
      <c r="G122">
        <v>30</v>
      </c>
      <c r="H122" s="23">
        <v>10.878</v>
      </c>
      <c r="I122">
        <v>8.9339999999999993</v>
      </c>
      <c r="J122" s="28">
        <v>141</v>
      </c>
      <c r="K122" s="15">
        <f>H122</f>
        <v>10.878</v>
      </c>
      <c r="L122" s="27"/>
      <c r="M122" s="27">
        <v>1.3013999999999999</v>
      </c>
      <c r="N122" s="27">
        <v>1.3564000000000001</v>
      </c>
      <c r="O122" s="27">
        <v>1.3416999999999999</v>
      </c>
      <c r="P122" s="31">
        <f t="shared" si="26"/>
        <v>1.3331666666666666</v>
      </c>
      <c r="Q122" s="27"/>
      <c r="R122" s="27">
        <v>1.9992000000000001</v>
      </c>
      <c r="S122" s="27">
        <v>1.9893000000000001</v>
      </c>
      <c r="T122" s="27">
        <v>1.9746999999999999</v>
      </c>
      <c r="U122" s="31">
        <f t="shared" si="27"/>
        <v>1.9877333333333336</v>
      </c>
      <c r="V122" s="27">
        <v>205.74449999999999</v>
      </c>
      <c r="W122" s="27">
        <v>195.94059999999999</v>
      </c>
      <c r="X122" s="27">
        <v>196.92099999999999</v>
      </c>
      <c r="Y122" s="27">
        <v>197.41120000000001</v>
      </c>
      <c r="Z122">
        <f t="shared" si="28"/>
        <v>199.00432499999999</v>
      </c>
      <c r="AA122" s="16">
        <v>26</v>
      </c>
      <c r="AB122" s="15">
        <f t="shared" si="19"/>
        <v>51.741124499999998</v>
      </c>
      <c r="AD122">
        <f t="shared" si="20"/>
        <v>25.741124499999998</v>
      </c>
      <c r="AE122" t="s">
        <v>30</v>
      </c>
      <c r="AF122" s="23">
        <f t="shared" si="21"/>
        <v>5174.1124499999996</v>
      </c>
      <c r="AH122">
        <f t="shared" si="22"/>
        <v>475.64924158852727</v>
      </c>
      <c r="AI122" s="23">
        <v>8.1999999999999993</v>
      </c>
    </row>
    <row r="123" spans="1:36" x14ac:dyDescent="0.3">
      <c r="A123">
        <v>0.92909082833434831</v>
      </c>
      <c r="B123">
        <v>0</v>
      </c>
      <c r="C123">
        <v>1</v>
      </c>
      <c r="D123" s="15">
        <v>131</v>
      </c>
      <c r="E123" t="s">
        <v>25</v>
      </c>
      <c r="F123" t="s">
        <v>24</v>
      </c>
      <c r="G123">
        <v>10</v>
      </c>
      <c r="H123" s="23">
        <v>12.406000000000001</v>
      </c>
      <c r="I123" t="s">
        <v>26</v>
      </c>
      <c r="J123" s="28">
        <v>142</v>
      </c>
      <c r="K123" s="15">
        <f>H123</f>
        <v>12.406000000000001</v>
      </c>
      <c r="L123" s="27">
        <v>1.5065</v>
      </c>
      <c r="M123" s="27">
        <v>1.3915999999999999</v>
      </c>
      <c r="N123" s="27">
        <v>1.5519000000000001</v>
      </c>
      <c r="O123" s="27">
        <v>1.5334000000000001</v>
      </c>
      <c r="P123" s="31">
        <f t="shared" si="26"/>
        <v>1.4958500000000001</v>
      </c>
      <c r="Q123" s="27">
        <v>1.978</v>
      </c>
      <c r="R123" s="27"/>
      <c r="S123" s="27">
        <v>1.9950000000000001</v>
      </c>
      <c r="T123" s="27">
        <v>1.9950000000000001</v>
      </c>
      <c r="U123" s="31">
        <f t="shared" si="27"/>
        <v>1.9893333333333334</v>
      </c>
      <c r="V123" s="27">
        <v>226.8229</v>
      </c>
      <c r="W123" s="27">
        <v>251.8229</v>
      </c>
      <c r="X123" s="27">
        <v>226.8229</v>
      </c>
      <c r="Y123" s="27">
        <v>224.8621</v>
      </c>
      <c r="Z123">
        <f t="shared" si="28"/>
        <v>232.58269999999999</v>
      </c>
      <c r="AA123" s="16">
        <v>26</v>
      </c>
      <c r="AB123" s="15">
        <f t="shared" si="19"/>
        <v>60.471502000000001</v>
      </c>
      <c r="AD123">
        <f t="shared" si="20"/>
        <v>34.471502000000001</v>
      </c>
      <c r="AE123" t="s">
        <v>30</v>
      </c>
      <c r="AF123" s="23">
        <f t="shared" si="21"/>
        <v>6047.1502</v>
      </c>
      <c r="AH123">
        <f t="shared" si="22"/>
        <v>487.43754634854099</v>
      </c>
      <c r="AI123" s="23">
        <v>8.1</v>
      </c>
    </row>
    <row r="124" spans="1:36" x14ac:dyDescent="0.3">
      <c r="A124">
        <v>0.4546289502737193</v>
      </c>
      <c r="B124">
        <v>1</v>
      </c>
      <c r="C124">
        <v>1</v>
      </c>
      <c r="D124" s="15">
        <v>132</v>
      </c>
      <c r="E124" t="s">
        <v>23</v>
      </c>
      <c r="F124" t="s">
        <v>24</v>
      </c>
      <c r="G124">
        <v>30</v>
      </c>
      <c r="H124" s="23">
        <v>5.992</v>
      </c>
      <c r="I124" s="22">
        <v>3.99</v>
      </c>
      <c r="J124" s="28">
        <v>143</v>
      </c>
      <c r="K124" s="15">
        <f>H124+I124</f>
        <v>9.9819999999999993</v>
      </c>
      <c r="L124" s="27">
        <v>2.6128</v>
      </c>
      <c r="M124" s="27">
        <v>2.5859999999999999</v>
      </c>
      <c r="N124" s="27">
        <v>2.7044000000000001</v>
      </c>
      <c r="O124" s="27">
        <v>2.6692999999999998</v>
      </c>
      <c r="P124" s="31">
        <f t="shared" si="26"/>
        <v>2.6431249999999999</v>
      </c>
      <c r="Q124" s="27">
        <v>2.0186000000000002</v>
      </c>
      <c r="R124" s="27">
        <v>2.0449999999999999</v>
      </c>
      <c r="S124" s="27">
        <v>2.0590000000000002</v>
      </c>
      <c r="T124" s="27">
        <v>2.0323000000000002</v>
      </c>
      <c r="U124" s="31">
        <f t="shared" si="27"/>
        <v>2.0387250000000003</v>
      </c>
      <c r="V124" s="27">
        <v>151.33269999999999</v>
      </c>
      <c r="W124" s="27">
        <v>152.31309999999999</v>
      </c>
      <c r="X124" s="27">
        <v>151.33269999999999</v>
      </c>
      <c r="Y124" s="27">
        <v>149.37190000000001</v>
      </c>
      <c r="Z124">
        <f t="shared" si="28"/>
        <v>151.08760000000001</v>
      </c>
      <c r="AA124" s="16">
        <v>16</v>
      </c>
      <c r="AB124" s="15">
        <f t="shared" si="19"/>
        <v>24.174016000000002</v>
      </c>
      <c r="AD124">
        <f t="shared" si="20"/>
        <v>8.1740160000000017</v>
      </c>
      <c r="AE124" t="s">
        <v>30</v>
      </c>
      <c r="AF124" s="59">
        <f t="shared" si="21"/>
        <v>2417.4016000000001</v>
      </c>
      <c r="AH124">
        <f t="shared" si="22"/>
        <v>242.1760769384893</v>
      </c>
      <c r="AI124" s="23">
        <v>8</v>
      </c>
    </row>
    <row r="125" spans="1:36" x14ac:dyDescent="0.3">
      <c r="A125">
        <v>0.49488963525669727</v>
      </c>
      <c r="B125">
        <v>1</v>
      </c>
      <c r="C125">
        <v>1</v>
      </c>
      <c r="D125" s="15">
        <v>132</v>
      </c>
      <c r="E125" t="s">
        <v>25</v>
      </c>
      <c r="F125" t="s">
        <v>22</v>
      </c>
      <c r="G125">
        <v>10</v>
      </c>
      <c r="H125" s="23">
        <v>6.37</v>
      </c>
      <c r="I125" s="22">
        <v>6.57</v>
      </c>
      <c r="J125" s="28">
        <v>144</v>
      </c>
      <c r="K125" s="15">
        <f>H125+I125</f>
        <v>12.940000000000001</v>
      </c>
      <c r="L125" s="27"/>
      <c r="M125" s="27">
        <v>1.2726999999999999</v>
      </c>
      <c r="N125" s="27">
        <v>1.3125</v>
      </c>
      <c r="O125" s="27">
        <v>1.2926</v>
      </c>
      <c r="P125" s="31">
        <f t="shared" si="26"/>
        <v>1.2926</v>
      </c>
      <c r="Q125" s="27"/>
      <c r="R125" s="27">
        <v>2.0680999999999998</v>
      </c>
      <c r="S125" s="27">
        <v>2.0823</v>
      </c>
      <c r="T125" s="27">
        <v>2.0495000000000001</v>
      </c>
      <c r="U125" s="31">
        <f t="shared" si="27"/>
        <v>2.0666333333333333</v>
      </c>
      <c r="V125" s="27">
        <v>228.29349999999999</v>
      </c>
      <c r="W125" s="27">
        <v>220.94059999999999</v>
      </c>
      <c r="X125" s="27">
        <v>221.4308</v>
      </c>
      <c r="Y125" s="27">
        <v>219.96019999999999</v>
      </c>
      <c r="Z125">
        <f t="shared" si="28"/>
        <v>222.65627499999999</v>
      </c>
      <c r="AA125" s="16">
        <v>26</v>
      </c>
      <c r="AB125" s="15">
        <f t="shared" si="19"/>
        <v>57.890631499999998</v>
      </c>
      <c r="AD125">
        <f t="shared" si="20"/>
        <v>31.890631499999998</v>
      </c>
      <c r="AE125" t="s">
        <v>30</v>
      </c>
      <c r="AF125" s="23">
        <f t="shared" si="21"/>
        <v>5789.06315</v>
      </c>
      <c r="AH125">
        <f t="shared" si="22"/>
        <v>447.37736862442034</v>
      </c>
      <c r="AI125" s="23">
        <v>8.1</v>
      </c>
    </row>
    <row r="126" spans="1:36" x14ac:dyDescent="0.3">
      <c r="A126">
        <v>0.52311329511699034</v>
      </c>
      <c r="B126">
        <v>1</v>
      </c>
      <c r="C126">
        <v>1</v>
      </c>
      <c r="D126" s="15">
        <v>132</v>
      </c>
      <c r="E126" t="s">
        <v>23</v>
      </c>
      <c r="F126" t="s">
        <v>22</v>
      </c>
      <c r="G126">
        <v>10</v>
      </c>
      <c r="H126" s="23">
        <v>5.1539999999999999</v>
      </c>
      <c r="I126" s="22">
        <v>3.1139999999999999</v>
      </c>
      <c r="J126" s="28">
        <v>145</v>
      </c>
      <c r="K126" s="15">
        <f>H126+I126</f>
        <v>8.2680000000000007</v>
      </c>
      <c r="L126" s="27">
        <v>1.8833</v>
      </c>
      <c r="M126" s="27"/>
      <c r="N126" s="27">
        <v>1.9655</v>
      </c>
      <c r="O126" s="27">
        <v>1.9548000000000001</v>
      </c>
      <c r="P126" s="31">
        <f t="shared" si="26"/>
        <v>1.9345333333333332</v>
      </c>
      <c r="Q126" s="27">
        <v>2.0044</v>
      </c>
      <c r="R126" s="27">
        <v>0.78920000000000001</v>
      </c>
      <c r="S126" s="27">
        <v>2.0207000000000002</v>
      </c>
      <c r="T126" s="27">
        <v>2.0209000000000001</v>
      </c>
      <c r="U126" s="31">
        <f t="shared" si="27"/>
        <v>1.7088000000000001</v>
      </c>
      <c r="V126" s="27">
        <v>186.6268</v>
      </c>
      <c r="W126" s="27">
        <v>208.6857</v>
      </c>
      <c r="X126" s="27">
        <v>184.17590000000001</v>
      </c>
      <c r="Y126" s="27">
        <v>182.21510000000001</v>
      </c>
      <c r="Z126">
        <f t="shared" si="28"/>
        <v>190.42587499999999</v>
      </c>
      <c r="AA126" s="16">
        <v>16</v>
      </c>
      <c r="AB126" s="15">
        <f t="shared" si="19"/>
        <v>30.468139999999998</v>
      </c>
      <c r="AD126">
        <f t="shared" si="20"/>
        <v>14.468139999999998</v>
      </c>
      <c r="AE126" t="s">
        <v>30</v>
      </c>
      <c r="AF126" s="59">
        <f t="shared" si="21"/>
        <v>3046.8139999999999</v>
      </c>
      <c r="AH126">
        <f t="shared" si="22"/>
        <v>368.50677310111269</v>
      </c>
      <c r="AI126" s="23">
        <v>7.9</v>
      </c>
    </row>
    <row r="127" spans="1:36" x14ac:dyDescent="0.3">
      <c r="A127">
        <v>0.86602273743466673</v>
      </c>
      <c r="B127">
        <v>1</v>
      </c>
      <c r="C127">
        <v>1</v>
      </c>
      <c r="D127" s="15">
        <v>132</v>
      </c>
      <c r="E127" t="s">
        <v>21</v>
      </c>
      <c r="F127" t="s">
        <v>22</v>
      </c>
      <c r="G127">
        <v>10</v>
      </c>
      <c r="H127" s="23">
        <v>14.04</v>
      </c>
      <c r="I127">
        <v>20.277999999999999</v>
      </c>
      <c r="J127" s="28">
        <v>146</v>
      </c>
      <c r="K127" s="15">
        <f>H127</f>
        <v>14.04</v>
      </c>
      <c r="L127" s="27">
        <v>1.9974000000000001</v>
      </c>
      <c r="M127" s="27">
        <v>1.9842</v>
      </c>
      <c r="N127" s="27">
        <v>1.9974000000000001</v>
      </c>
      <c r="O127" s="27">
        <v>2.0291000000000001</v>
      </c>
      <c r="P127" s="31">
        <f t="shared" si="26"/>
        <v>2.0020250000000002</v>
      </c>
      <c r="Q127" s="27">
        <v>2.0263</v>
      </c>
      <c r="R127" s="27">
        <v>2.0491000000000001</v>
      </c>
      <c r="S127" s="27">
        <v>1.9993000000000001</v>
      </c>
      <c r="T127" s="27">
        <v>2.0404</v>
      </c>
      <c r="U127" s="31">
        <f t="shared" si="27"/>
        <v>2.028775</v>
      </c>
      <c r="V127" s="27">
        <v>220.4504</v>
      </c>
      <c r="W127" s="27">
        <v>221.92099999999999</v>
      </c>
      <c r="X127" s="27">
        <v>226.33269999999999</v>
      </c>
      <c r="Y127" s="27">
        <v>218.97980000000001</v>
      </c>
      <c r="Z127">
        <f t="shared" si="28"/>
        <v>221.920975</v>
      </c>
      <c r="AA127" s="16">
        <v>26</v>
      </c>
      <c r="AB127" s="15">
        <f t="shared" si="19"/>
        <v>57.699453499999997</v>
      </c>
      <c r="AD127">
        <f t="shared" si="20"/>
        <v>31.699453499999997</v>
      </c>
      <c r="AE127" t="s">
        <v>30</v>
      </c>
      <c r="AF127" s="23">
        <f t="shared" si="21"/>
        <v>5769.94535</v>
      </c>
      <c r="AH127">
        <f t="shared" si="22"/>
        <v>410.96476851851855</v>
      </c>
      <c r="AI127" s="23">
        <v>8.4</v>
      </c>
    </row>
    <row r="128" spans="1:36" x14ac:dyDescent="0.3">
      <c r="A128">
        <v>0.88422130407809896</v>
      </c>
      <c r="B128">
        <v>1</v>
      </c>
      <c r="C128">
        <v>1</v>
      </c>
      <c r="D128" s="15">
        <v>132</v>
      </c>
      <c r="E128" t="s">
        <v>47</v>
      </c>
      <c r="F128" t="s">
        <v>22</v>
      </c>
      <c r="G128">
        <v>10</v>
      </c>
      <c r="H128" s="23">
        <v>3.2440000000000002</v>
      </c>
      <c r="I128" t="s">
        <v>26</v>
      </c>
      <c r="J128" s="28">
        <v>147</v>
      </c>
      <c r="K128" s="38">
        <f>H128</f>
        <v>3.2440000000000002</v>
      </c>
      <c r="L128" s="36">
        <v>0.98939999999999995</v>
      </c>
      <c r="M128" s="36">
        <v>126.2</v>
      </c>
      <c r="N128" s="36">
        <v>-1.2799</v>
      </c>
      <c r="O128" s="36">
        <v>-5.3902000000000001</v>
      </c>
      <c r="P128" s="37">
        <f t="shared" si="26"/>
        <v>30.129825000000004</v>
      </c>
      <c r="Q128" s="36">
        <v>1.9448000000000001</v>
      </c>
      <c r="R128" s="36">
        <v>-315.5</v>
      </c>
      <c r="S128" s="36">
        <v>-8.5908999999999995</v>
      </c>
      <c r="T128" s="36">
        <v>10.6935</v>
      </c>
      <c r="U128" s="37">
        <f t="shared" si="27"/>
        <v>-77.86314999999999</v>
      </c>
      <c r="V128" s="36">
        <v>19.9602</v>
      </c>
      <c r="W128" s="36">
        <v>9.6661000000000001</v>
      </c>
      <c r="X128" s="36">
        <v>8.6857000000000006</v>
      </c>
      <c r="Y128" s="36">
        <v>10.1563</v>
      </c>
      <c r="Z128" s="40">
        <f t="shared" si="28"/>
        <v>12.117075</v>
      </c>
      <c r="AA128" s="16">
        <v>16</v>
      </c>
      <c r="AB128" s="15">
        <f t="shared" si="19"/>
        <v>1.9387319999999999</v>
      </c>
      <c r="AD128" s="39">
        <f t="shared" si="20"/>
        <v>-14.061268</v>
      </c>
      <c r="AE128" s="39" t="s">
        <v>34</v>
      </c>
      <c r="AF128" s="38">
        <f t="shared" si="21"/>
        <v>193.8732</v>
      </c>
      <c r="AH128" s="58">
        <f t="shared" si="22"/>
        <v>59.7636251541307</v>
      </c>
      <c r="AI128" s="25" t="s">
        <v>38</v>
      </c>
      <c r="AJ128" s="15" t="s">
        <v>42</v>
      </c>
    </row>
    <row r="129" spans="1:35" x14ac:dyDescent="0.3">
      <c r="A129">
        <v>0.93137442537985515</v>
      </c>
      <c r="B129">
        <v>1</v>
      </c>
      <c r="C129">
        <v>1</v>
      </c>
      <c r="D129" s="15">
        <v>132</v>
      </c>
      <c r="E129" t="s">
        <v>47</v>
      </c>
      <c r="F129" t="s">
        <v>24</v>
      </c>
      <c r="G129">
        <v>30</v>
      </c>
      <c r="H129" s="23">
        <v>14.89</v>
      </c>
      <c r="I129">
        <v>16.07</v>
      </c>
      <c r="J129" s="28">
        <v>148</v>
      </c>
      <c r="K129" s="15">
        <f>H129</f>
        <v>14.89</v>
      </c>
      <c r="L129" s="27">
        <v>1.7930999999999999</v>
      </c>
      <c r="M129" s="27"/>
      <c r="N129" s="27">
        <v>1.8575999999999999</v>
      </c>
      <c r="O129" s="27">
        <v>1.8504</v>
      </c>
      <c r="P129" s="31">
        <f t="shared" si="26"/>
        <v>1.8336999999999997</v>
      </c>
      <c r="Q129" s="27">
        <v>1.9782</v>
      </c>
      <c r="R129" s="27"/>
      <c r="S129" s="27">
        <v>1.9994000000000001</v>
      </c>
      <c r="T129" s="27">
        <v>1.9994000000000001</v>
      </c>
      <c r="U129" s="31">
        <f t="shared" si="27"/>
        <v>1.9923333333333335</v>
      </c>
      <c r="V129" s="27">
        <v>274.37189999999998</v>
      </c>
      <c r="W129" s="27">
        <v>295.94060000000002</v>
      </c>
      <c r="X129" s="27">
        <v>272.41120000000001</v>
      </c>
      <c r="Y129" s="27">
        <v>270.4504</v>
      </c>
      <c r="Z129">
        <f t="shared" si="28"/>
        <v>278.29352499999999</v>
      </c>
      <c r="AA129" s="16">
        <v>26</v>
      </c>
      <c r="AB129" s="15">
        <f t="shared" si="19"/>
        <v>72.356316499999991</v>
      </c>
      <c r="AD129">
        <f t="shared" si="20"/>
        <v>46.356316499999991</v>
      </c>
      <c r="AE129" t="s">
        <v>30</v>
      </c>
      <c r="AF129" s="23">
        <f t="shared" si="21"/>
        <v>7235.6316499999994</v>
      </c>
      <c r="AH129">
        <f t="shared" si="22"/>
        <v>485.93899597044992</v>
      </c>
      <c r="AI129" s="23">
        <v>8.3000000000000007</v>
      </c>
    </row>
    <row r="130" spans="1:35" x14ac:dyDescent="0.3">
      <c r="A130">
        <v>0.95535386378742015</v>
      </c>
      <c r="B130">
        <v>1</v>
      </c>
      <c r="C130">
        <v>1</v>
      </c>
      <c r="D130" s="15">
        <v>132</v>
      </c>
      <c r="E130" t="s">
        <v>25</v>
      </c>
      <c r="F130" t="s">
        <v>24</v>
      </c>
      <c r="G130">
        <v>30</v>
      </c>
      <c r="H130" s="23">
        <v>5.1760000000000002</v>
      </c>
      <c r="I130" s="22">
        <v>6.08</v>
      </c>
      <c r="J130" s="28">
        <v>149</v>
      </c>
      <c r="K130" s="15">
        <f>H130+I130</f>
        <v>11.256</v>
      </c>
      <c r="L130" s="27">
        <v>2.3475999999999999</v>
      </c>
      <c r="M130" s="27">
        <v>2.3511000000000002</v>
      </c>
      <c r="N130" s="27">
        <v>2.3942999999999999</v>
      </c>
      <c r="O130" s="27">
        <v>2.3548</v>
      </c>
      <c r="P130" s="31">
        <f t="shared" si="26"/>
        <v>2.3619500000000002</v>
      </c>
      <c r="Q130" s="27">
        <v>1.9814000000000001</v>
      </c>
      <c r="R130" s="27">
        <v>1.9947999999999999</v>
      </c>
      <c r="S130" s="27">
        <v>1.9993000000000001</v>
      </c>
      <c r="T130" s="27">
        <v>1.9769000000000001</v>
      </c>
      <c r="U130" s="31">
        <f t="shared" si="27"/>
        <v>1.9881000000000002</v>
      </c>
      <c r="V130" s="27">
        <v>216.52879999999999</v>
      </c>
      <c r="W130" s="27">
        <v>217.99940000000001</v>
      </c>
      <c r="X130" s="27">
        <v>218.4896</v>
      </c>
      <c r="Y130" s="27">
        <v>216.0386</v>
      </c>
      <c r="Z130">
        <f t="shared" si="28"/>
        <v>217.26409999999998</v>
      </c>
      <c r="AA130" s="16">
        <v>26</v>
      </c>
      <c r="AB130" s="15">
        <f t="shared" ref="AB130:AB193" si="31">(Z130*AA130)/100</f>
        <v>56.488665999999995</v>
      </c>
      <c r="AD130">
        <f t="shared" ref="AD130:AD193" si="32">AB130-AA130</f>
        <v>30.488665999999995</v>
      </c>
      <c r="AE130" t="s">
        <v>30</v>
      </c>
      <c r="AF130" s="23">
        <f t="shared" ref="AF130:AF193" si="33">Z130*AA130</f>
        <v>5648.8665999999994</v>
      </c>
      <c r="AH130">
        <f t="shared" ref="AH130:AH193" si="34">AF130/K130</f>
        <v>501.85382018479027</v>
      </c>
      <c r="AI130" s="23">
        <v>8.8000000000000007</v>
      </c>
    </row>
    <row r="131" spans="1:35" x14ac:dyDescent="0.3">
      <c r="A131">
        <v>0.44502166283468181</v>
      </c>
      <c r="B131">
        <v>1</v>
      </c>
      <c r="C131">
        <v>0</v>
      </c>
      <c r="D131" s="15">
        <v>133</v>
      </c>
      <c r="E131" t="s">
        <v>47</v>
      </c>
      <c r="F131" t="s">
        <v>24</v>
      </c>
      <c r="G131">
        <v>30</v>
      </c>
      <c r="H131" s="23">
        <v>11.324</v>
      </c>
      <c r="I131">
        <v>11.346</v>
      </c>
      <c r="J131" s="28">
        <v>150</v>
      </c>
      <c r="K131" s="15">
        <f>H131</f>
        <v>11.324</v>
      </c>
      <c r="L131" s="27"/>
      <c r="M131" s="27">
        <v>1.641</v>
      </c>
      <c r="N131" s="27">
        <v>1.7291000000000001</v>
      </c>
      <c r="O131" s="27">
        <v>1.6025</v>
      </c>
      <c r="P131" s="31">
        <f t="shared" si="26"/>
        <v>1.6575333333333333</v>
      </c>
      <c r="Q131" s="27"/>
      <c r="R131" s="27">
        <v>1.9300999999999999</v>
      </c>
      <c r="S131" s="27">
        <v>1.9391</v>
      </c>
      <c r="T131" s="27">
        <v>1.9189000000000001</v>
      </c>
      <c r="U131" s="31">
        <f t="shared" si="27"/>
        <v>1.9293666666666667</v>
      </c>
      <c r="V131" s="27">
        <v>214.0778</v>
      </c>
      <c r="W131" s="27">
        <v>205.2543</v>
      </c>
      <c r="X131" s="27">
        <v>205.2543</v>
      </c>
      <c r="Y131" s="27">
        <v>210.6464</v>
      </c>
      <c r="Z131">
        <f t="shared" si="28"/>
        <v>208.80819999999997</v>
      </c>
      <c r="AA131" s="16">
        <v>26</v>
      </c>
      <c r="AB131" s="15">
        <f t="shared" si="31"/>
        <v>54.290131999999993</v>
      </c>
      <c r="AD131">
        <f t="shared" si="32"/>
        <v>28.290131999999993</v>
      </c>
      <c r="AE131" t="s">
        <v>30</v>
      </c>
      <c r="AF131" s="23">
        <f t="shared" si="33"/>
        <v>5429.0131999999994</v>
      </c>
      <c r="AH131">
        <f t="shared" si="34"/>
        <v>479.42539738608264</v>
      </c>
      <c r="AI131" s="23">
        <v>7.8</v>
      </c>
    </row>
    <row r="132" spans="1:35" x14ac:dyDescent="0.3">
      <c r="A132">
        <v>0.50917973494180369</v>
      </c>
      <c r="B132">
        <v>1</v>
      </c>
      <c r="C132">
        <v>0</v>
      </c>
      <c r="D132" s="15">
        <v>133</v>
      </c>
      <c r="E132" t="s">
        <v>47</v>
      </c>
      <c r="F132" t="s">
        <v>22</v>
      </c>
      <c r="G132">
        <v>10</v>
      </c>
      <c r="H132" s="23">
        <v>16.59</v>
      </c>
      <c r="I132">
        <v>7.8719999999999999</v>
      </c>
      <c r="J132" s="28">
        <v>151</v>
      </c>
      <c r="K132" s="15">
        <f>H132</f>
        <v>16.59</v>
      </c>
      <c r="L132" s="27">
        <v>1.6152</v>
      </c>
      <c r="M132" s="27"/>
      <c r="N132" s="27">
        <v>1.6507000000000001</v>
      </c>
      <c r="O132" s="27">
        <v>1.6440999999999999</v>
      </c>
      <c r="P132" s="31">
        <f t="shared" si="26"/>
        <v>1.6366666666666667</v>
      </c>
      <c r="Q132" s="27">
        <v>1.9701</v>
      </c>
      <c r="R132" s="27"/>
      <c r="S132" s="27">
        <v>1.9799</v>
      </c>
      <c r="T132" s="27">
        <v>1.9699</v>
      </c>
      <c r="U132" s="31">
        <f t="shared" si="27"/>
        <v>1.9733000000000001</v>
      </c>
      <c r="V132" s="27">
        <v>295.4504</v>
      </c>
      <c r="W132" s="27">
        <v>320.94060000000002</v>
      </c>
      <c r="X132" s="27">
        <v>297.90129999999999</v>
      </c>
      <c r="Y132" s="27">
        <v>293.4896</v>
      </c>
      <c r="Z132">
        <f t="shared" si="28"/>
        <v>301.94547499999999</v>
      </c>
      <c r="AA132" s="16">
        <v>26</v>
      </c>
      <c r="AB132" s="15">
        <f t="shared" si="31"/>
        <v>78.505823499999991</v>
      </c>
      <c r="AD132">
        <f t="shared" si="32"/>
        <v>52.505823499999991</v>
      </c>
      <c r="AE132" t="s">
        <v>30</v>
      </c>
      <c r="AF132" s="23">
        <f t="shared" si="33"/>
        <v>7850.5823499999997</v>
      </c>
      <c r="AH132">
        <f t="shared" si="34"/>
        <v>473.21171488848705</v>
      </c>
      <c r="AI132" s="23">
        <v>8.8000000000000007</v>
      </c>
    </row>
    <row r="133" spans="1:35" x14ac:dyDescent="0.3">
      <c r="A133">
        <v>0.54887211655003665</v>
      </c>
      <c r="B133">
        <v>1</v>
      </c>
      <c r="C133">
        <v>0</v>
      </c>
      <c r="D133" s="15">
        <v>133</v>
      </c>
      <c r="E133" t="s">
        <v>25</v>
      </c>
      <c r="F133" t="s">
        <v>22</v>
      </c>
      <c r="G133">
        <v>10</v>
      </c>
      <c r="H133" s="23">
        <v>9.2319999999999993</v>
      </c>
      <c r="I133" s="22">
        <v>9.3279999999999994</v>
      </c>
      <c r="J133" s="28">
        <v>152</v>
      </c>
      <c r="K133" s="15">
        <f>H133+I133</f>
        <v>18.559999999999999</v>
      </c>
      <c r="L133" s="27">
        <v>1.8050999999999999</v>
      </c>
      <c r="M133" s="27">
        <v>1.8055000000000001</v>
      </c>
      <c r="N133" s="27">
        <v>1.8170999999999999</v>
      </c>
      <c r="O133" s="27">
        <v>1.8133999999999999</v>
      </c>
      <c r="P133" s="31">
        <f t="shared" si="26"/>
        <v>1.8102749999999999</v>
      </c>
      <c r="Q133" s="27">
        <v>1.8788</v>
      </c>
      <c r="R133" s="27">
        <v>1.8887</v>
      </c>
      <c r="S133" s="27">
        <v>1.891</v>
      </c>
      <c r="T133" s="27">
        <v>1.8767</v>
      </c>
      <c r="U133" s="31">
        <f t="shared" si="27"/>
        <v>1.8837999999999999</v>
      </c>
      <c r="V133" s="27">
        <v>320.4504</v>
      </c>
      <c r="W133" s="27">
        <v>325.84249999999997</v>
      </c>
      <c r="X133" s="27">
        <v>324.37189999999998</v>
      </c>
      <c r="Y133" s="27">
        <v>321.92099999999999</v>
      </c>
      <c r="Z133">
        <f t="shared" si="28"/>
        <v>323.14644999999996</v>
      </c>
      <c r="AA133" s="16">
        <v>26</v>
      </c>
      <c r="AB133" s="15">
        <f t="shared" si="31"/>
        <v>84.018076999999991</v>
      </c>
      <c r="AD133">
        <f t="shared" si="32"/>
        <v>58.018076999999991</v>
      </c>
      <c r="AE133" t="s">
        <v>30</v>
      </c>
      <c r="AF133" s="23">
        <f t="shared" si="33"/>
        <v>8401.8076999999994</v>
      </c>
      <c r="AH133">
        <f t="shared" si="34"/>
        <v>452.68360452586205</v>
      </c>
      <c r="AI133" s="23">
        <v>9.4</v>
      </c>
    </row>
    <row r="134" spans="1:35" x14ac:dyDescent="0.3">
      <c r="A134">
        <v>0.63451052085064374</v>
      </c>
      <c r="B134">
        <v>1</v>
      </c>
      <c r="C134">
        <v>0</v>
      </c>
      <c r="D134" s="15">
        <v>133</v>
      </c>
      <c r="E134" t="s">
        <v>23</v>
      </c>
      <c r="F134" t="s">
        <v>22</v>
      </c>
      <c r="G134">
        <v>10</v>
      </c>
      <c r="H134" s="23">
        <v>11.006</v>
      </c>
      <c r="I134">
        <v>9.23</v>
      </c>
      <c r="J134" s="28">
        <v>153</v>
      </c>
      <c r="K134" s="15">
        <f>H134</f>
        <v>11.006</v>
      </c>
      <c r="L134" s="27"/>
      <c r="M134" s="27">
        <v>1.6848000000000001</v>
      </c>
      <c r="N134" s="27">
        <v>1.7751999999999999</v>
      </c>
      <c r="O134" s="27">
        <v>1.7418</v>
      </c>
      <c r="P134" s="31">
        <f t="shared" si="26"/>
        <v>1.7339333333333335</v>
      </c>
      <c r="Q134" s="27"/>
      <c r="R134" s="27">
        <v>2.0472999999999999</v>
      </c>
      <c r="S134" s="27">
        <v>2.0749</v>
      </c>
      <c r="T134" s="27">
        <v>2.0419999999999998</v>
      </c>
      <c r="U134" s="31">
        <f t="shared" si="27"/>
        <v>2.0547333333333331</v>
      </c>
      <c r="V134" s="27">
        <v>195.94059999999999</v>
      </c>
      <c r="W134" s="27">
        <v>187.60720000000001</v>
      </c>
      <c r="X134" s="27">
        <v>188.09739999999999</v>
      </c>
      <c r="Y134" s="27">
        <v>187.11699999999999</v>
      </c>
      <c r="Z134">
        <f t="shared" si="28"/>
        <v>189.69054999999997</v>
      </c>
      <c r="AA134" s="16">
        <v>26</v>
      </c>
      <c r="AB134" s="15">
        <f t="shared" si="31"/>
        <v>49.319542999999996</v>
      </c>
      <c r="AD134">
        <f t="shared" si="32"/>
        <v>23.319542999999996</v>
      </c>
      <c r="AE134" t="s">
        <v>30</v>
      </c>
      <c r="AF134" s="23">
        <f t="shared" si="33"/>
        <v>4931.9542999999994</v>
      </c>
      <c r="AH134">
        <f t="shared" si="34"/>
        <v>448.11505542431394</v>
      </c>
      <c r="AI134" s="23">
        <v>8.8000000000000007</v>
      </c>
    </row>
    <row r="135" spans="1:35" x14ac:dyDescent="0.3">
      <c r="A135">
        <v>0.77136257377256034</v>
      </c>
      <c r="B135">
        <v>1</v>
      </c>
      <c r="C135">
        <v>0</v>
      </c>
      <c r="D135" s="15">
        <v>133</v>
      </c>
      <c r="E135" t="s">
        <v>21</v>
      </c>
      <c r="F135" t="s">
        <v>22</v>
      </c>
      <c r="G135">
        <v>10</v>
      </c>
      <c r="H135" s="23">
        <v>9.1140000000000008</v>
      </c>
      <c r="I135" s="22">
        <v>10.19</v>
      </c>
      <c r="J135" s="28">
        <v>154</v>
      </c>
      <c r="K135" s="15">
        <f>H135+I135</f>
        <v>19.304000000000002</v>
      </c>
      <c r="L135" s="27">
        <v>1.802</v>
      </c>
      <c r="M135" s="27">
        <v>1.6526000000000001</v>
      </c>
      <c r="N135" s="27">
        <v>1.871</v>
      </c>
      <c r="O135" s="27">
        <v>1.5305</v>
      </c>
      <c r="P135" s="31">
        <f t="shared" si="26"/>
        <v>1.7140249999999999</v>
      </c>
      <c r="Q135" s="27">
        <v>2.032</v>
      </c>
      <c r="R135" s="27">
        <v>1.8826000000000001</v>
      </c>
      <c r="S135" s="27">
        <v>2.0507</v>
      </c>
      <c r="T135" s="27"/>
      <c r="U135" s="31">
        <f t="shared" si="27"/>
        <v>1.9884333333333333</v>
      </c>
      <c r="V135" s="27">
        <v>274.8621</v>
      </c>
      <c r="W135" s="27">
        <v>299.8621</v>
      </c>
      <c r="X135" s="27">
        <v>274.37189999999998</v>
      </c>
      <c r="Y135" s="27">
        <v>331.72489999999999</v>
      </c>
      <c r="Z135">
        <f t="shared" si="28"/>
        <v>295.20524999999998</v>
      </c>
      <c r="AA135" s="16">
        <v>26</v>
      </c>
      <c r="AB135" s="15">
        <f t="shared" si="31"/>
        <v>76.753364999999988</v>
      </c>
      <c r="AD135">
        <f t="shared" si="32"/>
        <v>50.753364999999988</v>
      </c>
      <c r="AE135" t="s">
        <v>30</v>
      </c>
      <c r="AF135" s="23">
        <f t="shared" si="33"/>
        <v>7675.3364999999994</v>
      </c>
      <c r="AH135">
        <f t="shared" si="34"/>
        <v>397.60342416079561</v>
      </c>
      <c r="AI135" s="23">
        <v>9.3000000000000007</v>
      </c>
    </row>
    <row r="136" spans="1:35" x14ac:dyDescent="0.3">
      <c r="A136">
        <v>0.83558721064022334</v>
      </c>
      <c r="B136">
        <v>1</v>
      </c>
      <c r="C136">
        <v>0</v>
      </c>
      <c r="D136" s="15">
        <v>133</v>
      </c>
      <c r="E136" t="s">
        <v>23</v>
      </c>
      <c r="F136" t="s">
        <v>24</v>
      </c>
      <c r="G136">
        <v>30</v>
      </c>
      <c r="H136" s="23">
        <v>11.404</v>
      </c>
      <c r="I136">
        <v>6.1319999999999997</v>
      </c>
      <c r="J136" s="28">
        <v>155</v>
      </c>
      <c r="K136" s="15">
        <f>H136</f>
        <v>11.404</v>
      </c>
      <c r="L136" s="27">
        <v>1.1549</v>
      </c>
      <c r="M136" s="27">
        <v>1.1399999999999999</v>
      </c>
      <c r="N136" s="27">
        <v>1.1818</v>
      </c>
      <c r="O136" s="27">
        <v>1.1742999999999999</v>
      </c>
      <c r="P136" s="31">
        <f t="shared" si="26"/>
        <v>1.16275</v>
      </c>
      <c r="Q136" s="27"/>
      <c r="R136" s="27">
        <v>2.1120999999999999</v>
      </c>
      <c r="S136" s="27">
        <v>2.1288999999999998</v>
      </c>
      <c r="T136" s="27">
        <v>2.1194000000000002</v>
      </c>
      <c r="U136" s="31">
        <f t="shared" si="27"/>
        <v>2.1201333333333334</v>
      </c>
      <c r="V136" s="27">
        <v>214.0778</v>
      </c>
      <c r="W136" s="27">
        <v>201.8229</v>
      </c>
      <c r="X136" s="27">
        <v>192.99940000000001</v>
      </c>
      <c r="Y136" s="27">
        <v>190.0582</v>
      </c>
      <c r="Z136">
        <f t="shared" si="28"/>
        <v>199.739575</v>
      </c>
      <c r="AA136" s="16">
        <v>26</v>
      </c>
      <c r="AB136" s="15">
        <f t="shared" si="31"/>
        <v>51.932289499999996</v>
      </c>
      <c r="AD136">
        <f t="shared" si="32"/>
        <v>25.932289499999996</v>
      </c>
      <c r="AE136" t="s">
        <v>30</v>
      </c>
      <c r="AF136" s="23">
        <f t="shared" si="33"/>
        <v>5193.2289499999997</v>
      </c>
      <c r="AH136">
        <f t="shared" si="34"/>
        <v>455.38661434584355</v>
      </c>
      <c r="AI136" s="23">
        <v>9.5</v>
      </c>
    </row>
    <row r="137" spans="1:35" x14ac:dyDescent="0.3">
      <c r="A137">
        <v>0.98550395674604718</v>
      </c>
      <c r="B137">
        <v>1</v>
      </c>
      <c r="C137">
        <v>0</v>
      </c>
      <c r="D137" s="15">
        <v>133</v>
      </c>
      <c r="E137" t="s">
        <v>25</v>
      </c>
      <c r="F137" t="s">
        <v>24</v>
      </c>
      <c r="G137">
        <v>30</v>
      </c>
      <c r="H137" s="23">
        <v>7.694</v>
      </c>
      <c r="I137" t="s">
        <v>26</v>
      </c>
      <c r="J137" s="28">
        <v>156</v>
      </c>
      <c r="K137" s="15">
        <f>H137</f>
        <v>7.694</v>
      </c>
      <c r="L137" s="27">
        <v>1.0327999999999999</v>
      </c>
      <c r="M137" s="27">
        <v>1.0764</v>
      </c>
      <c r="N137" s="27">
        <v>1.1067</v>
      </c>
      <c r="O137" s="27">
        <v>1.0945</v>
      </c>
      <c r="P137" s="31">
        <f t="shared" si="26"/>
        <v>1.0775999999999999</v>
      </c>
      <c r="Q137" s="27">
        <v>1.9400999999999999</v>
      </c>
      <c r="R137" s="27">
        <v>2.0207000000000002</v>
      </c>
      <c r="S137" s="27">
        <v>2.0381</v>
      </c>
      <c r="T137" s="27">
        <v>2.0078999999999998</v>
      </c>
      <c r="U137" s="31">
        <f t="shared" si="27"/>
        <v>2.0017</v>
      </c>
      <c r="V137" s="27">
        <v>240.54839999999999</v>
      </c>
      <c r="W137" s="27">
        <v>231.72489999999999</v>
      </c>
      <c r="X137" s="27">
        <v>231.72489999999999</v>
      </c>
      <c r="Y137" s="27">
        <v>230.2543</v>
      </c>
      <c r="Z137">
        <f t="shared" si="28"/>
        <v>233.56312500000001</v>
      </c>
      <c r="AA137" s="16">
        <v>16</v>
      </c>
      <c r="AB137" s="15">
        <f t="shared" si="31"/>
        <v>37.370100000000001</v>
      </c>
      <c r="AD137">
        <f t="shared" si="32"/>
        <v>21.370100000000001</v>
      </c>
      <c r="AE137" t="s">
        <v>30</v>
      </c>
      <c r="AF137" s="23">
        <f t="shared" si="33"/>
        <v>3737.01</v>
      </c>
      <c r="AH137">
        <f t="shared" si="34"/>
        <v>485.70444502209517</v>
      </c>
      <c r="AI137" s="23">
        <v>9.1</v>
      </c>
    </row>
    <row r="138" spans="1:35" x14ac:dyDescent="0.3">
      <c r="A138">
        <v>9.9703975355854846E-2</v>
      </c>
      <c r="B138">
        <v>1</v>
      </c>
      <c r="C138">
        <v>1</v>
      </c>
      <c r="D138" s="15">
        <v>134</v>
      </c>
      <c r="E138" t="s">
        <v>23</v>
      </c>
      <c r="F138" t="s">
        <v>22</v>
      </c>
      <c r="G138" t="s">
        <v>26</v>
      </c>
      <c r="H138" s="23">
        <v>6.4640000000000004</v>
      </c>
      <c r="I138" s="22">
        <v>7.38</v>
      </c>
      <c r="J138" s="28">
        <v>15</v>
      </c>
      <c r="K138" s="15">
        <f>H138+I138</f>
        <v>13.844000000000001</v>
      </c>
      <c r="L138" s="15">
        <v>1.8741000000000001</v>
      </c>
      <c r="M138" s="24">
        <v>1.8479000000000001</v>
      </c>
      <c r="N138" s="24">
        <v>1.8855999999999999</v>
      </c>
      <c r="O138" s="24">
        <v>1.8386</v>
      </c>
      <c r="P138" s="31">
        <f t="shared" si="26"/>
        <v>1.8615500000000003</v>
      </c>
      <c r="Q138" s="21">
        <v>2.0373999999999999</v>
      </c>
      <c r="R138" s="24">
        <v>2.0453000000000001</v>
      </c>
      <c r="S138" s="24">
        <v>2.0499999999999998</v>
      </c>
      <c r="T138" s="24">
        <v>2.0289000000000001</v>
      </c>
      <c r="U138" s="31">
        <f t="shared" si="27"/>
        <v>2.0404</v>
      </c>
      <c r="V138" s="21">
        <v>238.30070000000001</v>
      </c>
      <c r="W138">
        <v>242.22219999999999</v>
      </c>
      <c r="X138">
        <v>239.77119999999999</v>
      </c>
      <c r="Y138">
        <v>238.30070000000001</v>
      </c>
      <c r="Z138">
        <f t="shared" si="28"/>
        <v>239.64869999999999</v>
      </c>
      <c r="AA138" s="16">
        <v>26</v>
      </c>
      <c r="AB138" s="15">
        <f t="shared" si="31"/>
        <v>62.308661999999998</v>
      </c>
      <c r="AD138">
        <f t="shared" si="32"/>
        <v>36.308661999999998</v>
      </c>
      <c r="AE138" t="s">
        <v>30</v>
      </c>
      <c r="AF138" s="23">
        <f t="shared" si="33"/>
        <v>6230.8661999999995</v>
      </c>
      <c r="AH138">
        <f t="shared" si="34"/>
        <v>450.07701531349312</v>
      </c>
      <c r="AI138" s="23">
        <v>9.4</v>
      </c>
    </row>
    <row r="139" spans="1:35" x14ac:dyDescent="0.3">
      <c r="A139">
        <v>0.81685644567517091</v>
      </c>
      <c r="B139">
        <v>1</v>
      </c>
      <c r="C139">
        <v>1</v>
      </c>
      <c r="D139" s="15">
        <v>134</v>
      </c>
      <c r="E139" t="s">
        <v>23</v>
      </c>
      <c r="F139" t="s">
        <v>24</v>
      </c>
      <c r="G139" t="s">
        <v>26</v>
      </c>
      <c r="H139" s="23">
        <v>6.5739999999999998</v>
      </c>
      <c r="I139" s="22">
        <v>5.01</v>
      </c>
      <c r="J139" s="28">
        <v>16</v>
      </c>
      <c r="K139" s="15">
        <f>H139+I139</f>
        <v>11.584</v>
      </c>
      <c r="L139" s="15">
        <v>0.5343</v>
      </c>
      <c r="M139" s="24">
        <v>0.53259999999999996</v>
      </c>
      <c r="N139" s="24">
        <v>0.54710000000000003</v>
      </c>
      <c r="O139" s="24">
        <v>0.54279999999999995</v>
      </c>
      <c r="P139" s="31">
        <f t="shared" si="26"/>
        <v>0.5391999999999999</v>
      </c>
      <c r="Q139" s="21">
        <v>2.0104000000000002</v>
      </c>
      <c r="R139" s="24">
        <v>2.1272000000000002</v>
      </c>
      <c r="S139" s="24">
        <v>2.0676000000000001</v>
      </c>
      <c r="T139" s="24">
        <v>2.0880999999999998</v>
      </c>
      <c r="U139" s="31">
        <f t="shared" si="27"/>
        <v>2.0733250000000005</v>
      </c>
      <c r="V139" s="21">
        <v>182.9085</v>
      </c>
      <c r="W139">
        <v>171.63399999999999</v>
      </c>
      <c r="X139">
        <v>178.98689999999999</v>
      </c>
      <c r="Y139">
        <v>173.59479999999999</v>
      </c>
      <c r="Z139">
        <f t="shared" si="28"/>
        <v>176.78104999999999</v>
      </c>
      <c r="AA139" s="16">
        <v>26</v>
      </c>
      <c r="AB139" s="15">
        <f t="shared" si="31"/>
        <v>45.963072999999994</v>
      </c>
      <c r="AD139">
        <f t="shared" si="32"/>
        <v>19.963072999999994</v>
      </c>
      <c r="AE139" t="s">
        <v>30</v>
      </c>
      <c r="AF139" s="23">
        <f t="shared" si="33"/>
        <v>4596.3072999999995</v>
      </c>
      <c r="AH139">
        <f t="shared" si="34"/>
        <v>396.78067161602206</v>
      </c>
      <c r="AI139" s="23">
        <v>9.4</v>
      </c>
    </row>
    <row r="140" spans="1:35" x14ac:dyDescent="0.3">
      <c r="A140">
        <v>0.95494968783078094</v>
      </c>
      <c r="B140">
        <v>1</v>
      </c>
      <c r="C140">
        <v>1</v>
      </c>
      <c r="D140" s="15">
        <v>134</v>
      </c>
      <c r="E140" t="s">
        <v>21</v>
      </c>
      <c r="F140" t="s">
        <v>22</v>
      </c>
      <c r="G140" t="s">
        <v>26</v>
      </c>
      <c r="H140" s="15">
        <v>9.7899999999999991</v>
      </c>
      <c r="I140" s="22">
        <v>19.042000000000002</v>
      </c>
      <c r="J140" s="14">
        <v>17</v>
      </c>
      <c r="K140" s="20">
        <f>I140</f>
        <v>19.042000000000002</v>
      </c>
      <c r="L140" s="15">
        <v>1.5081</v>
      </c>
      <c r="M140" s="24">
        <v>1.4681</v>
      </c>
      <c r="N140" s="24">
        <v>1.6073</v>
      </c>
      <c r="O140" s="24">
        <v>1.5775999999999999</v>
      </c>
      <c r="P140" s="31">
        <f t="shared" si="26"/>
        <v>1.5402749999999998</v>
      </c>
      <c r="Q140" s="21">
        <v>1.9937</v>
      </c>
      <c r="S140">
        <v>1.9750000000000001</v>
      </c>
      <c r="T140">
        <v>1.9998</v>
      </c>
      <c r="U140" s="31">
        <f t="shared" si="27"/>
        <v>1.9895000000000003</v>
      </c>
      <c r="V140" s="21">
        <v>321.1438</v>
      </c>
      <c r="W140" s="27">
        <v>337.81049999999999</v>
      </c>
      <c r="X140">
        <v>312.32029999999997</v>
      </c>
      <c r="Y140">
        <v>314.28100000000001</v>
      </c>
      <c r="Z140">
        <f t="shared" si="28"/>
        <v>321.38889999999998</v>
      </c>
      <c r="AA140" s="16">
        <v>26</v>
      </c>
      <c r="AB140" s="15">
        <f t="shared" si="31"/>
        <v>83.561114000000003</v>
      </c>
      <c r="AD140">
        <f t="shared" si="32"/>
        <v>57.561114000000003</v>
      </c>
      <c r="AE140" t="s">
        <v>30</v>
      </c>
      <c r="AF140" s="23">
        <f t="shared" si="33"/>
        <v>8356.1113999999998</v>
      </c>
      <c r="AH140">
        <f t="shared" si="34"/>
        <v>438.82530196407936</v>
      </c>
      <c r="AI140" s="23">
        <v>9.5</v>
      </c>
    </row>
    <row r="141" spans="1:35" x14ac:dyDescent="0.3">
      <c r="A141">
        <v>0.1549168318995664</v>
      </c>
      <c r="B141">
        <v>0</v>
      </c>
      <c r="C141">
        <v>0</v>
      </c>
      <c r="D141" s="15">
        <v>136</v>
      </c>
      <c r="E141" t="s">
        <v>25</v>
      </c>
      <c r="F141" t="s">
        <v>22</v>
      </c>
      <c r="G141">
        <v>10</v>
      </c>
      <c r="H141" s="23">
        <v>6.548</v>
      </c>
      <c r="I141" s="22">
        <v>8.4480000000000004</v>
      </c>
      <c r="J141" s="28">
        <v>160</v>
      </c>
      <c r="K141" s="15">
        <f>H141+I141</f>
        <v>14.996</v>
      </c>
      <c r="L141" s="27">
        <v>2.2492000000000001</v>
      </c>
      <c r="M141" s="27"/>
      <c r="N141" s="27">
        <v>2.2837999999999998</v>
      </c>
      <c r="O141" s="27">
        <v>2.3157000000000001</v>
      </c>
      <c r="P141" s="31">
        <f t="shared" si="26"/>
        <v>2.2828999999999997</v>
      </c>
      <c r="Q141" s="27">
        <v>1.8522000000000001</v>
      </c>
      <c r="R141" s="27">
        <v>1.7522</v>
      </c>
      <c r="S141" s="27">
        <v>1.8602000000000001</v>
      </c>
      <c r="T141" s="27">
        <v>1.8614999999999999</v>
      </c>
      <c r="U141" s="31">
        <f t="shared" si="27"/>
        <v>1.8315250000000001</v>
      </c>
      <c r="V141" s="27">
        <v>323.25709999999998</v>
      </c>
      <c r="W141" s="27">
        <v>348.7473</v>
      </c>
      <c r="X141" s="27">
        <v>323.7473</v>
      </c>
      <c r="Y141" s="27">
        <v>320.3159</v>
      </c>
      <c r="Z141">
        <f t="shared" si="28"/>
        <v>329.01690000000002</v>
      </c>
      <c r="AA141" s="16">
        <v>26</v>
      </c>
      <c r="AB141" s="15">
        <f t="shared" si="31"/>
        <v>85.544394000000011</v>
      </c>
      <c r="AD141">
        <f t="shared" si="32"/>
        <v>59.544394000000011</v>
      </c>
      <c r="AE141" t="s">
        <v>30</v>
      </c>
      <c r="AF141" s="23">
        <f t="shared" si="33"/>
        <v>8554.4394000000011</v>
      </c>
      <c r="AH141">
        <f t="shared" si="34"/>
        <v>570.44807948786354</v>
      </c>
      <c r="AI141" s="23">
        <v>9.4</v>
      </c>
    </row>
    <row r="142" spans="1:35" x14ac:dyDescent="0.3">
      <c r="A142">
        <v>0.51690706633685235</v>
      </c>
      <c r="B142">
        <v>0</v>
      </c>
      <c r="C142">
        <v>0</v>
      </c>
      <c r="D142" s="15">
        <v>136</v>
      </c>
      <c r="E142" t="s">
        <v>21</v>
      </c>
      <c r="F142" t="s">
        <v>22</v>
      </c>
      <c r="G142">
        <v>10</v>
      </c>
      <c r="H142" s="15">
        <v>8.7080000000000002</v>
      </c>
      <c r="I142" s="22">
        <v>14.772</v>
      </c>
      <c r="J142" s="28">
        <v>161</v>
      </c>
      <c r="K142" s="15">
        <f>I142</f>
        <v>14.772</v>
      </c>
      <c r="L142" s="27">
        <v>2.2864</v>
      </c>
      <c r="M142" s="27">
        <v>2.3393000000000002</v>
      </c>
      <c r="N142" s="27">
        <v>2.4037000000000002</v>
      </c>
      <c r="O142" s="27">
        <v>2.2633000000000001</v>
      </c>
      <c r="P142" s="31">
        <f t="shared" si="26"/>
        <v>2.323175</v>
      </c>
      <c r="Q142" s="27">
        <v>1.8160000000000001</v>
      </c>
      <c r="R142" s="27">
        <v>1.8208</v>
      </c>
      <c r="S142" s="27">
        <v>1.8270999999999999</v>
      </c>
      <c r="T142" s="27">
        <v>1.8119000000000001</v>
      </c>
      <c r="U142" s="31">
        <f t="shared" si="27"/>
        <v>1.8189500000000001</v>
      </c>
      <c r="V142" s="27">
        <v>254.62960000000001</v>
      </c>
      <c r="W142" s="27">
        <v>257.0806</v>
      </c>
      <c r="X142" s="27">
        <v>257.0806</v>
      </c>
      <c r="Y142" s="27">
        <v>253.15899999999999</v>
      </c>
      <c r="Z142">
        <f t="shared" si="28"/>
        <v>255.48745</v>
      </c>
      <c r="AA142" s="16">
        <v>26</v>
      </c>
      <c r="AB142" s="15">
        <f t="shared" si="31"/>
        <v>66.426737000000003</v>
      </c>
      <c r="AD142">
        <f t="shared" si="32"/>
        <v>40.426737000000003</v>
      </c>
      <c r="AE142" t="s">
        <v>30</v>
      </c>
      <c r="AF142" s="23">
        <f t="shared" si="33"/>
        <v>6642.6737000000003</v>
      </c>
      <c r="AH142">
        <f t="shared" si="34"/>
        <v>449.68005009477389</v>
      </c>
      <c r="AI142" s="23">
        <v>9.3000000000000007</v>
      </c>
    </row>
    <row r="143" spans="1:35" x14ac:dyDescent="0.3">
      <c r="A143">
        <v>0.67783904387205307</v>
      </c>
      <c r="B143">
        <v>0</v>
      </c>
      <c r="C143">
        <v>0</v>
      </c>
      <c r="D143" s="15">
        <v>136</v>
      </c>
      <c r="E143" t="s">
        <v>25</v>
      </c>
      <c r="F143" t="s">
        <v>24</v>
      </c>
      <c r="G143">
        <v>30</v>
      </c>
      <c r="H143" s="23">
        <v>6.4580000000000002</v>
      </c>
      <c r="I143" s="22">
        <v>7.27</v>
      </c>
      <c r="J143" s="28">
        <v>162</v>
      </c>
      <c r="K143" s="15">
        <f>H143+I143</f>
        <v>13.728</v>
      </c>
      <c r="L143" s="27">
        <v>1.7230000000000001</v>
      </c>
      <c r="M143" s="27">
        <v>1.8993</v>
      </c>
      <c r="N143" s="27">
        <v>1.9936</v>
      </c>
      <c r="O143" s="27">
        <v>1.8666</v>
      </c>
      <c r="P143" s="31">
        <f t="shared" si="26"/>
        <v>1.870625</v>
      </c>
      <c r="Q143" s="27">
        <v>1.7433000000000001</v>
      </c>
      <c r="R143" s="27">
        <v>1.7875000000000001</v>
      </c>
      <c r="S143" s="27">
        <v>1.7981</v>
      </c>
      <c r="T143" s="27">
        <v>1.7454000000000001</v>
      </c>
      <c r="U143" s="31">
        <f t="shared" si="27"/>
        <v>1.768575</v>
      </c>
      <c r="V143" s="27">
        <v>301.68849999999998</v>
      </c>
      <c r="W143" s="27">
        <v>295.3159</v>
      </c>
      <c r="X143" s="27">
        <v>295.3159</v>
      </c>
      <c r="Y143" s="27">
        <v>301.19830000000002</v>
      </c>
      <c r="Z143">
        <f t="shared" si="28"/>
        <v>298.37965000000003</v>
      </c>
      <c r="AA143" s="16">
        <v>26</v>
      </c>
      <c r="AB143" s="15">
        <f t="shared" si="31"/>
        <v>77.578709000000003</v>
      </c>
      <c r="AD143">
        <f t="shared" si="32"/>
        <v>51.578709000000003</v>
      </c>
      <c r="AE143" t="s">
        <v>30</v>
      </c>
      <c r="AF143" s="23">
        <f t="shared" si="33"/>
        <v>7757.8709000000008</v>
      </c>
      <c r="AH143">
        <f t="shared" si="34"/>
        <v>565.11297348484857</v>
      </c>
      <c r="AI143" s="23">
        <v>8.5</v>
      </c>
    </row>
    <row r="144" spans="1:35" x14ac:dyDescent="0.3">
      <c r="A144">
        <v>0.72746278945134346</v>
      </c>
      <c r="B144">
        <v>0</v>
      </c>
      <c r="C144">
        <v>0</v>
      </c>
      <c r="D144" s="15">
        <v>136</v>
      </c>
      <c r="E144" t="s">
        <v>23</v>
      </c>
      <c r="F144" t="s">
        <v>24</v>
      </c>
      <c r="G144">
        <v>30</v>
      </c>
      <c r="H144" s="23">
        <v>10.728</v>
      </c>
      <c r="I144">
        <v>17.846</v>
      </c>
      <c r="J144" s="28">
        <v>163</v>
      </c>
      <c r="K144" s="15">
        <f>H144</f>
        <v>10.728</v>
      </c>
      <c r="L144" s="27">
        <v>5.5899999999999998E-2</v>
      </c>
      <c r="M144" s="27">
        <v>5.9299999999999999E-2</v>
      </c>
      <c r="N144" s="27">
        <v>5.67E-2</v>
      </c>
      <c r="O144" s="27">
        <v>5.5500000000000001E-2</v>
      </c>
      <c r="P144" s="31">
        <f t="shared" si="26"/>
        <v>5.6849999999999998E-2</v>
      </c>
      <c r="Q144" s="27">
        <v>2.1040999999999999</v>
      </c>
      <c r="R144" s="27">
        <v>1.8866000000000001</v>
      </c>
      <c r="S144" s="27">
        <v>1.9918</v>
      </c>
      <c r="T144" s="27">
        <v>2.1368999999999998</v>
      </c>
      <c r="U144" s="31">
        <f t="shared" si="27"/>
        <v>2.0298499999999997</v>
      </c>
      <c r="V144" s="27">
        <v>191.8845</v>
      </c>
      <c r="W144" s="27">
        <v>209.04140000000001</v>
      </c>
      <c r="X144" s="27">
        <v>193.35509999999999</v>
      </c>
      <c r="Y144" s="27">
        <v>186.4924</v>
      </c>
      <c r="Z144">
        <f t="shared" si="28"/>
        <v>195.19334999999998</v>
      </c>
      <c r="AA144" s="16">
        <v>26</v>
      </c>
      <c r="AB144" s="15">
        <f t="shared" si="31"/>
        <v>50.750270999999991</v>
      </c>
      <c r="AD144">
        <f t="shared" si="32"/>
        <v>24.750270999999991</v>
      </c>
      <c r="AE144" t="s">
        <v>30</v>
      </c>
      <c r="AF144" s="23">
        <f t="shared" si="33"/>
        <v>5075.0270999999993</v>
      </c>
      <c r="AH144">
        <f t="shared" si="34"/>
        <v>473.06367449664424</v>
      </c>
      <c r="AI144" s="23">
        <v>9.1</v>
      </c>
    </row>
    <row r="145" spans="1:36" x14ac:dyDescent="0.3">
      <c r="A145">
        <v>0.74512293577372346</v>
      </c>
      <c r="B145">
        <v>0</v>
      </c>
      <c r="C145">
        <v>0</v>
      </c>
      <c r="D145" s="15">
        <v>136</v>
      </c>
      <c r="E145" t="s">
        <v>47</v>
      </c>
      <c r="F145" t="s">
        <v>24</v>
      </c>
      <c r="G145">
        <v>30</v>
      </c>
      <c r="H145" s="23">
        <v>9.3539999999999992</v>
      </c>
      <c r="I145" s="22">
        <v>9.4239999999999995</v>
      </c>
      <c r="J145" s="28">
        <v>164</v>
      </c>
      <c r="K145" s="15">
        <f>H145+I145</f>
        <v>18.777999999999999</v>
      </c>
      <c r="L145" s="27">
        <v>2.3437000000000001</v>
      </c>
      <c r="M145" s="27"/>
      <c r="N145" s="27">
        <v>2.4744000000000002</v>
      </c>
      <c r="O145" s="27">
        <v>2.3828999999999998</v>
      </c>
      <c r="P145" s="31">
        <f t="shared" si="26"/>
        <v>2.4003333333333337</v>
      </c>
      <c r="Q145" s="27">
        <v>1.8421000000000001</v>
      </c>
      <c r="R145" s="27"/>
      <c r="S145" s="27">
        <v>1.8485</v>
      </c>
      <c r="T145" s="27">
        <v>1.8318000000000001</v>
      </c>
      <c r="U145" s="31">
        <f t="shared" si="27"/>
        <v>1.8408</v>
      </c>
      <c r="V145" s="27">
        <v>261.00220000000002</v>
      </c>
      <c r="W145" s="27">
        <v>433.06099999999998</v>
      </c>
      <c r="X145" s="27">
        <v>261.00220000000002</v>
      </c>
      <c r="Y145" s="27">
        <v>259.53160000000003</v>
      </c>
      <c r="Z145">
        <f t="shared" si="28"/>
        <v>303.64925000000005</v>
      </c>
      <c r="AA145" s="16">
        <v>26</v>
      </c>
      <c r="AB145" s="15">
        <f t="shared" si="31"/>
        <v>78.948805000000007</v>
      </c>
      <c r="AD145">
        <f t="shared" si="32"/>
        <v>52.948805000000007</v>
      </c>
      <c r="AE145" t="s">
        <v>30</v>
      </c>
      <c r="AF145" s="23">
        <f t="shared" si="33"/>
        <v>7894.8805000000011</v>
      </c>
      <c r="AH145">
        <f t="shared" si="34"/>
        <v>420.43244754499955</v>
      </c>
      <c r="AI145" s="23">
        <v>8.6999999999999993</v>
      </c>
    </row>
    <row r="146" spans="1:36" x14ac:dyDescent="0.3">
      <c r="A146">
        <v>0.77433868939313455</v>
      </c>
      <c r="B146">
        <v>0</v>
      </c>
      <c r="C146">
        <v>0</v>
      </c>
      <c r="D146" s="15">
        <v>136</v>
      </c>
      <c r="E146" t="s">
        <v>47</v>
      </c>
      <c r="F146" t="s">
        <v>22</v>
      </c>
      <c r="G146">
        <v>10</v>
      </c>
      <c r="H146" s="23">
        <v>8.8819999999999997</v>
      </c>
      <c r="I146" s="22">
        <v>10.448</v>
      </c>
      <c r="J146" s="28">
        <v>165</v>
      </c>
      <c r="K146" s="15">
        <f>H146+I146</f>
        <v>19.329999999999998</v>
      </c>
      <c r="L146" s="27">
        <v>0.99409999999999998</v>
      </c>
      <c r="M146" s="27">
        <v>1.0274000000000001</v>
      </c>
      <c r="N146" s="27">
        <v>1.0552999999999999</v>
      </c>
      <c r="O146" s="27">
        <v>1.0369999999999999</v>
      </c>
      <c r="P146" s="31">
        <f t="shared" si="26"/>
        <v>1.0284499999999999</v>
      </c>
      <c r="Q146" s="27">
        <v>2.0270000000000001</v>
      </c>
      <c r="R146" s="27">
        <v>2.1120000000000001</v>
      </c>
      <c r="S146" s="27">
        <v>2.1147</v>
      </c>
      <c r="T146" s="27">
        <v>2.0811999999999999</v>
      </c>
      <c r="U146" s="31">
        <f t="shared" si="27"/>
        <v>2.0837250000000003</v>
      </c>
      <c r="V146" s="27">
        <v>308.06099999999998</v>
      </c>
      <c r="W146" s="27">
        <v>299.23750000000001</v>
      </c>
      <c r="X146" s="27">
        <v>301.68849999999998</v>
      </c>
      <c r="Y146" s="27">
        <v>306.10019999999997</v>
      </c>
      <c r="Z146">
        <f t="shared" si="28"/>
        <v>303.77179999999998</v>
      </c>
      <c r="AA146" s="16">
        <v>26</v>
      </c>
      <c r="AB146" s="15">
        <f t="shared" si="31"/>
        <v>78.980667999999994</v>
      </c>
      <c r="AD146">
        <f t="shared" si="32"/>
        <v>52.980667999999994</v>
      </c>
      <c r="AE146" t="s">
        <v>30</v>
      </c>
      <c r="AF146" s="23">
        <f t="shared" si="33"/>
        <v>7898.0667999999996</v>
      </c>
      <c r="AH146">
        <f t="shared" si="34"/>
        <v>408.59114330056906</v>
      </c>
      <c r="AI146" s="23">
        <v>8.9</v>
      </c>
    </row>
    <row r="147" spans="1:36" x14ac:dyDescent="0.3">
      <c r="A147">
        <v>0.89526263940084316</v>
      </c>
      <c r="B147">
        <v>0</v>
      </c>
      <c r="C147">
        <v>0</v>
      </c>
      <c r="D147" s="15">
        <v>136</v>
      </c>
      <c r="E147" t="s">
        <v>23</v>
      </c>
      <c r="F147" t="s">
        <v>22</v>
      </c>
      <c r="G147">
        <v>10</v>
      </c>
      <c r="H147" s="23">
        <v>11.618</v>
      </c>
      <c r="I147">
        <v>28.564</v>
      </c>
      <c r="J147" s="28">
        <v>166</v>
      </c>
      <c r="K147" s="15">
        <f>H147</f>
        <v>11.618</v>
      </c>
      <c r="L147" s="27">
        <v>1.9444999999999999</v>
      </c>
      <c r="M147" s="27">
        <v>2.1354000000000002</v>
      </c>
      <c r="N147" s="27">
        <v>2.7482000000000002</v>
      </c>
      <c r="O147" s="27">
        <v>2.6797</v>
      </c>
      <c r="P147" s="31">
        <f t="shared" si="26"/>
        <v>2.3769500000000003</v>
      </c>
      <c r="Q147" s="27"/>
      <c r="R147" s="27">
        <v>1.7379</v>
      </c>
      <c r="S147" s="27">
        <v>1.9120999999999999</v>
      </c>
      <c r="T147" s="27">
        <v>1.9003000000000001</v>
      </c>
      <c r="U147" s="31">
        <f t="shared" si="27"/>
        <v>1.8501000000000001</v>
      </c>
      <c r="V147" s="27">
        <v>308.06099999999998</v>
      </c>
      <c r="W147" s="27">
        <v>255.61</v>
      </c>
      <c r="X147" s="27">
        <v>230.61</v>
      </c>
      <c r="Y147" s="27">
        <v>230.1198</v>
      </c>
      <c r="Z147">
        <f t="shared" si="28"/>
        <v>256.10020000000003</v>
      </c>
      <c r="AA147" s="16">
        <v>26</v>
      </c>
      <c r="AB147" s="15">
        <f t="shared" si="31"/>
        <v>66.586052000000009</v>
      </c>
      <c r="AD147">
        <f t="shared" si="32"/>
        <v>40.586052000000009</v>
      </c>
      <c r="AE147" t="s">
        <v>30</v>
      </c>
      <c r="AF147" s="23">
        <f t="shared" si="33"/>
        <v>6658.6052000000009</v>
      </c>
      <c r="AH147">
        <f t="shared" si="34"/>
        <v>573.1283525563781</v>
      </c>
      <c r="AI147" s="23">
        <v>9</v>
      </c>
    </row>
    <row r="148" spans="1:36" x14ac:dyDescent="0.3">
      <c r="A148">
        <v>5.4234222539882415E-2</v>
      </c>
      <c r="B148">
        <v>0</v>
      </c>
      <c r="C148">
        <v>1</v>
      </c>
      <c r="D148" s="15">
        <v>137</v>
      </c>
      <c r="E148" t="s">
        <v>25</v>
      </c>
      <c r="F148" t="s">
        <v>24</v>
      </c>
      <c r="G148">
        <v>10</v>
      </c>
      <c r="H148" s="23">
        <v>3.59</v>
      </c>
      <c r="I148" s="22">
        <v>7.46</v>
      </c>
      <c r="J148" s="28">
        <v>167</v>
      </c>
      <c r="K148" s="15">
        <f>H148+I148</f>
        <v>11.05</v>
      </c>
      <c r="L148" s="27">
        <v>2.1764000000000001</v>
      </c>
      <c r="M148" s="27">
        <v>2.2084999999999999</v>
      </c>
      <c r="N148" s="27">
        <v>2.2904</v>
      </c>
      <c r="O148" s="27">
        <v>2.2044000000000001</v>
      </c>
      <c r="P148" s="31">
        <f t="shared" si="26"/>
        <v>2.2199249999999999</v>
      </c>
      <c r="Q148" s="27">
        <v>1.8277000000000001</v>
      </c>
      <c r="R148" s="27">
        <v>1.8451</v>
      </c>
      <c r="S148" s="27">
        <v>1.8378000000000001</v>
      </c>
      <c r="T148" s="27">
        <v>1.8163</v>
      </c>
      <c r="U148" s="31">
        <f t="shared" si="27"/>
        <v>1.831725</v>
      </c>
      <c r="V148" s="27">
        <v>206.1002</v>
      </c>
      <c r="W148" s="27">
        <v>208.06100000000001</v>
      </c>
      <c r="X148" s="27">
        <v>209.04140000000001</v>
      </c>
      <c r="Y148" s="27">
        <v>206.59039999999999</v>
      </c>
      <c r="Z148">
        <f t="shared" si="28"/>
        <v>207.44825000000003</v>
      </c>
      <c r="AA148" s="16">
        <v>26</v>
      </c>
      <c r="AB148" s="57">
        <f t="shared" si="31"/>
        <v>53.936545000000002</v>
      </c>
      <c r="AC148" s="21">
        <f>AB148-2</f>
        <v>51.936545000000002</v>
      </c>
      <c r="AD148">
        <f t="shared" si="32"/>
        <v>27.936545000000002</v>
      </c>
      <c r="AE148" t="s">
        <v>30</v>
      </c>
      <c r="AF148" s="15">
        <f t="shared" si="33"/>
        <v>5393.6545000000006</v>
      </c>
      <c r="AG148" s="54">
        <f>AF148-200</f>
        <v>5193.6545000000006</v>
      </c>
      <c r="AH148">
        <f t="shared" si="34"/>
        <v>488.11352941176472</v>
      </c>
      <c r="AI148" s="63">
        <v>9.1</v>
      </c>
    </row>
    <row r="149" spans="1:36" x14ac:dyDescent="0.3">
      <c r="A149">
        <v>5.6814365330460803E-2</v>
      </c>
      <c r="B149">
        <v>0</v>
      </c>
      <c r="C149">
        <v>1</v>
      </c>
      <c r="D149" s="15">
        <v>137</v>
      </c>
      <c r="E149" t="s">
        <v>23</v>
      </c>
      <c r="F149" t="s">
        <v>24</v>
      </c>
      <c r="G149">
        <v>10</v>
      </c>
      <c r="H149" s="23">
        <v>14.912000000000001</v>
      </c>
      <c r="I149">
        <v>14.824</v>
      </c>
      <c r="J149" s="28">
        <v>168</v>
      </c>
      <c r="K149" s="15">
        <f>H149</f>
        <v>14.912000000000001</v>
      </c>
      <c r="L149" s="27"/>
      <c r="M149" s="27">
        <v>2.5728</v>
      </c>
      <c r="N149" s="27">
        <v>2.7805</v>
      </c>
      <c r="O149" s="27">
        <v>2.6114999999999999</v>
      </c>
      <c r="P149" s="31">
        <f t="shared" si="26"/>
        <v>2.6549333333333336</v>
      </c>
      <c r="Q149" s="27">
        <v>1.7795000000000001</v>
      </c>
      <c r="R149" s="27">
        <v>1.8378000000000001</v>
      </c>
      <c r="S149" s="27">
        <v>1.8414999999999999</v>
      </c>
      <c r="T149" s="27">
        <v>1.8199000000000001</v>
      </c>
      <c r="U149" s="31">
        <f t="shared" si="27"/>
        <v>1.8196750000000002</v>
      </c>
      <c r="V149" s="27">
        <v>247.76689999999999</v>
      </c>
      <c r="W149" s="27">
        <v>242.37469999999999</v>
      </c>
      <c r="X149" s="27">
        <v>242.86490000000001</v>
      </c>
      <c r="Y149" s="27">
        <v>240.9041</v>
      </c>
      <c r="Z149">
        <f t="shared" si="28"/>
        <v>243.47764999999998</v>
      </c>
      <c r="AA149" s="16">
        <v>26</v>
      </c>
      <c r="AB149" s="57">
        <f t="shared" si="31"/>
        <v>63.304188999999994</v>
      </c>
      <c r="AC149" s="21">
        <f>AB149-2</f>
        <v>61.304188999999994</v>
      </c>
      <c r="AD149">
        <f t="shared" si="32"/>
        <v>37.304188999999994</v>
      </c>
      <c r="AE149" t="s">
        <v>30</v>
      </c>
      <c r="AF149" s="15">
        <f t="shared" si="33"/>
        <v>6330.4188999999997</v>
      </c>
      <c r="AG149" s="54">
        <f>AF149-200</f>
        <v>6130.4188999999997</v>
      </c>
      <c r="AH149">
        <f t="shared" si="34"/>
        <v>424.51843481759653</v>
      </c>
      <c r="AI149" s="23">
        <v>9.5</v>
      </c>
    </row>
    <row r="150" spans="1:36" x14ac:dyDescent="0.3">
      <c r="A150">
        <v>8.7540858165415902E-2</v>
      </c>
      <c r="B150">
        <v>0</v>
      </c>
      <c r="C150">
        <v>1</v>
      </c>
      <c r="D150" s="15">
        <v>137</v>
      </c>
      <c r="E150" t="s">
        <v>25</v>
      </c>
      <c r="F150" t="s">
        <v>22</v>
      </c>
      <c r="G150">
        <v>30</v>
      </c>
      <c r="H150" s="23">
        <v>6.75</v>
      </c>
      <c r="I150" s="22">
        <v>10.67</v>
      </c>
      <c r="J150" s="28">
        <v>169</v>
      </c>
      <c r="K150" s="15">
        <f>H150+I150</f>
        <v>17.420000000000002</v>
      </c>
      <c r="L150" s="27">
        <v>1.4992000000000001</v>
      </c>
      <c r="M150" s="27">
        <v>1.4061999999999999</v>
      </c>
      <c r="N150" s="27">
        <v>1.5276000000000001</v>
      </c>
      <c r="O150" s="27">
        <v>1.5290999999999999</v>
      </c>
      <c r="P150" s="31">
        <f t="shared" si="26"/>
        <v>1.4905249999999999</v>
      </c>
      <c r="Q150" s="27">
        <v>1.8489</v>
      </c>
      <c r="R150" s="27">
        <v>1.7419</v>
      </c>
      <c r="S150" s="27">
        <v>1.8484</v>
      </c>
      <c r="T150" s="27">
        <v>1.8587</v>
      </c>
      <c r="U150" s="31">
        <f t="shared" si="27"/>
        <v>1.8244749999999998</v>
      </c>
      <c r="V150" s="27">
        <v>303.64920000000001</v>
      </c>
      <c r="W150" s="27">
        <v>329.62959999999998</v>
      </c>
      <c r="X150" s="27">
        <v>302.66879999999998</v>
      </c>
      <c r="Y150" s="27">
        <v>300.7081</v>
      </c>
      <c r="Z150">
        <f t="shared" si="28"/>
        <v>309.16392500000001</v>
      </c>
      <c r="AA150" s="16">
        <v>26</v>
      </c>
      <c r="AB150" s="15">
        <f t="shared" si="31"/>
        <v>80.382620500000002</v>
      </c>
      <c r="AD150">
        <f t="shared" si="32"/>
        <v>54.382620500000002</v>
      </c>
      <c r="AE150" t="s">
        <v>30</v>
      </c>
      <c r="AF150" s="23">
        <f t="shared" si="33"/>
        <v>8038.2620500000003</v>
      </c>
      <c r="AH150">
        <f t="shared" si="34"/>
        <v>461.43869402985069</v>
      </c>
      <c r="AI150" s="23">
        <v>8.8000000000000007</v>
      </c>
    </row>
    <row r="151" spans="1:36" x14ac:dyDescent="0.3">
      <c r="A151">
        <v>0.36597321164591246</v>
      </c>
      <c r="B151">
        <v>0</v>
      </c>
      <c r="C151">
        <v>1</v>
      </c>
      <c r="D151" s="15">
        <v>137</v>
      </c>
      <c r="E151" t="s">
        <v>21</v>
      </c>
      <c r="F151" t="s">
        <v>22</v>
      </c>
      <c r="G151">
        <v>30</v>
      </c>
      <c r="H151" s="23">
        <v>11.292</v>
      </c>
      <c r="I151">
        <v>19.12</v>
      </c>
      <c r="J151" s="28">
        <v>170</v>
      </c>
      <c r="K151" s="15">
        <f>H151</f>
        <v>11.292</v>
      </c>
      <c r="L151" s="27">
        <v>1.5557000000000001</v>
      </c>
      <c r="M151" s="27">
        <v>1.5649999999999999</v>
      </c>
      <c r="N151" s="27">
        <v>1.6084000000000001</v>
      </c>
      <c r="O151" s="27">
        <v>1.5508</v>
      </c>
      <c r="P151" s="31">
        <f t="shared" si="26"/>
        <v>1.5699750000000001</v>
      </c>
      <c r="Q151" s="27">
        <v>2.0367000000000002</v>
      </c>
      <c r="R151" s="27">
        <v>2.0464000000000002</v>
      </c>
      <c r="S151" s="27">
        <v>2.0518000000000001</v>
      </c>
      <c r="T151" s="27">
        <v>1.9781</v>
      </c>
      <c r="U151" s="31">
        <f t="shared" si="27"/>
        <v>2.0282499999999999</v>
      </c>
      <c r="V151" s="27">
        <v>200.7081</v>
      </c>
      <c r="W151" s="27">
        <v>202.6688</v>
      </c>
      <c r="X151" s="27">
        <v>201.19829999999999</v>
      </c>
      <c r="Y151" s="27">
        <v>204.62960000000001</v>
      </c>
      <c r="Z151">
        <f t="shared" si="28"/>
        <v>202.30119999999999</v>
      </c>
      <c r="AA151" s="16">
        <v>26</v>
      </c>
      <c r="AB151" s="15">
        <f t="shared" si="31"/>
        <v>52.598311999999993</v>
      </c>
      <c r="AD151">
        <f t="shared" si="32"/>
        <v>26.598311999999993</v>
      </c>
      <c r="AE151" t="s">
        <v>30</v>
      </c>
      <c r="AF151" s="23">
        <f t="shared" si="33"/>
        <v>5259.8311999999996</v>
      </c>
      <c r="AH151">
        <f t="shared" si="34"/>
        <v>465.80155862557558</v>
      </c>
      <c r="AI151" s="23">
        <v>9.1</v>
      </c>
    </row>
    <row r="152" spans="1:36" x14ac:dyDescent="0.3">
      <c r="A152">
        <v>0.5043912242027494</v>
      </c>
      <c r="B152">
        <v>0</v>
      </c>
      <c r="C152">
        <v>1</v>
      </c>
      <c r="D152" s="15">
        <v>137</v>
      </c>
      <c r="E152" t="s">
        <v>47</v>
      </c>
      <c r="F152" t="s">
        <v>24</v>
      </c>
      <c r="G152">
        <v>10</v>
      </c>
      <c r="H152" s="23">
        <v>9.3559999999999999</v>
      </c>
      <c r="I152" s="22">
        <v>6.8259999999999996</v>
      </c>
      <c r="J152" s="28">
        <v>171</v>
      </c>
      <c r="K152" s="15">
        <f>H152+I152</f>
        <v>16.181999999999999</v>
      </c>
      <c r="L152" s="27"/>
      <c r="M152" s="27">
        <v>1.8310999999999999</v>
      </c>
      <c r="N152" s="27">
        <v>1.8788</v>
      </c>
      <c r="O152" s="27">
        <v>1.8103</v>
      </c>
      <c r="P152" s="31">
        <f t="shared" si="26"/>
        <v>1.8400666666666667</v>
      </c>
      <c r="Q152" s="27">
        <v>1.9412</v>
      </c>
      <c r="R152" s="27">
        <v>2.0093000000000001</v>
      </c>
      <c r="S152" s="27">
        <v>2.0261</v>
      </c>
      <c r="T152" s="27">
        <v>2.0009999999999999</v>
      </c>
      <c r="U152" s="31">
        <f t="shared" si="27"/>
        <v>1.9943999999999997</v>
      </c>
      <c r="V152" s="27">
        <v>366.39429999999999</v>
      </c>
      <c r="W152" s="27">
        <v>355.61</v>
      </c>
      <c r="X152" s="27">
        <v>356.59039999999999</v>
      </c>
      <c r="Y152" s="27">
        <v>355.1198</v>
      </c>
      <c r="Z152">
        <f t="shared" si="28"/>
        <v>358.42862500000001</v>
      </c>
      <c r="AA152" s="16">
        <v>26</v>
      </c>
      <c r="AB152" s="15">
        <f t="shared" si="31"/>
        <v>93.191442500000008</v>
      </c>
      <c r="AD152">
        <f t="shared" si="32"/>
        <v>67.191442500000008</v>
      </c>
      <c r="AE152" t="s">
        <v>30</v>
      </c>
      <c r="AF152" s="23">
        <f t="shared" si="33"/>
        <v>9319.1442500000012</v>
      </c>
      <c r="AH152">
        <f t="shared" si="34"/>
        <v>575.89570201458423</v>
      </c>
      <c r="AI152" s="23">
        <v>9.3000000000000007</v>
      </c>
    </row>
    <row r="153" spans="1:36" x14ac:dyDescent="0.3">
      <c r="A153">
        <v>0.55683700886379695</v>
      </c>
      <c r="B153">
        <v>0</v>
      </c>
      <c r="C153">
        <v>1</v>
      </c>
      <c r="D153" s="15">
        <v>137</v>
      </c>
      <c r="E153" t="s">
        <v>47</v>
      </c>
      <c r="F153" t="s">
        <v>22</v>
      </c>
      <c r="G153">
        <v>30</v>
      </c>
      <c r="H153" s="23">
        <v>9.6940000000000008</v>
      </c>
      <c r="I153" s="22">
        <v>3.036</v>
      </c>
      <c r="J153" s="28">
        <v>172</v>
      </c>
      <c r="K153" s="15">
        <f>H153+I153</f>
        <v>12.73</v>
      </c>
      <c r="L153" s="27">
        <v>2.1318000000000001</v>
      </c>
      <c r="M153" s="27"/>
      <c r="N153" s="27">
        <v>2.2416999999999998</v>
      </c>
      <c r="O153" s="27">
        <v>2.2305000000000001</v>
      </c>
      <c r="P153" s="31">
        <f t="shared" si="26"/>
        <v>2.2013333333333334</v>
      </c>
      <c r="Q153" s="27">
        <v>1.851</v>
      </c>
      <c r="R153" s="27"/>
      <c r="S153" s="27">
        <v>1.875</v>
      </c>
      <c r="T153" s="27">
        <v>1.8744000000000001</v>
      </c>
      <c r="U153" s="31">
        <f t="shared" si="27"/>
        <v>1.8668000000000002</v>
      </c>
      <c r="V153" s="27">
        <v>198.7473</v>
      </c>
      <c r="W153" s="27">
        <v>221.2963</v>
      </c>
      <c r="X153" s="27">
        <v>195.80609999999999</v>
      </c>
      <c r="Y153" s="27">
        <v>194.82570000000001</v>
      </c>
      <c r="Z153">
        <f t="shared" si="28"/>
        <v>202.66884999999999</v>
      </c>
      <c r="AA153" s="43">
        <v>24</v>
      </c>
      <c r="AB153" s="15">
        <f t="shared" si="31"/>
        <v>48.640523999999999</v>
      </c>
      <c r="AD153">
        <f t="shared" si="32"/>
        <v>24.640523999999999</v>
      </c>
      <c r="AE153" t="s">
        <v>30</v>
      </c>
      <c r="AF153" s="23">
        <f t="shared" si="33"/>
        <v>4864.0523999999996</v>
      </c>
      <c r="AH153">
        <f t="shared" si="34"/>
        <v>382.09366849960719</v>
      </c>
      <c r="AI153" s="23">
        <v>9.1999999999999993</v>
      </c>
      <c r="AJ153" s="15" t="s">
        <v>35</v>
      </c>
    </row>
    <row r="154" spans="1:36" x14ac:dyDescent="0.3">
      <c r="A154">
        <v>0.65447590898343999</v>
      </c>
      <c r="B154">
        <v>0</v>
      </c>
      <c r="C154">
        <v>1</v>
      </c>
      <c r="D154" s="15">
        <v>137</v>
      </c>
      <c r="E154" t="s">
        <v>23</v>
      </c>
      <c r="F154" t="s">
        <v>22</v>
      </c>
      <c r="G154">
        <v>30</v>
      </c>
      <c r="H154" s="23">
        <f>15.848+0.628</f>
        <v>16.475999999999999</v>
      </c>
      <c r="I154">
        <v>10.398</v>
      </c>
      <c r="J154" s="28">
        <v>173</v>
      </c>
      <c r="K154" s="20">
        <f>H154</f>
        <v>16.475999999999999</v>
      </c>
      <c r="L154" s="27">
        <v>1.5606</v>
      </c>
      <c r="M154" s="27">
        <v>1.6273</v>
      </c>
      <c r="N154" s="27">
        <v>1.6568000000000001</v>
      </c>
      <c r="O154" s="27">
        <v>1.4046000000000001</v>
      </c>
      <c r="P154" s="31">
        <f t="shared" si="26"/>
        <v>1.562325</v>
      </c>
      <c r="Q154" s="27">
        <v>2.0714999999999999</v>
      </c>
      <c r="R154" s="27">
        <v>2.0958999999999999</v>
      </c>
      <c r="S154" s="27">
        <v>2.0994999999999999</v>
      </c>
      <c r="T154" s="27">
        <v>1.4713000000000001</v>
      </c>
      <c r="U154" s="31">
        <f t="shared" si="27"/>
        <v>1.93455</v>
      </c>
      <c r="V154" s="27">
        <v>261.00220000000002</v>
      </c>
      <c r="W154" s="27">
        <v>261.00220000000002</v>
      </c>
      <c r="X154" s="27">
        <v>262.47280000000001</v>
      </c>
      <c r="Y154" s="27">
        <v>442.86489999999998</v>
      </c>
      <c r="Z154">
        <f t="shared" si="28"/>
        <v>306.83552500000002</v>
      </c>
      <c r="AA154" s="16">
        <v>26</v>
      </c>
      <c r="AB154" s="15">
        <f t="shared" si="31"/>
        <v>79.777236500000015</v>
      </c>
      <c r="AD154">
        <f t="shared" si="32"/>
        <v>53.777236500000015</v>
      </c>
      <c r="AE154" t="s">
        <v>30</v>
      </c>
      <c r="AF154" s="23">
        <f t="shared" si="33"/>
        <v>7977.7236500000008</v>
      </c>
      <c r="AH154">
        <f t="shared" si="34"/>
        <v>484.20269786355919</v>
      </c>
      <c r="AI154" s="23">
        <v>9.1999999999999993</v>
      </c>
    </row>
    <row r="155" spans="1:36" x14ac:dyDescent="0.3">
      <c r="A155">
        <v>4.0368442646409819E-2</v>
      </c>
      <c r="B155">
        <v>0</v>
      </c>
      <c r="C155">
        <v>1</v>
      </c>
      <c r="D155" s="15">
        <v>138</v>
      </c>
      <c r="E155" t="s">
        <v>23</v>
      </c>
      <c r="F155" t="s">
        <v>24</v>
      </c>
      <c r="G155">
        <v>10</v>
      </c>
      <c r="H155" s="15">
        <v>6.49</v>
      </c>
      <c r="I155" s="22">
        <v>15.064</v>
      </c>
      <c r="J155" s="28">
        <v>104</v>
      </c>
      <c r="K155" s="15">
        <f>I155</f>
        <v>15.064</v>
      </c>
      <c r="L155" s="27"/>
      <c r="M155" s="27">
        <v>2.0733999999999999</v>
      </c>
      <c r="N155" s="27">
        <v>2.1135000000000002</v>
      </c>
      <c r="O155" s="27">
        <v>2.1360000000000001</v>
      </c>
      <c r="P155" s="31">
        <f t="shared" si="26"/>
        <v>2.1076333333333332</v>
      </c>
      <c r="Q155" s="27">
        <v>1.8928</v>
      </c>
      <c r="R155" s="27">
        <v>1.9200999999999999</v>
      </c>
      <c r="S155" s="27">
        <v>1.9077999999999999</v>
      </c>
      <c r="T155" s="27">
        <v>1.9277</v>
      </c>
      <c r="U155" s="31">
        <f t="shared" si="27"/>
        <v>1.9120999999999999</v>
      </c>
      <c r="V155" s="27">
        <v>341.26839999999999</v>
      </c>
      <c r="W155" s="27">
        <v>334.89580000000001</v>
      </c>
      <c r="X155" s="27">
        <v>339.30759999999998</v>
      </c>
      <c r="Y155" s="27">
        <v>332.44490000000002</v>
      </c>
      <c r="Z155">
        <f t="shared" si="28"/>
        <v>336.979175</v>
      </c>
      <c r="AA155" s="16">
        <v>26</v>
      </c>
      <c r="AB155" s="15">
        <f t="shared" si="31"/>
        <v>87.61458549999999</v>
      </c>
      <c r="AD155">
        <f t="shared" si="32"/>
        <v>61.61458549999999</v>
      </c>
      <c r="AE155" t="s">
        <v>30</v>
      </c>
      <c r="AF155" s="23">
        <f t="shared" si="33"/>
        <v>8761.4585499999994</v>
      </c>
      <c r="AH155">
        <f t="shared" si="34"/>
        <v>581.61567644715876</v>
      </c>
      <c r="AI155" s="23">
        <v>9.3000000000000007</v>
      </c>
    </row>
    <row r="156" spans="1:36" x14ac:dyDescent="0.3">
      <c r="A156">
        <v>0.42582343304327952</v>
      </c>
      <c r="B156">
        <v>0</v>
      </c>
      <c r="C156">
        <v>1</v>
      </c>
      <c r="D156" s="15">
        <v>138</v>
      </c>
      <c r="E156" t="s">
        <v>25</v>
      </c>
      <c r="F156" t="s">
        <v>22</v>
      </c>
      <c r="G156">
        <v>30</v>
      </c>
      <c r="H156" s="23">
        <v>10.784000000000001</v>
      </c>
      <c r="I156" t="s">
        <v>26</v>
      </c>
      <c r="J156" s="28">
        <v>105</v>
      </c>
      <c r="K156" s="15">
        <f>H156</f>
        <v>10.784000000000001</v>
      </c>
      <c r="L156" s="27">
        <v>2.8702999999999999</v>
      </c>
      <c r="M156" s="27"/>
      <c r="N156" s="27">
        <v>3.2397</v>
      </c>
      <c r="O156" s="27">
        <v>3.0632999999999999</v>
      </c>
      <c r="P156" s="31">
        <f t="shared" si="26"/>
        <v>3.0577666666666663</v>
      </c>
      <c r="Q156" s="27">
        <v>1.9569000000000001</v>
      </c>
      <c r="R156" s="27"/>
      <c r="S156" s="27">
        <v>1.9610000000000001</v>
      </c>
      <c r="T156" s="27">
        <v>1.9817</v>
      </c>
      <c r="U156" s="31">
        <f t="shared" si="27"/>
        <v>1.9665333333333335</v>
      </c>
      <c r="V156" s="27">
        <v>187.83699999999999</v>
      </c>
      <c r="W156" s="27">
        <v>208.42519999999999</v>
      </c>
      <c r="X156" s="27">
        <v>183.42519999999999</v>
      </c>
      <c r="Y156" s="27">
        <v>182.44489999999999</v>
      </c>
      <c r="Z156">
        <f t="shared" si="28"/>
        <v>190.533075</v>
      </c>
      <c r="AA156" s="16">
        <v>26</v>
      </c>
      <c r="AB156" s="15">
        <f t="shared" si="31"/>
        <v>49.538599500000004</v>
      </c>
      <c r="AD156">
        <f t="shared" si="32"/>
        <v>23.538599500000004</v>
      </c>
      <c r="AE156" t="s">
        <v>30</v>
      </c>
      <c r="AF156" s="23">
        <f t="shared" si="33"/>
        <v>4953.85995</v>
      </c>
      <c r="AH156">
        <f t="shared" si="34"/>
        <v>459.3712861646884</v>
      </c>
      <c r="AI156" s="23">
        <v>8.6999999999999993</v>
      </c>
    </row>
    <row r="157" spans="1:36" x14ac:dyDescent="0.3">
      <c r="A157">
        <v>0.58555471753698041</v>
      </c>
      <c r="B157">
        <v>0</v>
      </c>
      <c r="C157">
        <v>1</v>
      </c>
      <c r="D157" s="15">
        <v>138</v>
      </c>
      <c r="E157" t="s">
        <v>25</v>
      </c>
      <c r="F157" t="s">
        <v>24</v>
      </c>
      <c r="G157">
        <v>10</v>
      </c>
      <c r="H157" s="23">
        <v>8.5559999999999992</v>
      </c>
      <c r="I157" t="s">
        <v>26</v>
      </c>
      <c r="J157" s="28">
        <v>106</v>
      </c>
      <c r="K157" s="15">
        <f>H157</f>
        <v>8.5559999999999992</v>
      </c>
      <c r="L157" s="27">
        <v>3.4994999999999998</v>
      </c>
      <c r="M157" s="27">
        <v>3.3113999999999999</v>
      </c>
      <c r="N157" s="27">
        <v>3.3487</v>
      </c>
      <c r="O157" s="27">
        <v>3.3464999999999998</v>
      </c>
      <c r="P157" s="31">
        <f t="shared" si="26"/>
        <v>3.376525</v>
      </c>
      <c r="Q157" s="27">
        <v>1.8627</v>
      </c>
      <c r="R157" s="27">
        <v>1.8503000000000001</v>
      </c>
      <c r="S157" s="27">
        <v>1.8295999999999999</v>
      </c>
      <c r="T157" s="27">
        <v>1.8380000000000001</v>
      </c>
      <c r="U157" s="31">
        <f t="shared" si="27"/>
        <v>1.8451500000000001</v>
      </c>
      <c r="V157" s="27">
        <v>229.01349999999999</v>
      </c>
      <c r="W157" s="27">
        <v>232.935</v>
      </c>
      <c r="X157" s="27">
        <v>233.91540000000001</v>
      </c>
      <c r="Y157" s="27">
        <v>230.48410000000001</v>
      </c>
      <c r="Z157">
        <f t="shared" si="28"/>
        <v>231.58699999999999</v>
      </c>
      <c r="AA157" s="16">
        <v>16</v>
      </c>
      <c r="AB157" s="15">
        <f t="shared" si="31"/>
        <v>37.053919999999998</v>
      </c>
      <c r="AD157">
        <f t="shared" si="32"/>
        <v>21.053919999999998</v>
      </c>
      <c r="AE157" t="s">
        <v>30</v>
      </c>
      <c r="AF157" s="23">
        <f t="shared" si="33"/>
        <v>3705.3919999999998</v>
      </c>
      <c r="AH157">
        <f t="shared" si="34"/>
        <v>433.07526881720435</v>
      </c>
      <c r="AI157" s="23">
        <v>8.6999999999999993</v>
      </c>
    </row>
    <row r="158" spans="1:36" x14ac:dyDescent="0.3">
      <c r="A158">
        <v>0.84972248361706626</v>
      </c>
      <c r="B158">
        <v>0</v>
      </c>
      <c r="C158">
        <v>1</v>
      </c>
      <c r="D158" s="15">
        <v>138</v>
      </c>
      <c r="E158" t="s">
        <v>21</v>
      </c>
      <c r="F158" t="s">
        <v>22</v>
      </c>
      <c r="G158">
        <v>30</v>
      </c>
      <c r="H158" s="15">
        <v>9.1959999999999997</v>
      </c>
      <c r="I158" s="22">
        <v>18.614000000000001</v>
      </c>
      <c r="J158" s="28">
        <v>107</v>
      </c>
      <c r="K158" s="15">
        <f>I158</f>
        <v>18.614000000000001</v>
      </c>
      <c r="L158" s="27"/>
      <c r="M158" s="27">
        <v>2.8671000000000002</v>
      </c>
      <c r="N158" s="27">
        <v>2.8963000000000001</v>
      </c>
      <c r="O158" s="27">
        <v>2.8346</v>
      </c>
      <c r="P158" s="31">
        <f t="shared" si="26"/>
        <v>2.8660000000000001</v>
      </c>
      <c r="Q158" s="27">
        <v>1.9952000000000001</v>
      </c>
      <c r="R158" s="27">
        <v>2.0190999999999999</v>
      </c>
      <c r="S158" s="27">
        <v>1.9984999999999999</v>
      </c>
      <c r="T158" s="27">
        <v>1.9750000000000001</v>
      </c>
      <c r="U158" s="31">
        <f t="shared" si="27"/>
        <v>1.99695</v>
      </c>
      <c r="V158" s="27">
        <v>295.19</v>
      </c>
      <c r="W158" s="27">
        <v>288.81740000000002</v>
      </c>
      <c r="X158" s="27">
        <v>291.7586</v>
      </c>
      <c r="Y158" s="27">
        <v>288.3272</v>
      </c>
      <c r="Z158">
        <f t="shared" si="28"/>
        <v>291.02330000000001</v>
      </c>
      <c r="AA158" s="16">
        <v>26</v>
      </c>
      <c r="AB158" s="15">
        <f t="shared" si="31"/>
        <v>75.666058000000007</v>
      </c>
      <c r="AD158">
        <f t="shared" si="32"/>
        <v>49.666058000000007</v>
      </c>
      <c r="AE158" t="s">
        <v>30</v>
      </c>
      <c r="AF158" s="23">
        <f t="shared" si="33"/>
        <v>7566.6058000000003</v>
      </c>
      <c r="AH158">
        <f t="shared" si="34"/>
        <v>406.50079510046203</v>
      </c>
      <c r="AI158" s="23">
        <v>8.8000000000000007</v>
      </c>
    </row>
    <row r="159" spans="1:36" x14ac:dyDescent="0.3">
      <c r="A159">
        <v>0.93849933536396013</v>
      </c>
      <c r="B159">
        <v>0</v>
      </c>
      <c r="C159">
        <v>1</v>
      </c>
      <c r="D159" s="15">
        <v>138</v>
      </c>
      <c r="E159" t="s">
        <v>23</v>
      </c>
      <c r="F159" t="s">
        <v>22</v>
      </c>
      <c r="G159">
        <v>30</v>
      </c>
      <c r="H159" s="15">
        <v>8.1</v>
      </c>
      <c r="I159" s="22">
        <v>12.566000000000001</v>
      </c>
      <c r="J159" s="14">
        <v>108</v>
      </c>
      <c r="K159" s="20">
        <f>I159</f>
        <v>12.566000000000001</v>
      </c>
      <c r="L159" s="27">
        <v>3.07</v>
      </c>
      <c r="M159" s="27"/>
      <c r="N159" s="27">
        <v>3.2425000000000002</v>
      </c>
      <c r="O159" s="27">
        <v>3.1368999999999998</v>
      </c>
      <c r="P159" s="31">
        <f t="shared" si="26"/>
        <v>3.1498000000000004</v>
      </c>
      <c r="Q159" s="27">
        <v>1.8640000000000001</v>
      </c>
      <c r="R159" s="27"/>
      <c r="S159" s="27">
        <v>1.8709</v>
      </c>
      <c r="T159" s="27">
        <v>1.8725000000000001</v>
      </c>
      <c r="U159" s="31">
        <f t="shared" si="27"/>
        <v>1.8691333333333333</v>
      </c>
      <c r="V159" s="27">
        <v>358.91539999999998</v>
      </c>
      <c r="W159" s="27">
        <v>382.935</v>
      </c>
      <c r="X159" s="27">
        <v>358.42520000000002</v>
      </c>
      <c r="Y159" s="27">
        <v>355.97430000000003</v>
      </c>
      <c r="Z159">
        <f t="shared" si="28"/>
        <v>364.06247500000001</v>
      </c>
      <c r="AA159" s="16">
        <v>26</v>
      </c>
      <c r="AB159" s="15">
        <f t="shared" si="31"/>
        <v>94.656243500000002</v>
      </c>
      <c r="AD159">
        <f t="shared" si="32"/>
        <v>68.656243500000002</v>
      </c>
      <c r="AE159" t="s">
        <v>30</v>
      </c>
      <c r="AF159" s="23">
        <f t="shared" si="33"/>
        <v>9465.62435</v>
      </c>
      <c r="AH159">
        <f t="shared" si="34"/>
        <v>753.27266831131624</v>
      </c>
      <c r="AI159" s="23">
        <v>8.9</v>
      </c>
    </row>
    <row r="160" spans="1:36" x14ac:dyDescent="0.3">
      <c r="A160">
        <v>0.10627397911345482</v>
      </c>
      <c r="B160">
        <v>0</v>
      </c>
      <c r="C160">
        <v>1</v>
      </c>
      <c r="D160" s="15">
        <v>139</v>
      </c>
      <c r="E160" t="s">
        <v>23</v>
      </c>
      <c r="F160" t="s">
        <v>24</v>
      </c>
      <c r="G160">
        <v>30</v>
      </c>
      <c r="H160" s="23">
        <v>9.5020000000000007</v>
      </c>
      <c r="I160" s="22">
        <v>3.0019999999999998</v>
      </c>
      <c r="J160" s="28">
        <v>174</v>
      </c>
      <c r="K160" s="15">
        <f>H160+I160</f>
        <v>12.504000000000001</v>
      </c>
      <c r="L160" s="27"/>
      <c r="M160" s="27">
        <v>2.2776000000000001</v>
      </c>
      <c r="N160" s="27">
        <v>2.4033000000000002</v>
      </c>
      <c r="O160" s="27">
        <v>2.2843</v>
      </c>
      <c r="P160" s="31">
        <f t="shared" si="26"/>
        <v>2.3217333333333334</v>
      </c>
      <c r="Q160" s="27"/>
      <c r="R160" s="27">
        <v>1.988</v>
      </c>
      <c r="S160" s="27">
        <v>1.988</v>
      </c>
      <c r="T160" s="27">
        <v>1.9743999999999999</v>
      </c>
      <c r="U160" s="31">
        <f t="shared" si="27"/>
        <v>1.9834666666666667</v>
      </c>
      <c r="V160" s="27">
        <v>221.78649999999999</v>
      </c>
      <c r="W160" s="27">
        <v>213.45320000000001</v>
      </c>
      <c r="X160" s="27">
        <v>213.45320000000001</v>
      </c>
      <c r="Y160" s="27">
        <v>212.96299999999999</v>
      </c>
      <c r="Z160">
        <f t="shared" si="28"/>
        <v>215.41397499999999</v>
      </c>
      <c r="AA160" s="16">
        <v>26</v>
      </c>
      <c r="AB160" s="15">
        <f t="shared" si="31"/>
        <v>56.007633500000004</v>
      </c>
      <c r="AD160">
        <f t="shared" si="32"/>
        <v>30.007633500000004</v>
      </c>
      <c r="AE160" t="s">
        <v>30</v>
      </c>
      <c r="AF160" s="23">
        <f t="shared" si="33"/>
        <v>5600.7633500000002</v>
      </c>
      <c r="AH160">
        <f t="shared" si="34"/>
        <v>447.91773432501594</v>
      </c>
      <c r="AI160" s="23">
        <v>8.9</v>
      </c>
    </row>
    <row r="161" spans="1:35" x14ac:dyDescent="0.3">
      <c r="A161">
        <v>0.35404509866561373</v>
      </c>
      <c r="B161">
        <v>0</v>
      </c>
      <c r="C161">
        <v>1</v>
      </c>
      <c r="D161" s="15">
        <v>139</v>
      </c>
      <c r="E161" t="s">
        <v>23</v>
      </c>
      <c r="F161" t="s">
        <v>22</v>
      </c>
      <c r="G161">
        <v>10</v>
      </c>
      <c r="H161" s="23">
        <v>4.2679999999999998</v>
      </c>
      <c r="I161" t="s">
        <v>26</v>
      </c>
      <c r="J161" s="28">
        <v>175</v>
      </c>
      <c r="K161" s="15">
        <f>H161</f>
        <v>4.2679999999999998</v>
      </c>
      <c r="L161" s="27">
        <v>2.2528999999999999</v>
      </c>
      <c r="M161" s="27"/>
      <c r="N161" s="27">
        <v>2.5552000000000001</v>
      </c>
      <c r="O161" s="27">
        <v>2.3563999999999998</v>
      </c>
      <c r="P161" s="31">
        <f t="shared" si="26"/>
        <v>2.3881666666666663</v>
      </c>
      <c r="Q161" s="27">
        <v>1.8805000000000001</v>
      </c>
      <c r="R161" s="27"/>
      <c r="S161" s="27">
        <v>1.9025000000000001</v>
      </c>
      <c r="T161" s="27">
        <v>1.9016</v>
      </c>
      <c r="U161" s="31">
        <f t="shared" si="27"/>
        <v>1.8948666666666669</v>
      </c>
      <c r="V161" s="27">
        <v>105.1198</v>
      </c>
      <c r="W161" s="27">
        <v>129.62960000000001</v>
      </c>
      <c r="X161" s="27">
        <v>101.6885</v>
      </c>
      <c r="Y161" s="27">
        <v>100.7081</v>
      </c>
      <c r="Z161">
        <f t="shared" si="28"/>
        <v>109.2865</v>
      </c>
      <c r="AA161" s="16">
        <v>16</v>
      </c>
      <c r="AB161" s="15">
        <f t="shared" si="31"/>
        <v>17.48584</v>
      </c>
      <c r="AD161">
        <f t="shared" si="32"/>
        <v>1.4858399999999996</v>
      </c>
      <c r="AE161" t="s">
        <v>30</v>
      </c>
      <c r="AF161" s="60">
        <f t="shared" si="33"/>
        <v>1748.5840000000001</v>
      </c>
      <c r="AH161">
        <f t="shared" si="34"/>
        <v>409.69634489222119</v>
      </c>
      <c r="AI161" s="23">
        <v>8.8000000000000007</v>
      </c>
    </row>
    <row r="162" spans="1:35" x14ac:dyDescent="0.3">
      <c r="A162">
        <v>0.5067789648361265</v>
      </c>
      <c r="B162">
        <v>0</v>
      </c>
      <c r="C162">
        <v>1</v>
      </c>
      <c r="D162" s="15">
        <v>139</v>
      </c>
      <c r="E162" t="s">
        <v>25</v>
      </c>
      <c r="F162" t="s">
        <v>24</v>
      </c>
      <c r="G162">
        <v>30</v>
      </c>
      <c r="H162" s="23">
        <v>7.7320000000000002</v>
      </c>
      <c r="I162" s="22">
        <v>7.016</v>
      </c>
      <c r="J162" s="28">
        <v>176</v>
      </c>
      <c r="K162" s="15">
        <f>H162+I162</f>
        <v>14.748000000000001</v>
      </c>
      <c r="L162" s="27">
        <v>2.0331000000000001</v>
      </c>
      <c r="M162" s="27">
        <v>2.081</v>
      </c>
      <c r="N162" s="27">
        <v>2.1234999999999999</v>
      </c>
      <c r="O162" s="27">
        <v>1.9117</v>
      </c>
      <c r="P162" s="31">
        <f t="shared" si="26"/>
        <v>2.0373250000000001</v>
      </c>
      <c r="Q162" s="27">
        <v>2.0891000000000002</v>
      </c>
      <c r="R162" s="27">
        <v>2.1105</v>
      </c>
      <c r="S162" s="27">
        <v>2.1101000000000001</v>
      </c>
      <c r="T162" s="27"/>
      <c r="U162" s="31">
        <f t="shared" si="27"/>
        <v>2.1032333333333333</v>
      </c>
      <c r="V162" s="27">
        <v>303.15899999999999</v>
      </c>
      <c r="W162" s="27">
        <v>303.15899999999999</v>
      </c>
      <c r="X162" s="27">
        <v>304.13940000000002</v>
      </c>
      <c r="Y162" s="27">
        <v>328.15899999999999</v>
      </c>
      <c r="Z162">
        <f t="shared" si="28"/>
        <v>309.65409999999997</v>
      </c>
      <c r="AA162" s="16">
        <v>26</v>
      </c>
      <c r="AB162" s="15">
        <f t="shared" si="31"/>
        <v>80.510065999999995</v>
      </c>
      <c r="AD162">
        <f t="shared" si="32"/>
        <v>54.510065999999995</v>
      </c>
      <c r="AE162" t="s">
        <v>30</v>
      </c>
      <c r="AF162" s="23">
        <f t="shared" si="33"/>
        <v>8051.0065999999988</v>
      </c>
      <c r="AH162">
        <f t="shared" si="34"/>
        <v>545.90497694602641</v>
      </c>
      <c r="AI162" s="23">
        <v>9.6</v>
      </c>
    </row>
    <row r="163" spans="1:35" x14ac:dyDescent="0.3">
      <c r="A163">
        <v>0.56904860509454225</v>
      </c>
      <c r="B163">
        <v>0</v>
      </c>
      <c r="C163">
        <v>1</v>
      </c>
      <c r="D163" s="15">
        <v>139</v>
      </c>
      <c r="E163" t="s">
        <v>21</v>
      </c>
      <c r="F163" t="s">
        <v>22</v>
      </c>
      <c r="G163">
        <v>10</v>
      </c>
      <c r="H163" s="23">
        <v>11.374000000000001</v>
      </c>
      <c r="I163">
        <v>14.006</v>
      </c>
      <c r="J163" s="28">
        <v>177</v>
      </c>
      <c r="K163" s="15">
        <f>H163</f>
        <v>11.374000000000001</v>
      </c>
      <c r="L163" s="27">
        <v>0.87480000000000002</v>
      </c>
      <c r="M163" s="27">
        <v>0.92910000000000004</v>
      </c>
      <c r="N163" s="27">
        <v>0.95030000000000003</v>
      </c>
      <c r="O163" s="27">
        <v>0.93720000000000003</v>
      </c>
      <c r="P163" s="31">
        <f t="shared" si="26"/>
        <v>0.92284999999999995</v>
      </c>
      <c r="Q163" s="27"/>
      <c r="R163" s="27">
        <v>2.0954000000000002</v>
      </c>
      <c r="S163" s="27">
        <v>2.1343999999999999</v>
      </c>
      <c r="T163" s="27">
        <v>2.0819999999999999</v>
      </c>
      <c r="U163" s="31">
        <f t="shared" si="27"/>
        <v>2.1039333333333334</v>
      </c>
      <c r="V163" s="27">
        <v>173.7473</v>
      </c>
      <c r="W163" s="27">
        <v>165.41390000000001</v>
      </c>
      <c r="X163" s="27">
        <v>166.39429999999999</v>
      </c>
      <c r="Y163" s="27">
        <v>166.39429999999999</v>
      </c>
      <c r="Z163">
        <f t="shared" si="28"/>
        <v>167.98745</v>
      </c>
      <c r="AA163" s="16">
        <v>26</v>
      </c>
      <c r="AB163" s="15">
        <f t="shared" si="31"/>
        <v>43.676737000000003</v>
      </c>
      <c r="AD163">
        <f t="shared" si="32"/>
        <v>17.676737000000003</v>
      </c>
      <c r="AE163" t="s">
        <v>30</v>
      </c>
      <c r="AF163" s="23">
        <f t="shared" si="33"/>
        <v>4367.6737000000003</v>
      </c>
      <c r="AH163">
        <f t="shared" si="34"/>
        <v>384.00507297344819</v>
      </c>
      <c r="AI163" s="23">
        <v>9.3000000000000007</v>
      </c>
    </row>
    <row r="164" spans="1:35" x14ac:dyDescent="0.3">
      <c r="A164">
        <v>0.65310596520936115</v>
      </c>
      <c r="B164">
        <v>0</v>
      </c>
      <c r="C164">
        <v>1</v>
      </c>
      <c r="D164" s="15">
        <v>139</v>
      </c>
      <c r="E164" t="s">
        <v>47</v>
      </c>
      <c r="F164" t="s">
        <v>24</v>
      </c>
      <c r="G164">
        <v>30</v>
      </c>
      <c r="H164" s="23">
        <v>14.273999999999999</v>
      </c>
      <c r="I164">
        <v>16.507999999999999</v>
      </c>
      <c r="J164" s="28">
        <v>178</v>
      </c>
      <c r="K164" s="15">
        <f>H164</f>
        <v>14.273999999999999</v>
      </c>
      <c r="L164" s="27">
        <v>0.73199999999999998</v>
      </c>
      <c r="M164" s="27">
        <v>0.73240000000000005</v>
      </c>
      <c r="N164" s="27">
        <v>0.72950000000000004</v>
      </c>
      <c r="O164" s="27">
        <v>0.72950000000000004</v>
      </c>
      <c r="P164" s="31">
        <f t="shared" si="26"/>
        <v>0.73085</v>
      </c>
      <c r="Q164" s="27">
        <v>2.0082</v>
      </c>
      <c r="R164" s="27"/>
      <c r="S164" s="27">
        <v>2.0084</v>
      </c>
      <c r="T164" s="27">
        <v>2.0152999999999999</v>
      </c>
      <c r="U164" s="31">
        <f t="shared" si="27"/>
        <v>2.0106333333333333</v>
      </c>
      <c r="V164" s="27">
        <v>283.55119999999999</v>
      </c>
      <c r="W164" s="27">
        <v>305.61</v>
      </c>
      <c r="X164" s="27">
        <v>278.64920000000001</v>
      </c>
      <c r="Y164" s="27">
        <v>282.57080000000002</v>
      </c>
      <c r="Z164">
        <f t="shared" si="28"/>
        <v>287.59530000000001</v>
      </c>
      <c r="AA164" s="16">
        <v>26</v>
      </c>
      <c r="AB164" s="15">
        <f t="shared" si="31"/>
        <v>74.774778000000012</v>
      </c>
      <c r="AD164">
        <f t="shared" si="32"/>
        <v>48.774778000000012</v>
      </c>
      <c r="AE164" t="s">
        <v>30</v>
      </c>
      <c r="AF164" s="23">
        <f t="shared" si="33"/>
        <v>7477.4778000000006</v>
      </c>
      <c r="AH164">
        <f t="shared" si="34"/>
        <v>523.85300546448093</v>
      </c>
      <c r="AI164" s="23">
        <v>9.1</v>
      </c>
    </row>
    <row r="165" spans="1:35" x14ac:dyDescent="0.3">
      <c r="A165">
        <v>0.93557443500029713</v>
      </c>
      <c r="B165">
        <v>0</v>
      </c>
      <c r="C165">
        <v>1</v>
      </c>
      <c r="D165" s="15">
        <v>139</v>
      </c>
      <c r="E165" t="s">
        <v>25</v>
      </c>
      <c r="F165" t="s">
        <v>22</v>
      </c>
      <c r="G165">
        <v>10</v>
      </c>
      <c r="H165" s="23">
        <v>6.306</v>
      </c>
      <c r="I165" s="22">
        <v>5.3220000000000001</v>
      </c>
      <c r="J165" s="28">
        <v>179</v>
      </c>
      <c r="K165" s="15">
        <f>H165+I165</f>
        <v>11.628</v>
      </c>
      <c r="L165" s="27">
        <v>1.1706000000000001</v>
      </c>
      <c r="M165" s="27">
        <v>1.1972</v>
      </c>
      <c r="N165" s="27">
        <v>1.2076</v>
      </c>
      <c r="O165" s="27">
        <v>1.1706000000000001</v>
      </c>
      <c r="P165" s="31">
        <f t="shared" si="26"/>
        <v>1.1865000000000001</v>
      </c>
      <c r="Q165" s="27">
        <v>2.0464000000000002</v>
      </c>
      <c r="R165" s="27">
        <v>2.0615000000000001</v>
      </c>
      <c r="S165" s="27">
        <v>2.0718000000000001</v>
      </c>
      <c r="T165" s="27">
        <v>2.0308000000000002</v>
      </c>
      <c r="U165" s="31">
        <f t="shared" si="27"/>
        <v>2.0526249999999999</v>
      </c>
      <c r="V165" s="27">
        <v>202.6688</v>
      </c>
      <c r="W165" s="27">
        <v>203.15899999999999</v>
      </c>
      <c r="X165" s="27">
        <v>203.15899999999999</v>
      </c>
      <c r="Y165" s="27">
        <v>206.1002</v>
      </c>
      <c r="Z165">
        <f t="shared" si="28"/>
        <v>203.77175</v>
      </c>
      <c r="AA165" s="16">
        <v>26</v>
      </c>
      <c r="AB165" s="15">
        <f t="shared" si="31"/>
        <v>52.980654999999999</v>
      </c>
      <c r="AD165">
        <f t="shared" si="32"/>
        <v>26.980654999999999</v>
      </c>
      <c r="AE165" t="s">
        <v>30</v>
      </c>
      <c r="AF165" s="23">
        <f t="shared" si="33"/>
        <v>5298.0654999999997</v>
      </c>
      <c r="AH165">
        <f t="shared" si="34"/>
        <v>455.62998796009629</v>
      </c>
      <c r="AI165" s="23">
        <v>9.5</v>
      </c>
    </row>
    <row r="166" spans="1:35" x14ac:dyDescent="0.3">
      <c r="A166">
        <v>0.97030083785653076</v>
      </c>
      <c r="B166">
        <v>0</v>
      </c>
      <c r="C166">
        <v>1</v>
      </c>
      <c r="D166" s="15">
        <v>139</v>
      </c>
      <c r="E166" t="s">
        <v>47</v>
      </c>
      <c r="F166" t="s">
        <v>22</v>
      </c>
      <c r="G166">
        <v>10</v>
      </c>
      <c r="H166" s="23">
        <v>6.7119999999999997</v>
      </c>
      <c r="I166" s="22">
        <v>9.9960000000000004</v>
      </c>
      <c r="J166" s="14">
        <v>180</v>
      </c>
      <c r="K166" s="18">
        <f>H166+I166</f>
        <v>16.707999999999998</v>
      </c>
      <c r="L166" s="27"/>
      <c r="M166" s="27">
        <v>2.0948000000000002</v>
      </c>
      <c r="N166" s="27">
        <v>2.2012</v>
      </c>
      <c r="O166" s="27">
        <v>2.0998000000000001</v>
      </c>
      <c r="P166" s="31">
        <f t="shared" si="26"/>
        <v>2.1319333333333335</v>
      </c>
      <c r="Q166" s="27"/>
      <c r="R166" s="27">
        <v>2.0257999999999998</v>
      </c>
      <c r="S166" s="27">
        <v>2.0350999999999999</v>
      </c>
      <c r="T166" s="27">
        <v>2.0209000000000001</v>
      </c>
      <c r="U166" s="31">
        <f t="shared" si="27"/>
        <v>2.0272666666666668</v>
      </c>
      <c r="V166" s="27">
        <v>212.96299999999999</v>
      </c>
      <c r="W166" s="27">
        <v>206.59039999999999</v>
      </c>
      <c r="X166" s="27">
        <v>209.5316</v>
      </c>
      <c r="Y166" s="27">
        <v>207.0806</v>
      </c>
      <c r="Z166">
        <f t="shared" si="28"/>
        <v>209.04140000000001</v>
      </c>
      <c r="AA166" s="16">
        <v>26</v>
      </c>
      <c r="AB166" s="15">
        <f t="shared" si="31"/>
        <v>54.350763999999998</v>
      </c>
      <c r="AD166">
        <f t="shared" si="32"/>
        <v>28.350763999999998</v>
      </c>
      <c r="AE166" t="s">
        <v>30</v>
      </c>
      <c r="AF166" s="23">
        <f t="shared" si="33"/>
        <v>5435.0763999999999</v>
      </c>
      <c r="AH166">
        <f t="shared" si="34"/>
        <v>325.29784534354803</v>
      </c>
      <c r="AI166" s="23">
        <v>8.1999999999999993</v>
      </c>
    </row>
    <row r="167" spans="1:35" x14ac:dyDescent="0.3">
      <c r="A167">
        <v>0.10733178989294667</v>
      </c>
      <c r="B167">
        <v>0</v>
      </c>
      <c r="C167">
        <v>0</v>
      </c>
      <c r="D167" s="15">
        <v>140</v>
      </c>
      <c r="E167" t="s">
        <v>23</v>
      </c>
      <c r="F167" t="s">
        <v>22</v>
      </c>
      <c r="G167">
        <v>30</v>
      </c>
      <c r="H167" s="23">
        <v>19.93</v>
      </c>
      <c r="I167">
        <v>12.694000000000001</v>
      </c>
      <c r="J167" s="28">
        <v>181</v>
      </c>
      <c r="K167" s="15">
        <f>H167</f>
        <v>19.93</v>
      </c>
      <c r="L167" s="27">
        <v>2.0568</v>
      </c>
      <c r="M167" s="27">
        <v>1.9061999999999999</v>
      </c>
      <c r="N167" s="27">
        <v>1.9579</v>
      </c>
      <c r="O167" s="27">
        <v>2.0545</v>
      </c>
      <c r="P167" s="31">
        <f t="shared" si="26"/>
        <v>1.9938499999999999</v>
      </c>
      <c r="Q167" s="27">
        <v>2.0377999999999998</v>
      </c>
      <c r="R167" s="27">
        <v>1.9154</v>
      </c>
      <c r="S167" s="27">
        <v>1.9466000000000001</v>
      </c>
      <c r="T167" s="27">
        <v>2.0535000000000001</v>
      </c>
      <c r="U167" s="31">
        <f t="shared" si="27"/>
        <v>1.9883250000000001</v>
      </c>
      <c r="V167" s="27">
        <v>341.23970000000003</v>
      </c>
      <c r="W167" s="27">
        <v>356.43579999999997</v>
      </c>
      <c r="X167" s="27">
        <v>359.37700000000001</v>
      </c>
      <c r="Y167" s="27">
        <v>336.82799999999997</v>
      </c>
      <c r="Z167">
        <f t="shared" si="28"/>
        <v>348.470125</v>
      </c>
      <c r="AA167" s="16">
        <v>26</v>
      </c>
      <c r="AB167" s="15">
        <f t="shared" si="31"/>
        <v>90.602232499999985</v>
      </c>
      <c r="AD167">
        <f t="shared" si="32"/>
        <v>64.602232499999985</v>
      </c>
      <c r="AE167" t="s">
        <v>30</v>
      </c>
      <c r="AF167" s="23">
        <f t="shared" si="33"/>
        <v>9060.2232499999991</v>
      </c>
      <c r="AH167">
        <f t="shared" si="34"/>
        <v>454.60227044656295</v>
      </c>
      <c r="AI167" s="23">
        <v>9.3000000000000007</v>
      </c>
    </row>
    <row r="168" spans="1:35" x14ac:dyDescent="0.3">
      <c r="A168">
        <v>0.40981040101434574</v>
      </c>
      <c r="B168">
        <v>0</v>
      </c>
      <c r="C168">
        <v>0</v>
      </c>
      <c r="D168" s="15">
        <v>140</v>
      </c>
      <c r="E168" t="s">
        <v>25</v>
      </c>
      <c r="F168" t="s">
        <v>22</v>
      </c>
      <c r="G168">
        <v>30</v>
      </c>
      <c r="H168" s="23">
        <v>6.8079999999999998</v>
      </c>
      <c r="I168" s="22">
        <v>5.9619999999999997</v>
      </c>
      <c r="J168" s="28">
        <v>182</v>
      </c>
      <c r="K168" s="15">
        <f>H168+I168</f>
        <v>12.77</v>
      </c>
      <c r="L168" s="27">
        <v>2.1219999999999999</v>
      </c>
      <c r="M168" s="27">
        <v>2.117</v>
      </c>
      <c r="N168" s="27">
        <v>2.1549</v>
      </c>
      <c r="O168" s="27">
        <v>2.1425999999999998</v>
      </c>
      <c r="P168" s="31">
        <f t="shared" si="26"/>
        <v>2.134125</v>
      </c>
      <c r="Q168" s="27">
        <v>2.0655000000000001</v>
      </c>
      <c r="R168" s="27">
        <v>2.0653000000000001</v>
      </c>
      <c r="S168" s="27">
        <v>2.0741000000000001</v>
      </c>
      <c r="T168" s="27">
        <v>2.0569999999999999</v>
      </c>
      <c r="U168" s="31">
        <f t="shared" si="27"/>
        <v>2.0654750000000002</v>
      </c>
      <c r="V168" s="27">
        <v>462.31819999999999</v>
      </c>
      <c r="W168" s="27">
        <v>463.29849999999999</v>
      </c>
      <c r="X168" s="27">
        <v>465.2593</v>
      </c>
      <c r="Y168" s="27">
        <v>458.39659999999998</v>
      </c>
      <c r="Z168">
        <f t="shared" si="28"/>
        <v>462.31815</v>
      </c>
      <c r="AA168" s="16">
        <v>26</v>
      </c>
      <c r="AB168" s="15">
        <f t="shared" si="31"/>
        <v>120.202719</v>
      </c>
      <c r="AD168">
        <f t="shared" si="32"/>
        <v>94.202719000000002</v>
      </c>
      <c r="AE168" t="s">
        <v>30</v>
      </c>
      <c r="AF168" s="23">
        <f t="shared" si="33"/>
        <v>12020.2719</v>
      </c>
      <c r="AH168">
        <f t="shared" si="34"/>
        <v>941.28989036805012</v>
      </c>
      <c r="AI168" s="23">
        <v>9.6999999999999993</v>
      </c>
    </row>
    <row r="169" spans="1:35" x14ac:dyDescent="0.3">
      <c r="A169">
        <v>0.65458464153455387</v>
      </c>
      <c r="B169">
        <v>0</v>
      </c>
      <c r="C169">
        <v>0</v>
      </c>
      <c r="D169" s="15">
        <v>140</v>
      </c>
      <c r="E169" t="s">
        <v>47</v>
      </c>
      <c r="F169" t="s">
        <v>24</v>
      </c>
      <c r="G169">
        <v>10</v>
      </c>
      <c r="H169" s="23">
        <v>4.49</v>
      </c>
      <c r="I169" s="22">
        <v>5.6260000000000003</v>
      </c>
      <c r="J169" s="28">
        <v>183</v>
      </c>
      <c r="K169" s="15">
        <f t="shared" ref="K169:K170" si="35">H169+I169</f>
        <v>10.116</v>
      </c>
      <c r="L169" s="27"/>
      <c r="M169" s="27">
        <v>1.845</v>
      </c>
      <c r="N169" s="27">
        <v>1.8823000000000001</v>
      </c>
      <c r="O169" s="27">
        <v>1.9117999999999999</v>
      </c>
      <c r="P169" s="31">
        <f t="shared" si="26"/>
        <v>1.8796999999999999</v>
      </c>
      <c r="Q169" s="27">
        <v>1.9702</v>
      </c>
      <c r="R169" s="27">
        <v>2.0255000000000001</v>
      </c>
      <c r="S169" s="27">
        <v>2.0251000000000001</v>
      </c>
      <c r="T169" s="27">
        <v>2.0528</v>
      </c>
      <c r="U169" s="31">
        <f t="shared" si="27"/>
        <v>2.0184000000000002</v>
      </c>
      <c r="V169" s="27">
        <v>197.6123</v>
      </c>
      <c r="W169" s="27">
        <v>191.2397</v>
      </c>
      <c r="X169" s="27">
        <v>194.18090000000001</v>
      </c>
      <c r="Y169" s="27">
        <v>188.78870000000001</v>
      </c>
      <c r="Z169">
        <f t="shared" si="28"/>
        <v>192.9554</v>
      </c>
      <c r="AA169" s="16">
        <v>26</v>
      </c>
      <c r="AB169" s="15">
        <f t="shared" si="31"/>
        <v>50.168404000000002</v>
      </c>
      <c r="AD169">
        <f t="shared" si="32"/>
        <v>24.168404000000002</v>
      </c>
      <c r="AE169" t="s">
        <v>30</v>
      </c>
      <c r="AF169" s="23">
        <f t="shared" si="33"/>
        <v>5016.8404</v>
      </c>
      <c r="AH169">
        <f t="shared" si="34"/>
        <v>495.93123764333728</v>
      </c>
      <c r="AI169" s="23">
        <v>9.6999999999999993</v>
      </c>
    </row>
    <row r="170" spans="1:35" x14ac:dyDescent="0.3">
      <c r="A170">
        <v>0.75603326685813144</v>
      </c>
      <c r="B170">
        <v>0</v>
      </c>
      <c r="C170">
        <v>0</v>
      </c>
      <c r="D170" s="15">
        <v>140</v>
      </c>
      <c r="E170" t="s">
        <v>47</v>
      </c>
      <c r="F170" t="s">
        <v>22</v>
      </c>
      <c r="G170">
        <v>30</v>
      </c>
      <c r="H170" s="23">
        <v>7.6260000000000003</v>
      </c>
      <c r="I170" s="22">
        <v>5.0039999999999996</v>
      </c>
      <c r="J170" s="28">
        <v>184</v>
      </c>
      <c r="K170" s="15">
        <f t="shared" si="35"/>
        <v>12.629999999999999</v>
      </c>
      <c r="L170" s="27">
        <v>2.3119000000000001</v>
      </c>
      <c r="M170" s="27"/>
      <c r="N170" s="27">
        <v>2.3733</v>
      </c>
      <c r="O170" s="27">
        <v>2.3140000000000001</v>
      </c>
      <c r="P170" s="31">
        <f t="shared" si="26"/>
        <v>2.3330666666666668</v>
      </c>
      <c r="Q170" s="27">
        <v>2.0710000000000002</v>
      </c>
      <c r="R170" s="27"/>
      <c r="S170" s="27">
        <v>2.0916000000000001</v>
      </c>
      <c r="T170" s="27">
        <v>2.0825999999999998</v>
      </c>
      <c r="U170" s="31">
        <f t="shared" si="27"/>
        <v>2.0817333333333337</v>
      </c>
      <c r="V170" s="27">
        <v>313.29849999999999</v>
      </c>
      <c r="W170" s="27">
        <v>338.78870000000001</v>
      </c>
      <c r="X170" s="27">
        <v>312.31819999999999</v>
      </c>
      <c r="Y170" s="27">
        <v>307.90640000000002</v>
      </c>
      <c r="Z170">
        <f t="shared" si="28"/>
        <v>318.07794999999999</v>
      </c>
      <c r="AA170" s="16">
        <v>26</v>
      </c>
      <c r="AB170" s="15">
        <f t="shared" si="31"/>
        <v>82.700266999999997</v>
      </c>
      <c r="AD170">
        <f t="shared" si="32"/>
        <v>56.700266999999997</v>
      </c>
      <c r="AE170" t="s">
        <v>30</v>
      </c>
      <c r="AF170" s="23">
        <f t="shared" si="33"/>
        <v>8270.0267000000003</v>
      </c>
      <c r="AH170">
        <f t="shared" si="34"/>
        <v>654.79229612034851</v>
      </c>
      <c r="AI170" s="23">
        <v>9.6999999999999993</v>
      </c>
    </row>
    <row r="171" spans="1:35" x14ac:dyDescent="0.3">
      <c r="A171">
        <v>0.77855916405459524</v>
      </c>
      <c r="B171">
        <v>0</v>
      </c>
      <c r="C171">
        <v>0</v>
      </c>
      <c r="D171" s="15">
        <v>140</v>
      </c>
      <c r="E171" t="s">
        <v>23</v>
      </c>
      <c r="F171" t="s">
        <v>24</v>
      </c>
      <c r="G171">
        <v>10</v>
      </c>
      <c r="H171" s="23">
        <v>14.13</v>
      </c>
      <c r="I171">
        <v>12.182</v>
      </c>
      <c r="J171" s="28">
        <v>185</v>
      </c>
      <c r="K171" s="15">
        <f>H171</f>
        <v>14.13</v>
      </c>
      <c r="L171" s="27">
        <v>2.3233000000000001</v>
      </c>
      <c r="M171" s="27">
        <v>2.2898000000000001</v>
      </c>
      <c r="N171" s="27">
        <v>2.4013</v>
      </c>
      <c r="O171" s="27">
        <v>2.2265999999999999</v>
      </c>
      <c r="P171" s="31">
        <f t="shared" si="26"/>
        <v>2.3102499999999999</v>
      </c>
      <c r="Q171" s="27">
        <v>2.1030000000000002</v>
      </c>
      <c r="R171" s="27">
        <v>2.0969000000000002</v>
      </c>
      <c r="S171" s="27">
        <v>2.1072000000000002</v>
      </c>
      <c r="T171" s="27"/>
      <c r="U171" s="31">
        <f t="shared" si="27"/>
        <v>2.1023666666666667</v>
      </c>
      <c r="V171" s="27">
        <v>219.18090000000001</v>
      </c>
      <c r="W171" s="27">
        <v>221.6319</v>
      </c>
      <c r="X171" s="27">
        <v>220.6515</v>
      </c>
      <c r="Y171" s="27">
        <v>227.51419999999999</v>
      </c>
      <c r="Z171">
        <f t="shared" si="28"/>
        <v>222.24462500000001</v>
      </c>
      <c r="AA171" s="16">
        <v>26</v>
      </c>
      <c r="AB171" s="15">
        <f t="shared" si="31"/>
        <v>57.783602500000008</v>
      </c>
      <c r="AD171">
        <f t="shared" si="32"/>
        <v>31.783602500000008</v>
      </c>
      <c r="AE171" t="s">
        <v>30</v>
      </c>
      <c r="AF171" s="23">
        <f t="shared" si="33"/>
        <v>5778.3602500000006</v>
      </c>
      <c r="AH171">
        <f t="shared" si="34"/>
        <v>408.94269285208776</v>
      </c>
      <c r="AI171" s="23">
        <v>9.6</v>
      </c>
    </row>
    <row r="172" spans="1:35" x14ac:dyDescent="0.3">
      <c r="A172">
        <v>0.89477840566010158</v>
      </c>
      <c r="B172">
        <v>0</v>
      </c>
      <c r="C172">
        <v>0</v>
      </c>
      <c r="D172" s="15">
        <v>140</v>
      </c>
      <c r="E172" t="s">
        <v>25</v>
      </c>
      <c r="F172" t="s">
        <v>24</v>
      </c>
      <c r="G172">
        <v>10</v>
      </c>
      <c r="H172" s="23">
        <v>6.1840000000000002</v>
      </c>
      <c r="I172" s="22">
        <v>9.64</v>
      </c>
      <c r="J172" s="28">
        <v>186</v>
      </c>
      <c r="K172" s="15">
        <f>H172+I172</f>
        <v>15.824000000000002</v>
      </c>
      <c r="L172" s="27">
        <v>1.7001999999999999</v>
      </c>
      <c r="M172" s="27">
        <v>1.8242</v>
      </c>
      <c r="N172" s="27">
        <v>1.8924000000000001</v>
      </c>
      <c r="O172" s="27">
        <v>1.9232</v>
      </c>
      <c r="P172" s="31">
        <f t="shared" si="26"/>
        <v>1.835</v>
      </c>
      <c r="Q172" s="27">
        <v>1.9686999999999999</v>
      </c>
      <c r="R172" s="27">
        <v>2.0036</v>
      </c>
      <c r="S172" s="27">
        <v>2.0036</v>
      </c>
      <c r="T172" s="27">
        <v>2.0324</v>
      </c>
      <c r="U172" s="31">
        <f t="shared" si="27"/>
        <v>2.0020749999999996</v>
      </c>
      <c r="V172" s="27">
        <v>249.57310000000001</v>
      </c>
      <c r="W172" s="27">
        <v>248.10249999999999</v>
      </c>
      <c r="X172" s="27">
        <v>248.10249999999999</v>
      </c>
      <c r="Y172" s="27">
        <v>242.71029999999999</v>
      </c>
      <c r="Z172">
        <f t="shared" si="28"/>
        <v>247.12209999999999</v>
      </c>
      <c r="AA172" s="16">
        <v>26</v>
      </c>
      <c r="AB172" s="15">
        <f t="shared" si="31"/>
        <v>64.251745999999997</v>
      </c>
      <c r="AD172">
        <f t="shared" si="32"/>
        <v>38.251745999999997</v>
      </c>
      <c r="AE172" t="s">
        <v>30</v>
      </c>
      <c r="AF172" s="23">
        <f t="shared" si="33"/>
        <v>6425.1745999999994</v>
      </c>
      <c r="AH172">
        <f t="shared" si="34"/>
        <v>406.03985085945391</v>
      </c>
      <c r="AI172" s="23">
        <v>9.3000000000000007</v>
      </c>
    </row>
    <row r="173" spans="1:35" x14ac:dyDescent="0.3">
      <c r="A173">
        <v>0.91342739966068676</v>
      </c>
      <c r="B173">
        <v>0</v>
      </c>
      <c r="C173">
        <v>0</v>
      </c>
      <c r="D173" s="15">
        <v>140</v>
      </c>
      <c r="E173" t="s">
        <v>21</v>
      </c>
      <c r="F173" t="s">
        <v>22</v>
      </c>
      <c r="G173">
        <v>30</v>
      </c>
      <c r="H173" s="23">
        <v>14.48</v>
      </c>
      <c r="I173">
        <v>25.626000000000001</v>
      </c>
      <c r="J173" s="28">
        <v>187</v>
      </c>
      <c r="K173" s="15">
        <f>H173</f>
        <v>14.48</v>
      </c>
      <c r="L173" s="27">
        <v>2.0297999999999998</v>
      </c>
      <c r="M173" s="27"/>
      <c r="N173" s="27">
        <v>2.109</v>
      </c>
      <c r="O173" s="27">
        <v>2.0432000000000001</v>
      </c>
      <c r="P173" s="31">
        <f t="shared" ref="P173:P236" si="36">AVERAGE(L173:O173)</f>
        <v>2.0606666666666666</v>
      </c>
      <c r="Q173" s="27">
        <v>2.0625</v>
      </c>
      <c r="R173" s="27"/>
      <c r="S173" s="27">
        <v>2.0806</v>
      </c>
      <c r="T173" s="27">
        <v>2.077</v>
      </c>
      <c r="U173" s="31">
        <f t="shared" ref="U173:U236" si="37">AVERAGE(Q173:T173)</f>
        <v>2.0733666666666668</v>
      </c>
      <c r="V173" s="27">
        <v>241.2397</v>
      </c>
      <c r="W173" s="27">
        <v>260.8476</v>
      </c>
      <c r="X173" s="27">
        <v>239.27889999999999</v>
      </c>
      <c r="Y173" s="27">
        <v>236.828</v>
      </c>
      <c r="Z173">
        <f t="shared" ref="Z173:Z236" si="38">AVERAGE(V173:Y173)</f>
        <v>244.54855000000001</v>
      </c>
      <c r="AA173" s="16">
        <v>26</v>
      </c>
      <c r="AB173" s="15">
        <f t="shared" si="31"/>
        <v>63.582623000000005</v>
      </c>
      <c r="AD173">
        <f t="shared" si="32"/>
        <v>37.582623000000005</v>
      </c>
      <c r="AE173" t="s">
        <v>30</v>
      </c>
      <c r="AF173" s="23">
        <f t="shared" si="33"/>
        <v>6358.2623000000003</v>
      </c>
      <c r="AH173">
        <f t="shared" si="34"/>
        <v>439.10651243093923</v>
      </c>
      <c r="AI173" s="23">
        <v>9.4</v>
      </c>
    </row>
    <row r="174" spans="1:35" x14ac:dyDescent="0.3">
      <c r="A174">
        <v>5.2592735931088375E-2</v>
      </c>
      <c r="B174">
        <v>0</v>
      </c>
      <c r="C174">
        <v>0</v>
      </c>
      <c r="D174" s="15">
        <v>141</v>
      </c>
      <c r="E174" t="s">
        <v>47</v>
      </c>
      <c r="F174" t="s">
        <v>22</v>
      </c>
      <c r="G174">
        <v>10</v>
      </c>
      <c r="H174" s="23">
        <v>9.1579999999999995</v>
      </c>
      <c r="I174" s="22">
        <v>8.1300000000000008</v>
      </c>
      <c r="J174" s="28">
        <v>188</v>
      </c>
      <c r="K174" s="15">
        <f>H174+I174</f>
        <v>17.288</v>
      </c>
      <c r="L174" s="27">
        <v>1.9905999999999999</v>
      </c>
      <c r="M174" s="27">
        <v>1.9806999999999999</v>
      </c>
      <c r="N174" s="27">
        <v>2.0106999999999999</v>
      </c>
      <c r="O174" s="27">
        <v>1.9930000000000001</v>
      </c>
      <c r="P174" s="31">
        <f t="shared" si="36"/>
        <v>1.9937499999999999</v>
      </c>
      <c r="Q174" s="27">
        <v>2.0407999999999999</v>
      </c>
      <c r="R174" s="27">
        <v>2.0457999999999998</v>
      </c>
      <c r="S174" s="27">
        <v>2.0407000000000002</v>
      </c>
      <c r="T174" s="27">
        <v>2.0331000000000001</v>
      </c>
      <c r="U174" s="31">
        <f t="shared" si="37"/>
        <v>2.0400999999999998</v>
      </c>
      <c r="V174" s="27">
        <v>389.76909999999998</v>
      </c>
      <c r="W174" s="27">
        <v>391.72989999999999</v>
      </c>
      <c r="X174" s="27">
        <v>390.74950000000001</v>
      </c>
      <c r="Y174" s="27">
        <v>388.29849999999999</v>
      </c>
      <c r="Z174">
        <f t="shared" si="38"/>
        <v>390.13675000000001</v>
      </c>
      <c r="AA174" s="16">
        <v>26</v>
      </c>
      <c r="AB174" s="15">
        <f t="shared" si="31"/>
        <v>101.43555500000001</v>
      </c>
      <c r="AD174">
        <f t="shared" si="32"/>
        <v>75.435555000000008</v>
      </c>
      <c r="AE174" t="s">
        <v>30</v>
      </c>
      <c r="AF174" s="23">
        <f t="shared" si="33"/>
        <v>10143.5555</v>
      </c>
      <c r="AH174">
        <f t="shared" si="34"/>
        <v>586.73967491901897</v>
      </c>
      <c r="AI174" s="23">
        <v>9.1</v>
      </c>
    </row>
    <row r="175" spans="1:35" ht="15.6" x14ac:dyDescent="0.3">
      <c r="A175">
        <v>0.25757114449214613</v>
      </c>
      <c r="B175">
        <v>0</v>
      </c>
      <c r="C175">
        <v>0</v>
      </c>
      <c r="D175" s="15">
        <v>141</v>
      </c>
      <c r="E175" t="s">
        <v>21</v>
      </c>
      <c r="F175" t="s">
        <v>22</v>
      </c>
      <c r="G175">
        <v>10</v>
      </c>
      <c r="H175" s="41">
        <v>9.0060000000000002</v>
      </c>
      <c r="I175" s="42">
        <v>22.922000000000001</v>
      </c>
      <c r="J175" s="28">
        <v>189</v>
      </c>
      <c r="K175" s="15">
        <f>I175</f>
        <v>22.922000000000001</v>
      </c>
      <c r="L175" s="27">
        <v>1.6394</v>
      </c>
      <c r="M175" s="27">
        <v>1.7330000000000001</v>
      </c>
      <c r="N175" s="27">
        <v>1.5785</v>
      </c>
      <c r="O175" s="27">
        <v>1.7624</v>
      </c>
      <c r="P175" s="31">
        <f t="shared" si="36"/>
        <v>1.6783250000000001</v>
      </c>
      <c r="Q175" s="27">
        <v>1.9652000000000001</v>
      </c>
      <c r="R175" s="27">
        <v>2.0024999999999999</v>
      </c>
      <c r="S175" s="27"/>
      <c r="T175" s="27">
        <v>2.0164</v>
      </c>
      <c r="U175" s="31">
        <f t="shared" si="37"/>
        <v>1.9946999999999999</v>
      </c>
      <c r="V175" s="27">
        <v>362.80829999999997</v>
      </c>
      <c r="W175" s="27">
        <v>358.88679999999999</v>
      </c>
      <c r="X175" s="27">
        <v>388.78870000000001</v>
      </c>
      <c r="Y175" s="27">
        <v>355.4554</v>
      </c>
      <c r="Z175">
        <f t="shared" si="38"/>
        <v>366.48480000000001</v>
      </c>
      <c r="AA175" s="16">
        <v>26</v>
      </c>
      <c r="AB175" s="15">
        <f t="shared" si="31"/>
        <v>95.286048000000008</v>
      </c>
      <c r="AD175">
        <f t="shared" si="32"/>
        <v>69.286048000000008</v>
      </c>
      <c r="AE175" t="s">
        <v>30</v>
      </c>
      <c r="AF175" s="23">
        <f t="shared" si="33"/>
        <v>9528.604800000001</v>
      </c>
      <c r="AH175">
        <f t="shared" si="34"/>
        <v>415.69691998952976</v>
      </c>
      <c r="AI175" s="23">
        <v>9.1999999999999993</v>
      </c>
    </row>
    <row r="176" spans="1:35" x14ac:dyDescent="0.3">
      <c r="A176">
        <v>0.31196840754417177</v>
      </c>
      <c r="B176">
        <v>0</v>
      </c>
      <c r="C176">
        <v>0</v>
      </c>
      <c r="D176" s="15">
        <v>141</v>
      </c>
      <c r="E176" t="s">
        <v>23</v>
      </c>
      <c r="F176" t="s">
        <v>22</v>
      </c>
      <c r="G176">
        <v>10</v>
      </c>
      <c r="H176" s="23">
        <v>9.7100000000000009</v>
      </c>
      <c r="I176" s="22">
        <v>11.27</v>
      </c>
      <c r="J176" s="28">
        <v>190</v>
      </c>
      <c r="K176" s="15">
        <f>H176+I176</f>
        <v>20.98</v>
      </c>
      <c r="L176" s="27">
        <v>1.5911</v>
      </c>
      <c r="M176" s="27">
        <v>1.4978</v>
      </c>
      <c r="N176" s="27">
        <v>1.6241000000000001</v>
      </c>
      <c r="O176" s="27">
        <v>1.591</v>
      </c>
      <c r="P176" s="31">
        <f t="shared" si="36"/>
        <v>1.5760000000000001</v>
      </c>
      <c r="Q176" s="27">
        <v>1.9851000000000001</v>
      </c>
      <c r="R176" s="27"/>
      <c r="S176" s="27">
        <v>2.0057</v>
      </c>
      <c r="T176" s="27">
        <v>2.0026999999999999</v>
      </c>
      <c r="U176" s="31">
        <f t="shared" si="37"/>
        <v>1.9978333333333333</v>
      </c>
      <c r="V176" s="27">
        <v>333.39659999999998</v>
      </c>
      <c r="W176" s="27">
        <v>354.96519999999998</v>
      </c>
      <c r="X176" s="27">
        <v>329.96519999999998</v>
      </c>
      <c r="Y176" s="27">
        <v>329.47500000000002</v>
      </c>
      <c r="Z176">
        <f t="shared" si="38"/>
        <v>336.95049999999998</v>
      </c>
      <c r="AA176" s="16">
        <v>26</v>
      </c>
      <c r="AB176" s="15">
        <f t="shared" si="31"/>
        <v>87.607129999999998</v>
      </c>
      <c r="AD176">
        <f t="shared" si="32"/>
        <v>61.607129999999998</v>
      </c>
      <c r="AE176" t="s">
        <v>30</v>
      </c>
      <c r="AF176" s="23">
        <f t="shared" si="33"/>
        <v>8760.7129999999997</v>
      </c>
      <c r="AH176">
        <f t="shared" si="34"/>
        <v>417.57449952335554</v>
      </c>
      <c r="AI176" s="23">
        <v>9.3000000000000007</v>
      </c>
    </row>
    <row r="177" spans="1:35" x14ac:dyDescent="0.3">
      <c r="A177">
        <v>0.89826351351308908</v>
      </c>
      <c r="B177">
        <v>0</v>
      </c>
      <c r="C177">
        <v>0</v>
      </c>
      <c r="D177" s="15">
        <v>141</v>
      </c>
      <c r="E177" t="s">
        <v>47</v>
      </c>
      <c r="F177" t="s">
        <v>24</v>
      </c>
      <c r="G177">
        <v>30</v>
      </c>
      <c r="H177" s="23">
        <v>7.43</v>
      </c>
      <c r="I177" s="22">
        <v>10.802</v>
      </c>
      <c r="J177" s="28">
        <v>191</v>
      </c>
      <c r="K177" s="15">
        <f>H177+I177</f>
        <v>18.231999999999999</v>
      </c>
      <c r="L177" s="27">
        <v>1.6631</v>
      </c>
      <c r="M177" s="27">
        <v>1.6580999999999999</v>
      </c>
      <c r="N177" s="27">
        <v>1.6940999999999999</v>
      </c>
      <c r="O177" s="27">
        <v>1.6394</v>
      </c>
      <c r="P177" s="31">
        <f t="shared" si="36"/>
        <v>1.663675</v>
      </c>
      <c r="Q177" s="27">
        <v>1.9997</v>
      </c>
      <c r="R177" s="27">
        <v>1.9997</v>
      </c>
      <c r="S177" s="27">
        <v>2.0049999999999999</v>
      </c>
      <c r="T177" s="27">
        <v>1.9919</v>
      </c>
      <c r="U177" s="31">
        <f t="shared" si="37"/>
        <v>1.9990750000000002</v>
      </c>
      <c r="V177" s="27">
        <v>372.12209999999999</v>
      </c>
      <c r="W177" s="27">
        <v>375.06330000000003</v>
      </c>
      <c r="X177" s="27">
        <v>374.0829</v>
      </c>
      <c r="Y177" s="27">
        <v>371.63189999999997</v>
      </c>
      <c r="Z177">
        <f t="shared" si="38"/>
        <v>373.22505000000001</v>
      </c>
      <c r="AA177" s="16">
        <v>26</v>
      </c>
      <c r="AB177" s="15">
        <f t="shared" si="31"/>
        <v>97.038513000000009</v>
      </c>
      <c r="AD177">
        <f t="shared" si="32"/>
        <v>71.038513000000009</v>
      </c>
      <c r="AE177" t="s">
        <v>30</v>
      </c>
      <c r="AF177" s="23">
        <f t="shared" si="33"/>
        <v>9703.8513000000003</v>
      </c>
      <c r="AH177">
        <f t="shared" si="34"/>
        <v>532.24283128565162</v>
      </c>
      <c r="AI177" s="23">
        <v>9.1999999999999993</v>
      </c>
    </row>
    <row r="178" spans="1:35" x14ac:dyDescent="0.3">
      <c r="A178">
        <v>0.89981606520681223</v>
      </c>
      <c r="B178">
        <v>0</v>
      </c>
      <c r="C178">
        <v>0</v>
      </c>
      <c r="D178" s="15">
        <v>141</v>
      </c>
      <c r="E178" t="s">
        <v>23</v>
      </c>
      <c r="F178" t="s">
        <v>24</v>
      </c>
      <c r="G178">
        <v>30</v>
      </c>
      <c r="H178" s="23">
        <v>10.722</v>
      </c>
      <c r="I178">
        <v>7.13</v>
      </c>
      <c r="J178" s="28">
        <v>192</v>
      </c>
      <c r="K178" s="15">
        <f>H178</f>
        <v>10.722</v>
      </c>
      <c r="L178" s="27"/>
      <c r="M178" s="27">
        <v>1.6947000000000001</v>
      </c>
      <c r="N178" s="27">
        <v>1.7259</v>
      </c>
      <c r="O178" s="27">
        <v>1.641</v>
      </c>
      <c r="P178" s="31">
        <f t="shared" si="36"/>
        <v>1.6872</v>
      </c>
      <c r="Q178" s="27">
        <v>1.9375</v>
      </c>
      <c r="R178" s="27">
        <v>2.0215999999999998</v>
      </c>
      <c r="S178" s="27">
        <v>2.0049000000000001</v>
      </c>
      <c r="T178" s="27">
        <v>1.9829000000000001</v>
      </c>
      <c r="U178" s="31">
        <f t="shared" si="37"/>
        <v>1.9867250000000001</v>
      </c>
      <c r="V178" s="27">
        <v>183.88679999999999</v>
      </c>
      <c r="W178" s="27">
        <v>178.98480000000001</v>
      </c>
      <c r="X178" s="27">
        <v>181.4358</v>
      </c>
      <c r="Y178" s="27">
        <v>176.53380000000001</v>
      </c>
      <c r="Z178">
        <f t="shared" si="38"/>
        <v>180.21030000000002</v>
      </c>
      <c r="AA178" s="16">
        <v>26</v>
      </c>
      <c r="AB178" s="15">
        <f t="shared" si="31"/>
        <v>46.854678000000007</v>
      </c>
      <c r="AD178">
        <f t="shared" si="32"/>
        <v>20.854678000000007</v>
      </c>
      <c r="AE178" t="s">
        <v>30</v>
      </c>
      <c r="AF178" s="23">
        <f t="shared" si="33"/>
        <v>4685.4678000000004</v>
      </c>
      <c r="AH178">
        <f t="shared" si="34"/>
        <v>436.99569110240634</v>
      </c>
      <c r="AI178" s="23">
        <v>9.4</v>
      </c>
    </row>
    <row r="179" spans="1:35" x14ac:dyDescent="0.3">
      <c r="A179">
        <v>0.9159676097710473</v>
      </c>
      <c r="B179">
        <v>0</v>
      </c>
      <c r="C179">
        <v>0</v>
      </c>
      <c r="D179" s="15">
        <v>141</v>
      </c>
      <c r="E179" t="s">
        <v>25</v>
      </c>
      <c r="F179" t="s">
        <v>22</v>
      </c>
      <c r="G179">
        <v>10</v>
      </c>
      <c r="H179" s="23">
        <v>8.3859999999999992</v>
      </c>
      <c r="I179" s="22">
        <v>6.944</v>
      </c>
      <c r="J179" s="28">
        <v>193</v>
      </c>
      <c r="K179" s="15">
        <f>H179+I179</f>
        <v>15.329999999999998</v>
      </c>
      <c r="L179" s="27">
        <v>1.9599</v>
      </c>
      <c r="M179" s="27">
        <v>1.7854000000000001</v>
      </c>
      <c r="N179" s="27">
        <v>2.0169000000000001</v>
      </c>
      <c r="O179" s="27">
        <v>1.7248000000000001</v>
      </c>
      <c r="P179" s="31">
        <f t="shared" si="36"/>
        <v>1.87175</v>
      </c>
      <c r="Q179" s="27">
        <v>2.0158</v>
      </c>
      <c r="R179" s="27">
        <v>1.8794999999999999</v>
      </c>
      <c r="S179" s="27">
        <v>2.0421999999999998</v>
      </c>
      <c r="T179" s="27">
        <v>1.7357</v>
      </c>
      <c r="U179" s="31">
        <f t="shared" si="37"/>
        <v>1.9182999999999999</v>
      </c>
      <c r="V179" s="27">
        <v>305.94560000000001</v>
      </c>
      <c r="W179" s="27">
        <v>329.47500000000002</v>
      </c>
      <c r="X179" s="27">
        <v>305.94560000000001</v>
      </c>
      <c r="Y179" s="27">
        <v>383.39659999999998</v>
      </c>
      <c r="Z179">
        <f t="shared" si="38"/>
        <v>331.19069999999999</v>
      </c>
      <c r="AA179" s="16">
        <v>26</v>
      </c>
      <c r="AB179" s="57">
        <f t="shared" si="31"/>
        <v>86.109581999999989</v>
      </c>
      <c r="AC179" s="21">
        <f>AB179-2</f>
        <v>84.109581999999989</v>
      </c>
      <c r="AD179">
        <f t="shared" si="32"/>
        <v>60.109581999999989</v>
      </c>
      <c r="AE179" t="s">
        <v>30</v>
      </c>
      <c r="AF179" s="15">
        <f t="shared" si="33"/>
        <v>8610.9581999999991</v>
      </c>
      <c r="AG179" s="54">
        <f>AF179-200</f>
        <v>8410.9581999999991</v>
      </c>
      <c r="AH179">
        <f t="shared" si="34"/>
        <v>561.70634050880631</v>
      </c>
      <c r="AI179" s="23">
        <v>9.6999999999999993</v>
      </c>
    </row>
    <row r="180" spans="1:35" x14ac:dyDescent="0.3">
      <c r="A180">
        <v>0.99021341589775558</v>
      </c>
      <c r="B180">
        <v>0</v>
      </c>
      <c r="C180">
        <v>0</v>
      </c>
      <c r="D180" s="15">
        <v>141</v>
      </c>
      <c r="E180" t="s">
        <v>25</v>
      </c>
      <c r="F180" t="s">
        <v>24</v>
      </c>
      <c r="G180">
        <v>30</v>
      </c>
      <c r="H180" s="23">
        <v>5.2439999999999998</v>
      </c>
      <c r="I180" s="22">
        <v>5.2759999999999998</v>
      </c>
      <c r="J180" s="14">
        <v>194</v>
      </c>
      <c r="K180" s="20">
        <f>H180+I180</f>
        <v>10.52</v>
      </c>
      <c r="L180" s="27">
        <v>1.95</v>
      </c>
      <c r="M180" s="27">
        <v>1.9242999999999999</v>
      </c>
      <c r="N180" s="27">
        <v>1.9686999999999999</v>
      </c>
      <c r="O180" s="27">
        <v>1.9320999999999999</v>
      </c>
      <c r="P180" s="31">
        <f t="shared" si="36"/>
        <v>1.943775</v>
      </c>
      <c r="Q180" s="27">
        <v>2.0533000000000001</v>
      </c>
      <c r="R180" s="27">
        <v>2.0625</v>
      </c>
      <c r="S180" s="27">
        <v>2.0625</v>
      </c>
      <c r="T180" s="27">
        <v>2.0333999999999999</v>
      </c>
      <c r="U180" s="31">
        <f t="shared" si="37"/>
        <v>2.0529250000000001</v>
      </c>
      <c r="V180" s="27">
        <v>205.94560000000001</v>
      </c>
      <c r="W180" s="27">
        <v>208.88679999999999</v>
      </c>
      <c r="X180" s="27">
        <v>208.88679999999999</v>
      </c>
      <c r="Y180" s="27">
        <v>205.94560000000001</v>
      </c>
      <c r="Z180">
        <f t="shared" si="38"/>
        <v>207.4162</v>
      </c>
      <c r="AA180" s="16">
        <v>26</v>
      </c>
      <c r="AB180" s="15">
        <f t="shared" si="31"/>
        <v>53.928212000000002</v>
      </c>
      <c r="AD180">
        <f t="shared" si="32"/>
        <v>27.928212000000002</v>
      </c>
      <c r="AE180" t="s">
        <v>30</v>
      </c>
      <c r="AF180" s="23">
        <f t="shared" si="33"/>
        <v>5392.8212000000003</v>
      </c>
      <c r="AH180">
        <f t="shared" si="34"/>
        <v>512.62558935361221</v>
      </c>
      <c r="AI180" s="23">
        <v>9.1</v>
      </c>
    </row>
    <row r="181" spans="1:35" x14ac:dyDescent="0.3">
      <c r="A181">
        <v>0.57179266654238659</v>
      </c>
      <c r="B181">
        <v>0</v>
      </c>
      <c r="C181" t="s">
        <v>26</v>
      </c>
      <c r="D181" s="15">
        <v>142</v>
      </c>
      <c r="E181" t="s">
        <v>21</v>
      </c>
      <c r="F181" t="s">
        <v>22</v>
      </c>
      <c r="G181" t="s">
        <v>26</v>
      </c>
      <c r="H181" s="23">
        <v>8.5340000000000007</v>
      </c>
      <c r="I181" s="22">
        <v>10.382</v>
      </c>
      <c r="J181" s="28">
        <v>18</v>
      </c>
      <c r="K181" s="15">
        <f>H181+I181</f>
        <v>18.916</v>
      </c>
      <c r="L181" s="15">
        <v>1.4781</v>
      </c>
      <c r="M181" s="24">
        <v>1.4772000000000001</v>
      </c>
      <c r="N181" s="24">
        <v>1.4659</v>
      </c>
      <c r="O181" s="24">
        <v>1.4468000000000001</v>
      </c>
      <c r="P181" s="31">
        <f t="shared" si="36"/>
        <v>1.4670000000000001</v>
      </c>
      <c r="Q181" s="21">
        <v>1.9576</v>
      </c>
      <c r="R181" s="24">
        <v>1.9499</v>
      </c>
      <c r="S181" s="24">
        <v>1.948</v>
      </c>
      <c r="T181" s="24">
        <v>1.9361999999999999</v>
      </c>
      <c r="U181" s="31">
        <f t="shared" si="37"/>
        <v>1.9479249999999997</v>
      </c>
      <c r="V181" s="21">
        <v>363.30070000000001</v>
      </c>
      <c r="W181">
        <v>363.79079999999999</v>
      </c>
      <c r="X181">
        <v>368.20260000000002</v>
      </c>
      <c r="Y181">
        <v>372.61439999999999</v>
      </c>
      <c r="Z181">
        <f t="shared" si="38"/>
        <v>366.977125</v>
      </c>
      <c r="AA181" s="16">
        <v>26</v>
      </c>
      <c r="AB181" s="15">
        <f t="shared" si="31"/>
        <v>95.414052499999997</v>
      </c>
      <c r="AD181">
        <f t="shared" si="32"/>
        <v>69.414052499999997</v>
      </c>
      <c r="AE181" t="s">
        <v>30</v>
      </c>
      <c r="AF181" s="23">
        <f t="shared" si="33"/>
        <v>9541.4052499999998</v>
      </c>
      <c r="AH181">
        <f t="shared" si="34"/>
        <v>504.40924349756818</v>
      </c>
      <c r="AI181" s="23">
        <v>9.4</v>
      </c>
    </row>
    <row r="182" spans="1:35" x14ac:dyDescent="0.3">
      <c r="A182">
        <v>0.62745199118873229</v>
      </c>
      <c r="B182">
        <v>0</v>
      </c>
      <c r="C182" t="s">
        <v>26</v>
      </c>
      <c r="D182" s="15">
        <v>143</v>
      </c>
      <c r="E182" t="s">
        <v>21</v>
      </c>
      <c r="F182" t="s">
        <v>22</v>
      </c>
      <c r="G182" t="s">
        <v>26</v>
      </c>
      <c r="H182" s="23">
        <v>10.432</v>
      </c>
      <c r="I182" s="22">
        <v>12.726000000000001</v>
      </c>
      <c r="J182" s="14">
        <v>19</v>
      </c>
      <c r="K182" s="20">
        <f>H182+I182</f>
        <v>23.158000000000001</v>
      </c>
      <c r="L182" s="15">
        <v>1.5610999999999999</v>
      </c>
      <c r="M182" s="24">
        <v>1.6649</v>
      </c>
      <c r="N182" s="24">
        <v>1.6129</v>
      </c>
      <c r="O182" s="24">
        <v>1.6966000000000001</v>
      </c>
      <c r="P182" s="31">
        <f t="shared" si="36"/>
        <v>1.633875</v>
      </c>
      <c r="Q182" s="21">
        <v>1.9575</v>
      </c>
      <c r="R182" s="24">
        <v>1.9948999999999999</v>
      </c>
      <c r="S182" s="24">
        <v>1.9645999999999999</v>
      </c>
      <c r="T182" s="24">
        <v>1.9877</v>
      </c>
      <c r="U182" s="31">
        <f t="shared" si="37"/>
        <v>1.976175</v>
      </c>
      <c r="V182" s="21">
        <v>407.41829999999999</v>
      </c>
      <c r="W182">
        <v>398.59480000000002</v>
      </c>
      <c r="X182">
        <v>409.86930000000001</v>
      </c>
      <c r="Y182">
        <v>402.02609999999999</v>
      </c>
      <c r="Z182">
        <f t="shared" si="38"/>
        <v>404.477125</v>
      </c>
      <c r="AA182" s="16">
        <v>26</v>
      </c>
      <c r="AB182" s="15">
        <f t="shared" si="31"/>
        <v>105.1640525</v>
      </c>
      <c r="AD182">
        <f t="shared" si="32"/>
        <v>79.164052499999997</v>
      </c>
      <c r="AE182" t="s">
        <v>30</v>
      </c>
      <c r="AF182" s="23">
        <f t="shared" si="33"/>
        <v>10516.40525</v>
      </c>
      <c r="AH182">
        <f t="shared" si="34"/>
        <v>454.11543527074872</v>
      </c>
      <c r="AI182" s="23">
        <v>9.6</v>
      </c>
    </row>
    <row r="183" spans="1:35" x14ac:dyDescent="0.3">
      <c r="A183">
        <v>2.72206446379617E-2</v>
      </c>
      <c r="B183">
        <v>1</v>
      </c>
      <c r="C183">
        <v>1</v>
      </c>
      <c r="D183" s="15">
        <v>144</v>
      </c>
      <c r="E183" t="s">
        <v>47</v>
      </c>
      <c r="F183" t="s">
        <v>22</v>
      </c>
      <c r="G183">
        <v>30</v>
      </c>
      <c r="H183" s="23">
        <v>9.9700000000000006</v>
      </c>
      <c r="I183" s="22">
        <v>8.4540000000000006</v>
      </c>
      <c r="J183" s="28">
        <v>195</v>
      </c>
      <c r="K183" s="15">
        <f>H183+I183</f>
        <v>18.423999999999999</v>
      </c>
      <c r="L183" s="27">
        <v>1.6344000000000001</v>
      </c>
      <c r="M183" s="27">
        <v>1.7648999999999999</v>
      </c>
      <c r="N183" s="27">
        <v>1.7745</v>
      </c>
      <c r="O183" s="27">
        <v>1.7764</v>
      </c>
      <c r="P183" s="31">
        <f t="shared" si="36"/>
        <v>1.7375499999999999</v>
      </c>
      <c r="Q183" s="27">
        <v>2.0053000000000001</v>
      </c>
      <c r="R183" s="27">
        <v>1.9916</v>
      </c>
      <c r="S183" s="27">
        <v>2.0053999999999998</v>
      </c>
      <c r="U183" s="31">
        <f t="shared" si="37"/>
        <v>2.0007666666666668</v>
      </c>
      <c r="V183" s="27">
        <v>363.29849999999999</v>
      </c>
      <c r="W183" s="27">
        <v>352.51420000000002</v>
      </c>
      <c r="X183" s="27">
        <v>357.90640000000002</v>
      </c>
      <c r="Y183" s="27">
        <v>349.57310000000001</v>
      </c>
      <c r="Z183">
        <f t="shared" si="38"/>
        <v>355.82305000000002</v>
      </c>
      <c r="AA183" s="16">
        <v>26</v>
      </c>
      <c r="AB183" s="15">
        <f t="shared" si="31"/>
        <v>92.513993000000013</v>
      </c>
      <c r="AD183">
        <f t="shared" si="32"/>
        <v>66.513993000000013</v>
      </c>
      <c r="AE183" t="s">
        <v>30</v>
      </c>
      <c r="AF183" s="23">
        <f t="shared" si="33"/>
        <v>9251.3993000000009</v>
      </c>
      <c r="AH183">
        <f t="shared" si="34"/>
        <v>502.13847698653939</v>
      </c>
      <c r="AI183" s="23">
        <v>9.1999999999999993</v>
      </c>
    </row>
    <row r="184" spans="1:35" x14ac:dyDescent="0.3">
      <c r="A184">
        <v>0.11425755492757494</v>
      </c>
      <c r="B184">
        <v>1</v>
      </c>
      <c r="C184">
        <v>1</v>
      </c>
      <c r="D184" s="15">
        <v>144</v>
      </c>
      <c r="E184" t="s">
        <v>21</v>
      </c>
      <c r="F184" t="s">
        <v>22</v>
      </c>
      <c r="G184">
        <v>30</v>
      </c>
      <c r="H184" s="23">
        <v>11.73</v>
      </c>
      <c r="I184">
        <v>3.7</v>
      </c>
      <c r="J184" s="28">
        <v>196</v>
      </c>
      <c r="K184" s="15">
        <f>H184</f>
        <v>11.73</v>
      </c>
      <c r="L184" s="27">
        <v>1.9529000000000001</v>
      </c>
      <c r="M184" s="27">
        <v>1.7307999999999999</v>
      </c>
      <c r="N184" s="27">
        <v>2.0215999999999998</v>
      </c>
      <c r="O184" s="27">
        <v>1.5799000000000001</v>
      </c>
      <c r="P184" s="31">
        <f t="shared" si="36"/>
        <v>1.8212999999999999</v>
      </c>
      <c r="Q184" s="27">
        <v>2.0398000000000001</v>
      </c>
      <c r="R184" s="27">
        <v>1.8607</v>
      </c>
      <c r="S184" s="27">
        <v>2.0729000000000002</v>
      </c>
      <c r="T184" s="27"/>
      <c r="U184" s="31">
        <f t="shared" si="37"/>
        <v>1.9911333333333332</v>
      </c>
      <c r="V184" s="27">
        <v>198.59270000000001</v>
      </c>
      <c r="W184" s="27">
        <v>216.72989999999999</v>
      </c>
      <c r="X184" s="27">
        <v>193.69069999999999</v>
      </c>
      <c r="Y184" s="27">
        <v>246.6319</v>
      </c>
      <c r="Z184">
        <f t="shared" si="38"/>
        <v>213.91129999999998</v>
      </c>
      <c r="AA184" s="16">
        <v>26</v>
      </c>
      <c r="AB184" s="15">
        <f t="shared" si="31"/>
        <v>55.61693799999999</v>
      </c>
      <c r="AD184">
        <f t="shared" si="32"/>
        <v>29.61693799999999</v>
      </c>
      <c r="AE184" t="s">
        <v>30</v>
      </c>
      <c r="AF184" s="23">
        <f t="shared" si="33"/>
        <v>5561.6937999999991</v>
      </c>
      <c r="AH184">
        <f t="shared" si="34"/>
        <v>474.14269394714398</v>
      </c>
      <c r="AI184" s="23">
        <v>9</v>
      </c>
    </row>
    <row r="185" spans="1:35" x14ac:dyDescent="0.3">
      <c r="A185">
        <v>0.13176062332639593</v>
      </c>
      <c r="B185">
        <v>1</v>
      </c>
      <c r="C185">
        <v>1</v>
      </c>
      <c r="D185" s="15">
        <v>144</v>
      </c>
      <c r="E185" t="s">
        <v>25</v>
      </c>
      <c r="F185" t="s">
        <v>24</v>
      </c>
      <c r="G185">
        <v>10</v>
      </c>
      <c r="H185" s="23">
        <v>10.54</v>
      </c>
      <c r="I185">
        <v>4.6280000000000001</v>
      </c>
      <c r="J185" s="28">
        <v>197</v>
      </c>
      <c r="K185" s="15">
        <f t="shared" ref="K185:K186" si="39">H185</f>
        <v>10.54</v>
      </c>
      <c r="L185" s="27">
        <v>2.2271999999999998</v>
      </c>
      <c r="M185" s="27">
        <v>2.1766000000000001</v>
      </c>
      <c r="N185" s="27">
        <v>2.2890999999999999</v>
      </c>
      <c r="O185" s="27">
        <v>2.2286000000000001</v>
      </c>
      <c r="P185" s="31">
        <f t="shared" si="36"/>
        <v>2.230375</v>
      </c>
      <c r="Q185" s="27">
        <v>2.1061999999999999</v>
      </c>
      <c r="R185" s="27">
        <v>2.0985</v>
      </c>
      <c r="S185" s="27">
        <v>2.0991</v>
      </c>
      <c r="T185" s="27">
        <v>2.0819999999999999</v>
      </c>
      <c r="U185" s="31">
        <f t="shared" si="37"/>
        <v>2.0964499999999999</v>
      </c>
      <c r="V185" s="27">
        <v>174.0829</v>
      </c>
      <c r="W185" s="27">
        <v>176.53380000000001</v>
      </c>
      <c r="X185" s="27">
        <v>175.55340000000001</v>
      </c>
      <c r="Y185" s="27">
        <v>173.10249999999999</v>
      </c>
      <c r="Z185">
        <f t="shared" si="38"/>
        <v>174.81815</v>
      </c>
      <c r="AA185" s="16">
        <v>26</v>
      </c>
      <c r="AB185" s="15">
        <f t="shared" si="31"/>
        <v>45.452718999999995</v>
      </c>
      <c r="AD185">
        <f t="shared" si="32"/>
        <v>19.452718999999995</v>
      </c>
      <c r="AE185" t="s">
        <v>30</v>
      </c>
      <c r="AF185" s="23">
        <f t="shared" si="33"/>
        <v>4545.2718999999997</v>
      </c>
      <c r="AH185">
        <f t="shared" si="34"/>
        <v>431.24021821631879</v>
      </c>
      <c r="AI185" s="23">
        <v>9</v>
      </c>
    </row>
    <row r="186" spans="1:35" x14ac:dyDescent="0.3">
      <c r="A186">
        <v>0.19309860686456004</v>
      </c>
      <c r="B186">
        <v>1</v>
      </c>
      <c r="C186">
        <v>1</v>
      </c>
      <c r="D186" s="15">
        <v>144</v>
      </c>
      <c r="E186" t="s">
        <v>23</v>
      </c>
      <c r="F186" t="s">
        <v>24</v>
      </c>
      <c r="G186">
        <v>10</v>
      </c>
      <c r="H186" s="23">
        <v>12.792</v>
      </c>
      <c r="I186">
        <v>4.0960000000000001</v>
      </c>
      <c r="J186" s="28">
        <v>198</v>
      </c>
      <c r="K186" s="15">
        <f t="shared" si="39"/>
        <v>12.792</v>
      </c>
      <c r="L186" s="27"/>
      <c r="M186" s="27">
        <v>1.8956999999999999</v>
      </c>
      <c r="N186" s="27">
        <v>1.9538</v>
      </c>
      <c r="O186" s="27">
        <v>1.9525999999999999</v>
      </c>
      <c r="P186" s="31">
        <f t="shared" si="36"/>
        <v>1.934033333333333</v>
      </c>
      <c r="Q186" s="27">
        <v>1.9696</v>
      </c>
      <c r="R186" s="27">
        <v>2.0310999999999999</v>
      </c>
      <c r="S186" s="27">
        <v>2.0127999999999999</v>
      </c>
      <c r="T186" s="27">
        <v>2.0316000000000001</v>
      </c>
      <c r="U186" s="31">
        <f t="shared" si="37"/>
        <v>2.0112750000000004</v>
      </c>
      <c r="V186" s="27">
        <v>225.55340000000001</v>
      </c>
      <c r="W186" s="27">
        <v>220.6515</v>
      </c>
      <c r="X186" s="27">
        <v>223.59270000000001</v>
      </c>
      <c r="Y186" s="27">
        <v>217.71029999999999</v>
      </c>
      <c r="Z186">
        <f t="shared" si="38"/>
        <v>221.87697499999999</v>
      </c>
      <c r="AA186" s="16">
        <v>26</v>
      </c>
      <c r="AB186" s="15">
        <f t="shared" si="31"/>
        <v>57.688013499999997</v>
      </c>
      <c r="AD186">
        <f t="shared" si="32"/>
        <v>31.688013499999997</v>
      </c>
      <c r="AE186" t="s">
        <v>30</v>
      </c>
      <c r="AF186" s="23">
        <f t="shared" si="33"/>
        <v>5768.8013499999997</v>
      </c>
      <c r="AH186">
        <f t="shared" si="34"/>
        <v>450.96946138211382</v>
      </c>
      <c r="AI186" s="23">
        <v>8.6999999999999993</v>
      </c>
    </row>
    <row r="187" spans="1:35" x14ac:dyDescent="0.3">
      <c r="A187">
        <v>0.77982549189963357</v>
      </c>
      <c r="B187">
        <v>1</v>
      </c>
      <c r="C187">
        <v>1</v>
      </c>
      <c r="D187" s="15">
        <v>144</v>
      </c>
      <c r="E187" t="s">
        <v>25</v>
      </c>
      <c r="F187" t="s">
        <v>22</v>
      </c>
      <c r="G187">
        <v>30</v>
      </c>
      <c r="H187" s="23">
        <v>9.9979999999999993</v>
      </c>
      <c r="I187" s="22">
        <v>7.2679999999999998</v>
      </c>
      <c r="J187" s="28">
        <v>199</v>
      </c>
      <c r="K187" s="15">
        <f>H187+I187</f>
        <v>17.265999999999998</v>
      </c>
      <c r="L187" s="27">
        <v>1.5641</v>
      </c>
      <c r="M187" s="27">
        <v>1.4919</v>
      </c>
      <c r="N187" s="27">
        <v>1.6093</v>
      </c>
      <c r="O187" s="27">
        <v>1.5740000000000001</v>
      </c>
      <c r="P187" s="31">
        <f t="shared" si="36"/>
        <v>1.559825</v>
      </c>
      <c r="Q187" s="27">
        <v>1.9636</v>
      </c>
      <c r="R187" s="27">
        <v>1.8854</v>
      </c>
      <c r="S187" s="27">
        <v>2.0171999999999999</v>
      </c>
      <c r="T187" s="27">
        <v>2.0202</v>
      </c>
      <c r="U187" s="31">
        <f t="shared" si="37"/>
        <v>1.9716</v>
      </c>
      <c r="V187" s="27">
        <v>346.14170000000001</v>
      </c>
      <c r="W187" s="27">
        <v>363.78870000000001</v>
      </c>
      <c r="X187" s="27">
        <v>338.78870000000001</v>
      </c>
      <c r="Y187" s="27">
        <v>338.29849999999999</v>
      </c>
      <c r="Z187">
        <f t="shared" si="38"/>
        <v>346.75440000000003</v>
      </c>
      <c r="AA187" s="16">
        <v>26</v>
      </c>
      <c r="AB187" s="15">
        <f t="shared" si="31"/>
        <v>90.156143999999998</v>
      </c>
      <c r="AD187">
        <f t="shared" si="32"/>
        <v>64.156143999999998</v>
      </c>
      <c r="AE187" t="s">
        <v>30</v>
      </c>
      <c r="AF187" s="23">
        <f t="shared" si="33"/>
        <v>9015.6144000000004</v>
      </c>
      <c r="AH187">
        <f t="shared" si="34"/>
        <v>522.15999073323303</v>
      </c>
      <c r="AI187" s="23">
        <v>8.8000000000000007</v>
      </c>
    </row>
    <row r="188" spans="1:35" x14ac:dyDescent="0.3">
      <c r="A188">
        <v>0.84316897505918165</v>
      </c>
      <c r="B188">
        <v>1</v>
      </c>
      <c r="C188">
        <v>1</v>
      </c>
      <c r="D188" s="15">
        <v>144</v>
      </c>
      <c r="E188" t="s">
        <v>23</v>
      </c>
      <c r="F188" t="s">
        <v>22</v>
      </c>
      <c r="G188">
        <v>30</v>
      </c>
      <c r="H188" s="23">
        <v>9.5860000000000003</v>
      </c>
      <c r="I188" s="22">
        <v>7.7519999999999998</v>
      </c>
      <c r="J188" s="28">
        <v>200</v>
      </c>
      <c r="K188" s="15">
        <f>H188+I188</f>
        <v>17.338000000000001</v>
      </c>
      <c r="L188" s="27">
        <v>1.9717</v>
      </c>
      <c r="M188" s="27">
        <v>1.9616</v>
      </c>
      <c r="N188" s="27">
        <v>2.0118999999999998</v>
      </c>
      <c r="O188" s="27">
        <v>1.9682999999999999</v>
      </c>
      <c r="P188" s="31">
        <f t="shared" si="36"/>
        <v>1.978375</v>
      </c>
      <c r="Q188" s="27">
        <v>2.0449999999999999</v>
      </c>
      <c r="R188" s="27">
        <v>2.048</v>
      </c>
      <c r="S188" s="27">
        <v>2.0560999999999998</v>
      </c>
      <c r="T188" s="27">
        <v>2.0409000000000002</v>
      </c>
      <c r="U188" s="31">
        <f t="shared" si="37"/>
        <v>2.0474999999999999</v>
      </c>
      <c r="V188" s="27">
        <v>265.2593</v>
      </c>
      <c r="W188" s="27">
        <v>269.67110000000002</v>
      </c>
      <c r="X188" s="27">
        <v>267.71030000000002</v>
      </c>
      <c r="Y188" s="27">
        <v>266.72989999999999</v>
      </c>
      <c r="Z188">
        <f t="shared" si="38"/>
        <v>267.34264999999999</v>
      </c>
      <c r="AA188" s="16">
        <v>26</v>
      </c>
      <c r="AB188" s="57">
        <f t="shared" si="31"/>
        <v>69.509088999999989</v>
      </c>
      <c r="AC188" s="21">
        <f>AB188-2</f>
        <v>67.509088999999989</v>
      </c>
      <c r="AD188">
        <f t="shared" si="32"/>
        <v>43.509088999999989</v>
      </c>
      <c r="AE188" t="s">
        <v>30</v>
      </c>
      <c r="AF188" s="15">
        <f t="shared" si="33"/>
        <v>6950.9088999999994</v>
      </c>
      <c r="AG188" s="54">
        <f>AF188-200</f>
        <v>6750.9088999999994</v>
      </c>
      <c r="AH188">
        <f t="shared" si="34"/>
        <v>400.90603875879566</v>
      </c>
      <c r="AI188" s="23">
        <v>9.4</v>
      </c>
    </row>
    <row r="189" spans="1:35" x14ac:dyDescent="0.3">
      <c r="A189">
        <v>0.92230872578299739</v>
      </c>
      <c r="B189">
        <v>1</v>
      </c>
      <c r="C189">
        <v>1</v>
      </c>
      <c r="D189" s="15">
        <v>144</v>
      </c>
      <c r="E189" t="s">
        <v>47</v>
      </c>
      <c r="F189" t="s">
        <v>24</v>
      </c>
      <c r="G189">
        <v>10</v>
      </c>
      <c r="H189" s="23">
        <v>16.84</v>
      </c>
      <c r="I189">
        <v>12.875999999999999</v>
      </c>
      <c r="J189" s="14">
        <v>201</v>
      </c>
      <c r="K189" s="20">
        <f>H189</f>
        <v>16.84</v>
      </c>
      <c r="L189" s="27">
        <v>1.5771999999999999</v>
      </c>
      <c r="M189" s="27">
        <v>1.6760999999999999</v>
      </c>
      <c r="N189" s="27">
        <v>1.694</v>
      </c>
      <c r="O189" s="27">
        <v>1.6831</v>
      </c>
      <c r="P189" s="31">
        <f t="shared" si="36"/>
        <v>1.6576</v>
      </c>
      <c r="Q189" s="27">
        <v>1.9583999999999999</v>
      </c>
      <c r="R189" s="27">
        <v>2.0028000000000001</v>
      </c>
      <c r="S189" s="27">
        <v>1.9937</v>
      </c>
      <c r="T189" s="27">
        <v>1.9724999999999999</v>
      </c>
      <c r="U189" s="31">
        <f t="shared" si="37"/>
        <v>1.9818500000000001</v>
      </c>
      <c r="V189" s="27">
        <v>325.06330000000003</v>
      </c>
      <c r="W189" s="27">
        <v>321.63189999999997</v>
      </c>
      <c r="X189" s="27">
        <v>325.06330000000003</v>
      </c>
      <c r="Y189" s="27">
        <v>319.67110000000002</v>
      </c>
      <c r="Z189">
        <f t="shared" si="38"/>
        <v>322.85739999999998</v>
      </c>
      <c r="AA189" s="16">
        <v>26</v>
      </c>
      <c r="AB189" s="57">
        <f t="shared" si="31"/>
        <v>83.942924000000005</v>
      </c>
      <c r="AC189" s="21">
        <f>AB189-2</f>
        <v>81.942924000000005</v>
      </c>
      <c r="AD189">
        <f t="shared" si="32"/>
        <v>57.942924000000005</v>
      </c>
      <c r="AE189" t="s">
        <v>30</v>
      </c>
      <c r="AF189" s="15">
        <f t="shared" si="33"/>
        <v>8394.2924000000003</v>
      </c>
      <c r="AG189" s="54">
        <f>AF189-200</f>
        <v>8194.2924000000003</v>
      </c>
      <c r="AH189">
        <f t="shared" si="34"/>
        <v>498.47342042755349</v>
      </c>
      <c r="AI189" s="23">
        <v>9.6999999999999993</v>
      </c>
    </row>
    <row r="190" spans="1:35" x14ac:dyDescent="0.3">
      <c r="A190">
        <v>1.1642100532320399E-2</v>
      </c>
      <c r="B190">
        <v>0</v>
      </c>
      <c r="C190">
        <v>0</v>
      </c>
      <c r="D190" s="15">
        <v>145</v>
      </c>
      <c r="E190" t="s">
        <v>47</v>
      </c>
      <c r="F190" t="s">
        <v>24</v>
      </c>
      <c r="G190">
        <v>10</v>
      </c>
      <c r="H190" s="23">
        <v>6.1740000000000004</v>
      </c>
      <c r="I190" s="22">
        <v>4.6319999999999997</v>
      </c>
      <c r="J190" s="28">
        <v>109</v>
      </c>
      <c r="K190" s="15">
        <f>H190+I190</f>
        <v>10.806000000000001</v>
      </c>
      <c r="L190" s="27">
        <v>2.8662999999999998</v>
      </c>
      <c r="M190" s="27">
        <v>2.7684000000000002</v>
      </c>
      <c r="N190" s="27">
        <v>2.7408000000000001</v>
      </c>
      <c r="O190" s="27">
        <v>2.8329</v>
      </c>
      <c r="P190" s="31">
        <f t="shared" si="36"/>
        <v>2.8021000000000003</v>
      </c>
      <c r="Q190" s="27">
        <v>1.9280999999999999</v>
      </c>
      <c r="R190" s="27">
        <v>1.9207000000000001</v>
      </c>
      <c r="S190" s="27">
        <v>1.9128000000000001</v>
      </c>
      <c r="T190" s="27">
        <v>1.9188000000000001</v>
      </c>
      <c r="U190" s="31">
        <f t="shared" si="37"/>
        <v>1.9200999999999999</v>
      </c>
      <c r="V190" s="27">
        <v>203.03309999999999</v>
      </c>
      <c r="W190" s="27">
        <v>206.9547</v>
      </c>
      <c r="X190" s="27">
        <v>208.91540000000001</v>
      </c>
      <c r="Y190" s="27">
        <v>202.05269999999999</v>
      </c>
      <c r="Z190">
        <f t="shared" si="38"/>
        <v>205.23897499999998</v>
      </c>
      <c r="AA190" s="16">
        <v>26</v>
      </c>
      <c r="AB190" s="15">
        <f t="shared" si="31"/>
        <v>53.362133499999999</v>
      </c>
      <c r="AD190">
        <f t="shared" si="32"/>
        <v>27.362133499999999</v>
      </c>
      <c r="AE190" t="s">
        <v>30</v>
      </c>
      <c r="AF190" s="23">
        <f t="shared" si="33"/>
        <v>5336.21335</v>
      </c>
      <c r="AH190">
        <f t="shared" si="34"/>
        <v>493.81948454562274</v>
      </c>
      <c r="AI190" s="23">
        <v>7.8</v>
      </c>
    </row>
    <row r="191" spans="1:35" x14ac:dyDescent="0.3">
      <c r="A191">
        <v>0.15755373816324458</v>
      </c>
      <c r="B191">
        <v>0</v>
      </c>
      <c r="C191">
        <v>0</v>
      </c>
      <c r="D191" s="15">
        <v>145</v>
      </c>
      <c r="E191" t="s">
        <v>23</v>
      </c>
      <c r="F191" t="s">
        <v>22</v>
      </c>
      <c r="G191">
        <v>30</v>
      </c>
      <c r="H191" s="23">
        <v>10.664</v>
      </c>
      <c r="I191">
        <v>7.6139999999999999</v>
      </c>
      <c r="J191" s="28">
        <v>110</v>
      </c>
      <c r="K191" s="15">
        <f>H191</f>
        <v>10.664</v>
      </c>
      <c r="L191" s="27"/>
      <c r="M191" s="27">
        <v>2.4510999999999998</v>
      </c>
      <c r="N191" s="27">
        <v>2.5066000000000002</v>
      </c>
      <c r="O191" s="27">
        <v>2.5905</v>
      </c>
      <c r="P191" s="31">
        <f t="shared" si="36"/>
        <v>2.5160666666666667</v>
      </c>
      <c r="Q191" s="27">
        <v>1.7192000000000001</v>
      </c>
      <c r="R191" s="27">
        <v>1.9919</v>
      </c>
      <c r="S191" s="27">
        <v>1.9755</v>
      </c>
      <c r="T191" s="27">
        <v>1.9483999999999999</v>
      </c>
      <c r="U191" s="31">
        <f t="shared" si="37"/>
        <v>1.9087499999999999</v>
      </c>
      <c r="V191" s="27">
        <v>211.3664</v>
      </c>
      <c r="W191" s="27">
        <v>173.62129999999999</v>
      </c>
      <c r="X191" s="27">
        <v>175.09190000000001</v>
      </c>
      <c r="Y191" s="27">
        <v>174.60169999999999</v>
      </c>
      <c r="Z191">
        <f t="shared" si="38"/>
        <v>183.67032499999999</v>
      </c>
      <c r="AA191" s="16">
        <v>26</v>
      </c>
      <c r="AB191" s="15">
        <f t="shared" si="31"/>
        <v>47.754284499999997</v>
      </c>
      <c r="AD191">
        <f t="shared" si="32"/>
        <v>21.754284499999997</v>
      </c>
      <c r="AE191" t="s">
        <v>30</v>
      </c>
      <c r="AF191" s="23">
        <f t="shared" si="33"/>
        <v>4775.4284499999994</v>
      </c>
      <c r="AH191">
        <f t="shared" si="34"/>
        <v>447.80836927981994</v>
      </c>
      <c r="AI191" s="23">
        <v>8.1999999999999993</v>
      </c>
    </row>
    <row r="192" spans="1:35" x14ac:dyDescent="0.3">
      <c r="A192">
        <v>0.23550770750917094</v>
      </c>
      <c r="B192">
        <v>0</v>
      </c>
      <c r="C192">
        <v>0</v>
      </c>
      <c r="D192" s="15">
        <v>145</v>
      </c>
      <c r="E192" t="s">
        <v>47</v>
      </c>
      <c r="F192" t="s">
        <v>22</v>
      </c>
      <c r="G192">
        <v>30</v>
      </c>
      <c r="H192" s="23">
        <v>7.6040000000000001</v>
      </c>
      <c r="I192" s="22">
        <v>7.16</v>
      </c>
      <c r="J192" s="28">
        <v>111</v>
      </c>
      <c r="K192" s="15">
        <f>H192+I192</f>
        <v>14.763999999999999</v>
      </c>
      <c r="L192" s="27">
        <v>1.8133999999999999</v>
      </c>
      <c r="M192" s="27">
        <v>1.7263999999999999</v>
      </c>
      <c r="N192" s="27">
        <v>1.8608</v>
      </c>
      <c r="O192" s="27">
        <v>1.6871</v>
      </c>
      <c r="P192" s="31">
        <f t="shared" si="36"/>
        <v>1.771925</v>
      </c>
      <c r="Q192" s="27">
        <v>1.9289000000000001</v>
      </c>
      <c r="R192" s="27">
        <v>1.833</v>
      </c>
      <c r="S192" s="27">
        <v>1.9395</v>
      </c>
      <c r="T192" s="27"/>
      <c r="U192" s="31">
        <f t="shared" si="37"/>
        <v>1.9004666666666665</v>
      </c>
      <c r="V192" s="27">
        <v>351.5625</v>
      </c>
      <c r="W192" s="27">
        <v>373.62130000000002</v>
      </c>
      <c r="X192" s="27">
        <v>352.54289999999997</v>
      </c>
      <c r="Y192" s="27">
        <v>432.935</v>
      </c>
      <c r="Z192">
        <f t="shared" si="38"/>
        <v>377.66542499999997</v>
      </c>
      <c r="AA192" s="16">
        <v>26</v>
      </c>
      <c r="AB192" s="15">
        <f t="shared" si="31"/>
        <v>98.1930105</v>
      </c>
      <c r="AD192">
        <f t="shared" si="32"/>
        <v>72.1930105</v>
      </c>
      <c r="AE192" t="s">
        <v>30</v>
      </c>
      <c r="AF192" s="23">
        <f t="shared" si="33"/>
        <v>9819.30105</v>
      </c>
      <c r="AH192">
        <f t="shared" si="34"/>
        <v>665.08405919804932</v>
      </c>
      <c r="AI192" s="23">
        <v>8.4</v>
      </c>
    </row>
    <row r="193" spans="1:35" x14ac:dyDescent="0.3">
      <c r="A193">
        <v>0.72452308472489135</v>
      </c>
      <c r="B193">
        <v>0</v>
      </c>
      <c r="C193">
        <v>0</v>
      </c>
      <c r="D193" s="15">
        <v>145</v>
      </c>
      <c r="E193" t="s">
        <v>23</v>
      </c>
      <c r="F193" t="s">
        <v>24</v>
      </c>
      <c r="G193">
        <v>10</v>
      </c>
      <c r="H193" s="23">
        <v>11.476000000000001</v>
      </c>
      <c r="I193">
        <v>14.768000000000001</v>
      </c>
      <c r="J193" s="28">
        <v>112</v>
      </c>
      <c r="K193" s="15">
        <f>H193</f>
        <v>11.476000000000001</v>
      </c>
      <c r="L193" s="27">
        <v>1.7152000000000001</v>
      </c>
      <c r="M193" s="27">
        <v>1.6463000000000001</v>
      </c>
      <c r="N193" s="27">
        <v>1.6846000000000001</v>
      </c>
      <c r="O193" s="27">
        <v>1.6789000000000001</v>
      </c>
      <c r="P193" s="31">
        <f t="shared" si="36"/>
        <v>1.6812500000000004</v>
      </c>
      <c r="Q193" s="27">
        <v>1.9922</v>
      </c>
      <c r="R193" s="27">
        <v>1.9715</v>
      </c>
      <c r="S193" s="27">
        <v>1.9614</v>
      </c>
      <c r="T193" s="27">
        <v>1.9710000000000001</v>
      </c>
      <c r="U193" s="31">
        <f t="shared" si="37"/>
        <v>1.9740250000000001</v>
      </c>
      <c r="V193" s="27">
        <v>179.50370000000001</v>
      </c>
      <c r="W193" s="27">
        <v>184.40559999999999</v>
      </c>
      <c r="X193" s="27">
        <v>185.386</v>
      </c>
      <c r="Y193" s="27">
        <v>181.46449999999999</v>
      </c>
      <c r="Z193">
        <f t="shared" si="38"/>
        <v>182.68995000000001</v>
      </c>
      <c r="AA193" s="16">
        <v>26</v>
      </c>
      <c r="AB193" s="15">
        <f t="shared" si="31"/>
        <v>47.499387000000006</v>
      </c>
      <c r="AD193">
        <f t="shared" si="32"/>
        <v>21.499387000000006</v>
      </c>
      <c r="AE193" t="s">
        <v>30</v>
      </c>
      <c r="AF193" s="23">
        <f t="shared" si="33"/>
        <v>4749.9387000000006</v>
      </c>
      <c r="AH193">
        <f t="shared" si="34"/>
        <v>413.90194318577903</v>
      </c>
      <c r="AI193" s="23">
        <v>7.3</v>
      </c>
    </row>
    <row r="194" spans="1:35" x14ac:dyDescent="0.3">
      <c r="A194">
        <v>0.8856928598657452</v>
      </c>
      <c r="B194">
        <v>0</v>
      </c>
      <c r="C194">
        <v>0</v>
      </c>
      <c r="D194" s="15">
        <v>145</v>
      </c>
      <c r="E194" t="s">
        <v>21</v>
      </c>
      <c r="F194" t="s">
        <v>22</v>
      </c>
      <c r="G194">
        <v>30</v>
      </c>
      <c r="H194" s="23">
        <v>12.667999999999999</v>
      </c>
      <c r="I194">
        <v>11.922000000000001</v>
      </c>
      <c r="J194" s="14">
        <v>113</v>
      </c>
      <c r="K194" s="20">
        <f>H194</f>
        <v>12.667999999999999</v>
      </c>
      <c r="L194" s="27">
        <v>2.0417000000000001</v>
      </c>
      <c r="M194" s="27">
        <v>2.3769999999999998</v>
      </c>
      <c r="N194" s="27">
        <v>2.4198</v>
      </c>
      <c r="O194" s="27">
        <v>1.8545</v>
      </c>
      <c r="P194" s="31">
        <f t="shared" si="36"/>
        <v>2.1732499999999999</v>
      </c>
      <c r="Q194" s="27">
        <v>1.893</v>
      </c>
      <c r="R194" s="27">
        <v>1.9231</v>
      </c>
      <c r="S194" s="27">
        <v>1.9194</v>
      </c>
      <c r="T194" s="27"/>
      <c r="U194" s="31">
        <f t="shared" si="37"/>
        <v>1.9118333333333333</v>
      </c>
      <c r="V194" s="27">
        <v>220.68010000000001</v>
      </c>
      <c r="W194" s="27">
        <v>213.81739999999999</v>
      </c>
      <c r="X194" s="27">
        <v>215.28800000000001</v>
      </c>
      <c r="Y194" s="27">
        <v>304.9939</v>
      </c>
      <c r="Z194">
        <f t="shared" si="38"/>
        <v>238.69484999999997</v>
      </c>
      <c r="AA194" s="16">
        <v>26</v>
      </c>
      <c r="AB194" s="15">
        <f t="shared" ref="AB194:AB257" si="40">(Z194*AA194)/100</f>
        <v>62.060660999999989</v>
      </c>
      <c r="AD194">
        <f t="shared" ref="AD194:AD257" si="41">AB194-AA194</f>
        <v>36.060660999999989</v>
      </c>
      <c r="AE194" t="s">
        <v>30</v>
      </c>
      <c r="AF194" s="23">
        <f t="shared" ref="AF194:AF257" si="42">Z194*AA194</f>
        <v>6206.0660999999991</v>
      </c>
      <c r="AH194">
        <f t="shared" ref="AH194:AH257" si="43">AF194/K194</f>
        <v>489.90101831386164</v>
      </c>
      <c r="AI194" s="23">
        <v>7.4</v>
      </c>
    </row>
    <row r="195" spans="1:35" x14ac:dyDescent="0.3">
      <c r="A195">
        <v>0.29642868851529003</v>
      </c>
      <c r="B195">
        <v>0</v>
      </c>
      <c r="C195">
        <v>0</v>
      </c>
      <c r="D195" s="15">
        <v>147</v>
      </c>
      <c r="E195" t="s">
        <v>47</v>
      </c>
      <c r="F195" t="s">
        <v>24</v>
      </c>
      <c r="G195">
        <v>30</v>
      </c>
      <c r="H195" s="23">
        <v>5.952</v>
      </c>
      <c r="I195" s="22">
        <v>5.5960000000000001</v>
      </c>
      <c r="J195" s="28">
        <v>203</v>
      </c>
      <c r="K195" s="15">
        <f>H195+I195</f>
        <v>11.548</v>
      </c>
      <c r="L195" s="27">
        <v>1.5289999999999999</v>
      </c>
      <c r="M195" s="27"/>
      <c r="N195" s="27">
        <v>1.5563</v>
      </c>
      <c r="O195" s="27">
        <v>1.5693999999999999</v>
      </c>
      <c r="P195" s="31">
        <f t="shared" si="36"/>
        <v>1.5515666666666668</v>
      </c>
      <c r="Q195" s="27">
        <v>1.8364</v>
      </c>
      <c r="R195" s="27"/>
      <c r="S195" s="27">
        <v>1.8493999999999999</v>
      </c>
      <c r="T195" s="27">
        <v>1.8448</v>
      </c>
      <c r="U195" s="31">
        <f t="shared" si="37"/>
        <v>1.8435333333333332</v>
      </c>
      <c r="V195" s="27">
        <v>256.30250000000001</v>
      </c>
      <c r="W195" s="27">
        <v>280.81229999999999</v>
      </c>
      <c r="X195" s="27">
        <v>256.30250000000001</v>
      </c>
      <c r="Y195" s="27">
        <v>253.85149999999999</v>
      </c>
      <c r="Z195">
        <f t="shared" si="38"/>
        <v>261.81720000000001</v>
      </c>
      <c r="AA195" s="16">
        <v>26</v>
      </c>
      <c r="AB195" s="57">
        <f t="shared" si="40"/>
        <v>68.072472000000005</v>
      </c>
      <c r="AC195" s="21">
        <f>AB195-2</f>
        <v>66.072472000000005</v>
      </c>
      <c r="AD195">
        <f t="shared" si="41"/>
        <v>42.072472000000005</v>
      </c>
      <c r="AE195" t="s">
        <v>30</v>
      </c>
      <c r="AF195" s="15">
        <f t="shared" si="42"/>
        <v>6807.2472000000007</v>
      </c>
      <c r="AG195" s="54">
        <f>AF195-200</f>
        <v>6607.2472000000007</v>
      </c>
      <c r="AH195">
        <f t="shared" si="43"/>
        <v>589.47412538967797</v>
      </c>
      <c r="AI195" s="23">
        <v>9.6999999999999993</v>
      </c>
    </row>
    <row r="196" spans="1:35" x14ac:dyDescent="0.3">
      <c r="A196">
        <v>0.44854926871408363</v>
      </c>
      <c r="B196">
        <v>0</v>
      </c>
      <c r="C196">
        <v>0</v>
      </c>
      <c r="D196" s="15">
        <v>147</v>
      </c>
      <c r="E196" t="s">
        <v>25</v>
      </c>
      <c r="F196" t="s">
        <v>24</v>
      </c>
      <c r="G196">
        <v>30</v>
      </c>
      <c r="H196" s="23">
        <v>6.6120000000000001</v>
      </c>
      <c r="I196" s="22">
        <v>11.17</v>
      </c>
      <c r="J196" s="28">
        <v>204</v>
      </c>
      <c r="K196" s="15">
        <f>H196+I196</f>
        <v>17.782</v>
      </c>
      <c r="L196" s="27">
        <v>2.0489999999999999</v>
      </c>
      <c r="M196" s="27"/>
      <c r="N196" s="27">
        <v>2.0310999999999999</v>
      </c>
      <c r="O196" s="27">
        <v>2.0451000000000001</v>
      </c>
      <c r="P196" s="31">
        <f t="shared" si="36"/>
        <v>2.0417333333333332</v>
      </c>
      <c r="Q196" s="27">
        <v>1.9092</v>
      </c>
      <c r="R196" s="27">
        <v>1.9039999999999999</v>
      </c>
      <c r="S196" s="27">
        <v>1.9058999999999999</v>
      </c>
      <c r="T196" s="27">
        <v>1.8993</v>
      </c>
      <c r="U196" s="31">
        <f t="shared" si="37"/>
        <v>1.9046000000000001</v>
      </c>
      <c r="V196" s="27">
        <v>531.30250000000001</v>
      </c>
      <c r="W196" s="27">
        <v>540.12609999999995</v>
      </c>
      <c r="X196" s="27">
        <v>541.59659999999997</v>
      </c>
      <c r="Y196" s="27">
        <v>532.28290000000004</v>
      </c>
      <c r="Z196">
        <f t="shared" si="38"/>
        <v>536.32702500000005</v>
      </c>
      <c r="AA196" s="16">
        <v>26</v>
      </c>
      <c r="AB196" s="57">
        <f t="shared" si="40"/>
        <v>139.44502650000001</v>
      </c>
      <c r="AC196" s="21">
        <f t="shared" ref="AC196:AC203" si="44">AB196-2</f>
        <v>137.44502650000001</v>
      </c>
      <c r="AD196">
        <f t="shared" si="41"/>
        <v>113.44502650000001</v>
      </c>
      <c r="AE196" t="s">
        <v>30</v>
      </c>
      <c r="AF196" s="15">
        <f t="shared" si="42"/>
        <v>13944.502650000002</v>
      </c>
      <c r="AG196" s="54">
        <f t="shared" ref="AG196:AG203" si="45">AF196-200</f>
        <v>13744.502650000002</v>
      </c>
      <c r="AH196">
        <f t="shared" si="43"/>
        <v>784.19202845574193</v>
      </c>
      <c r="AI196" s="23">
        <v>10</v>
      </c>
    </row>
    <row r="197" spans="1:35" x14ac:dyDescent="0.3">
      <c r="A197">
        <v>0.46932966538082677</v>
      </c>
      <c r="B197">
        <v>0</v>
      </c>
      <c r="C197">
        <v>0</v>
      </c>
      <c r="D197" s="15">
        <v>147</v>
      </c>
      <c r="E197" t="s">
        <v>23</v>
      </c>
      <c r="F197" t="s">
        <v>22</v>
      </c>
      <c r="G197">
        <v>10</v>
      </c>
      <c r="H197" s="23">
        <v>10.872</v>
      </c>
      <c r="I197">
        <v>20.053999999999998</v>
      </c>
      <c r="J197" s="28">
        <v>205</v>
      </c>
      <c r="K197" s="15">
        <f>H197</f>
        <v>10.872</v>
      </c>
      <c r="L197" s="27"/>
      <c r="M197" s="27">
        <v>1.9416</v>
      </c>
      <c r="N197" s="27">
        <v>2.0181</v>
      </c>
      <c r="O197" s="27">
        <v>1.968</v>
      </c>
      <c r="P197" s="31">
        <f t="shared" si="36"/>
        <v>1.9759</v>
      </c>
      <c r="Q197" s="27"/>
      <c r="R197" s="27">
        <v>1.8686</v>
      </c>
      <c r="S197" s="27">
        <v>1.8815</v>
      </c>
      <c r="T197" s="27">
        <v>1.8686</v>
      </c>
      <c r="U197" s="31">
        <f t="shared" si="37"/>
        <v>1.8728999999999998</v>
      </c>
      <c r="V197" s="27">
        <v>219.04759999999999</v>
      </c>
      <c r="W197" s="27">
        <v>213.1653</v>
      </c>
      <c r="X197" s="27">
        <v>214.63589999999999</v>
      </c>
      <c r="Y197" s="27">
        <v>213.1653</v>
      </c>
      <c r="Z197">
        <f t="shared" si="38"/>
        <v>215.003525</v>
      </c>
      <c r="AA197" s="16">
        <v>26</v>
      </c>
      <c r="AB197" s="57">
        <f t="shared" si="40"/>
        <v>55.900916500000001</v>
      </c>
      <c r="AC197" s="21">
        <f t="shared" si="44"/>
        <v>53.900916500000001</v>
      </c>
      <c r="AD197">
        <f t="shared" si="41"/>
        <v>29.900916500000001</v>
      </c>
      <c r="AE197" t="s">
        <v>30</v>
      </c>
      <c r="AF197" s="15">
        <f t="shared" si="42"/>
        <v>5590.0916500000003</v>
      </c>
      <c r="AG197" s="54">
        <f t="shared" si="45"/>
        <v>5390.0916500000003</v>
      </c>
      <c r="AH197">
        <f t="shared" si="43"/>
        <v>514.1732569904342</v>
      </c>
      <c r="AI197" s="23">
        <v>9.6999999999999993</v>
      </c>
    </row>
    <row r="198" spans="1:35" x14ac:dyDescent="0.3">
      <c r="A198">
        <v>0.61309095979748163</v>
      </c>
      <c r="B198">
        <v>0</v>
      </c>
      <c r="C198">
        <v>0</v>
      </c>
      <c r="D198" s="15">
        <v>147</v>
      </c>
      <c r="E198" t="s">
        <v>21</v>
      </c>
      <c r="F198" t="s">
        <v>22</v>
      </c>
      <c r="G198">
        <v>10</v>
      </c>
      <c r="H198" s="23">
        <v>15.582000000000001</v>
      </c>
      <c r="I198">
        <v>19.18</v>
      </c>
      <c r="J198" s="28">
        <v>206</v>
      </c>
      <c r="K198" s="15">
        <f>H198</f>
        <v>15.582000000000001</v>
      </c>
      <c r="L198" s="27">
        <v>1.3323</v>
      </c>
      <c r="M198" s="27">
        <v>1.2733000000000001</v>
      </c>
      <c r="N198" s="27">
        <v>1.3386</v>
      </c>
      <c r="O198" s="27">
        <v>1.3602000000000001</v>
      </c>
      <c r="P198" s="31">
        <f t="shared" si="36"/>
        <v>1.3261000000000001</v>
      </c>
      <c r="Q198" s="27">
        <v>1.8993</v>
      </c>
      <c r="R198" s="27"/>
      <c r="S198" s="27">
        <v>1.9113</v>
      </c>
      <c r="T198" s="27">
        <v>1.9140999999999999</v>
      </c>
      <c r="U198" s="31">
        <f t="shared" si="37"/>
        <v>1.9082333333333334</v>
      </c>
      <c r="V198" s="27">
        <v>282.7731</v>
      </c>
      <c r="W198" s="27">
        <v>305.81229999999999</v>
      </c>
      <c r="X198" s="27">
        <v>280.81229999999999</v>
      </c>
      <c r="Y198" s="27">
        <v>279.3417</v>
      </c>
      <c r="Z198">
        <f t="shared" si="38"/>
        <v>287.18484999999998</v>
      </c>
      <c r="AA198" s="16">
        <v>26</v>
      </c>
      <c r="AB198" s="57">
        <f t="shared" si="40"/>
        <v>74.668060999999994</v>
      </c>
      <c r="AC198" s="21">
        <f t="shared" si="44"/>
        <v>72.668060999999994</v>
      </c>
      <c r="AD198">
        <f t="shared" si="41"/>
        <v>48.668060999999994</v>
      </c>
      <c r="AE198" t="s">
        <v>30</v>
      </c>
      <c r="AF198" s="15">
        <f t="shared" si="42"/>
        <v>7466.8060999999998</v>
      </c>
      <c r="AG198" s="54">
        <f t="shared" si="45"/>
        <v>7266.8060999999998</v>
      </c>
      <c r="AH198">
        <f t="shared" si="43"/>
        <v>479.19433320498007</v>
      </c>
      <c r="AI198" s="23">
        <v>9</v>
      </c>
    </row>
    <row r="199" spans="1:35" x14ac:dyDescent="0.3">
      <c r="A199">
        <v>0.70330827256419037</v>
      </c>
      <c r="B199">
        <v>0</v>
      </c>
      <c r="C199">
        <v>0</v>
      </c>
      <c r="D199" s="15">
        <v>147</v>
      </c>
      <c r="E199" t="s">
        <v>47</v>
      </c>
      <c r="F199" t="s">
        <v>22</v>
      </c>
      <c r="G199">
        <v>10</v>
      </c>
      <c r="H199" s="23">
        <v>9.4960000000000004</v>
      </c>
      <c r="I199" s="22">
        <v>7.8159999999999998</v>
      </c>
      <c r="J199" s="28">
        <v>207</v>
      </c>
      <c r="K199" s="15">
        <f>H199+I199</f>
        <v>17.312000000000001</v>
      </c>
      <c r="L199" s="27">
        <v>1.891</v>
      </c>
      <c r="M199" s="27">
        <v>1.8335999999999999</v>
      </c>
      <c r="N199" s="27">
        <v>1.8813</v>
      </c>
      <c r="O199" s="27">
        <v>1.8854</v>
      </c>
      <c r="P199" s="31">
        <f t="shared" si="36"/>
        <v>1.872825</v>
      </c>
      <c r="Q199" s="27">
        <v>1.9321999999999999</v>
      </c>
      <c r="R199" s="27">
        <v>1.9330000000000001</v>
      </c>
      <c r="S199" s="27">
        <v>1.9330000000000001</v>
      </c>
      <c r="T199" s="27">
        <v>1.9321999999999999</v>
      </c>
      <c r="U199" s="31">
        <f t="shared" si="37"/>
        <v>1.9325999999999999</v>
      </c>
      <c r="V199" s="27">
        <v>315.12610000000001</v>
      </c>
      <c r="W199" s="27">
        <v>319.04759999999999</v>
      </c>
      <c r="X199" s="27">
        <v>319.04759999999999</v>
      </c>
      <c r="Y199" s="27">
        <v>315.12610000000001</v>
      </c>
      <c r="Z199">
        <f t="shared" si="38"/>
        <v>317.08685000000003</v>
      </c>
      <c r="AA199" s="16">
        <v>26</v>
      </c>
      <c r="AB199" s="57">
        <f t="shared" si="40"/>
        <v>82.442581000000004</v>
      </c>
      <c r="AC199" s="21">
        <f t="shared" si="44"/>
        <v>80.442581000000004</v>
      </c>
      <c r="AD199">
        <f t="shared" si="41"/>
        <v>56.442581000000004</v>
      </c>
      <c r="AE199" t="s">
        <v>30</v>
      </c>
      <c r="AF199" s="15">
        <f t="shared" si="42"/>
        <v>8244.2581000000009</v>
      </c>
      <c r="AG199" s="54">
        <f t="shared" si="45"/>
        <v>8044.2581000000009</v>
      </c>
      <c r="AH199">
        <f t="shared" si="43"/>
        <v>476.21638747689468</v>
      </c>
      <c r="AI199" s="23">
        <v>9.8000000000000007</v>
      </c>
    </row>
    <row r="200" spans="1:35" x14ac:dyDescent="0.3">
      <c r="A200">
        <v>0.72442518313719306</v>
      </c>
      <c r="B200">
        <v>0</v>
      </c>
      <c r="C200">
        <v>0</v>
      </c>
      <c r="D200" s="15">
        <v>147</v>
      </c>
      <c r="E200" t="s">
        <v>25</v>
      </c>
      <c r="F200" t="s">
        <v>22</v>
      </c>
      <c r="G200">
        <v>10</v>
      </c>
      <c r="H200" s="23">
        <v>10.46</v>
      </c>
      <c r="I200">
        <v>3.3860000000000001</v>
      </c>
      <c r="J200" s="28">
        <v>208</v>
      </c>
      <c r="K200" s="15">
        <f>H200</f>
        <v>10.46</v>
      </c>
      <c r="L200" s="27">
        <v>1.0317000000000001</v>
      </c>
      <c r="M200" s="27">
        <v>1.0754999999999999</v>
      </c>
      <c r="N200" s="27">
        <v>1.0688</v>
      </c>
      <c r="O200" s="27">
        <v>1.0753999999999999</v>
      </c>
      <c r="P200" s="31">
        <f t="shared" si="36"/>
        <v>1.0628499999999999</v>
      </c>
      <c r="Q200" s="27">
        <v>1.9670000000000001</v>
      </c>
      <c r="R200" s="27">
        <v>2.0486</v>
      </c>
      <c r="S200" s="27">
        <v>2.0245000000000002</v>
      </c>
      <c r="T200" s="27">
        <v>2.0249000000000001</v>
      </c>
      <c r="U200" s="31">
        <f t="shared" si="37"/>
        <v>2.0162500000000003</v>
      </c>
      <c r="V200" s="27">
        <v>221.49860000000001</v>
      </c>
      <c r="W200" s="27">
        <v>215.61619999999999</v>
      </c>
      <c r="X200" s="27">
        <v>220.02799999999999</v>
      </c>
      <c r="Y200" s="27">
        <v>216.10640000000001</v>
      </c>
      <c r="Z200">
        <f t="shared" si="38"/>
        <v>218.31229999999999</v>
      </c>
      <c r="AA200" s="16">
        <v>26</v>
      </c>
      <c r="AB200" s="57">
        <f t="shared" si="40"/>
        <v>56.761197999999993</v>
      </c>
      <c r="AC200" s="21">
        <f t="shared" si="44"/>
        <v>54.761197999999993</v>
      </c>
      <c r="AD200">
        <f t="shared" si="41"/>
        <v>30.761197999999993</v>
      </c>
      <c r="AE200" t="s">
        <v>30</v>
      </c>
      <c r="AF200" s="15">
        <f t="shared" si="42"/>
        <v>5676.1197999999995</v>
      </c>
      <c r="AG200" s="54">
        <f t="shared" si="45"/>
        <v>5476.1197999999995</v>
      </c>
      <c r="AH200">
        <f t="shared" si="43"/>
        <v>542.65007648183553</v>
      </c>
      <c r="AI200" s="23">
        <v>9.9</v>
      </c>
    </row>
    <row r="201" spans="1:35" x14ac:dyDescent="0.3">
      <c r="A201">
        <v>0.9836693701605419</v>
      </c>
      <c r="B201">
        <v>0</v>
      </c>
      <c r="C201">
        <v>0</v>
      </c>
      <c r="D201" s="15">
        <v>147</v>
      </c>
      <c r="E201" t="s">
        <v>23</v>
      </c>
      <c r="F201" t="s">
        <v>24</v>
      </c>
      <c r="G201">
        <v>30</v>
      </c>
      <c r="H201" s="23">
        <v>8.3360000000000003</v>
      </c>
      <c r="I201" s="22">
        <v>11.544</v>
      </c>
      <c r="J201" s="28">
        <v>209</v>
      </c>
      <c r="K201" s="15">
        <f>H201+I201</f>
        <v>19.880000000000003</v>
      </c>
      <c r="L201" s="27">
        <v>1.7745</v>
      </c>
      <c r="M201" s="27"/>
      <c r="N201" s="27">
        <v>1.7916000000000001</v>
      </c>
      <c r="O201" s="27">
        <v>1.79</v>
      </c>
      <c r="P201" s="31">
        <f t="shared" si="36"/>
        <v>1.7853666666666665</v>
      </c>
      <c r="Q201" s="27">
        <v>1.8855</v>
      </c>
      <c r="R201" s="27"/>
      <c r="S201" s="27">
        <v>1.8849</v>
      </c>
      <c r="T201" s="27">
        <v>1.8838999999999999</v>
      </c>
      <c r="U201" s="31">
        <f t="shared" si="37"/>
        <v>1.8847666666666667</v>
      </c>
      <c r="V201" s="27">
        <v>343.55739999999997</v>
      </c>
      <c r="W201" s="27">
        <v>368.55739999999997</v>
      </c>
      <c r="X201" s="27">
        <v>341.59660000000002</v>
      </c>
      <c r="Y201" s="27">
        <v>338.65550000000002</v>
      </c>
      <c r="Z201">
        <f t="shared" si="38"/>
        <v>348.091725</v>
      </c>
      <c r="AA201" s="16">
        <v>26</v>
      </c>
      <c r="AB201" s="57">
        <f t="shared" si="40"/>
        <v>90.503848500000004</v>
      </c>
      <c r="AC201" s="21">
        <f t="shared" si="44"/>
        <v>88.503848500000004</v>
      </c>
      <c r="AD201">
        <f t="shared" si="41"/>
        <v>64.503848500000004</v>
      </c>
      <c r="AE201" t="s">
        <v>30</v>
      </c>
      <c r="AF201" s="15">
        <f t="shared" si="42"/>
        <v>9050.3848500000004</v>
      </c>
      <c r="AG201" s="54">
        <f t="shared" si="45"/>
        <v>8850.3848500000004</v>
      </c>
      <c r="AH201">
        <f t="shared" si="43"/>
        <v>455.25074698189133</v>
      </c>
      <c r="AI201" s="23">
        <v>9.9</v>
      </c>
    </row>
    <row r="202" spans="1:35" x14ac:dyDescent="0.3">
      <c r="A202">
        <v>0.11661596509380212</v>
      </c>
      <c r="B202">
        <v>0</v>
      </c>
      <c r="C202">
        <v>1</v>
      </c>
      <c r="D202" s="15">
        <v>148</v>
      </c>
      <c r="E202" t="s">
        <v>25</v>
      </c>
      <c r="F202" t="s">
        <v>22</v>
      </c>
      <c r="G202">
        <v>30</v>
      </c>
      <c r="H202" s="23">
        <v>9.0459999999999994</v>
      </c>
      <c r="I202" s="22">
        <v>9.3320000000000007</v>
      </c>
      <c r="J202" s="28">
        <v>210</v>
      </c>
      <c r="K202" s="15">
        <f t="shared" ref="K202:K203" si="46">H202+I202</f>
        <v>18.378</v>
      </c>
      <c r="L202" s="27">
        <v>1.8341000000000001</v>
      </c>
      <c r="M202" s="27">
        <v>1.7905</v>
      </c>
      <c r="N202" s="27">
        <v>1.8411</v>
      </c>
      <c r="O202" s="27">
        <v>1.8469</v>
      </c>
      <c r="P202" s="31">
        <f t="shared" si="36"/>
        <v>1.8281499999999999</v>
      </c>
      <c r="Q202" s="27">
        <v>1.9346000000000001</v>
      </c>
      <c r="R202" s="27">
        <v>1.9262999999999999</v>
      </c>
      <c r="S202" s="27">
        <v>1.9353</v>
      </c>
      <c r="T202" s="27">
        <v>1.9249000000000001</v>
      </c>
      <c r="U202" s="31">
        <f t="shared" si="37"/>
        <v>1.930275</v>
      </c>
      <c r="V202" s="27">
        <v>298.45940000000002</v>
      </c>
      <c r="W202" s="27">
        <v>301.89080000000001</v>
      </c>
      <c r="X202" s="27">
        <v>301.4006</v>
      </c>
      <c r="Y202" s="27">
        <v>296.00839999999999</v>
      </c>
      <c r="Z202">
        <f t="shared" si="38"/>
        <v>299.43979999999999</v>
      </c>
      <c r="AA202" s="16">
        <v>26</v>
      </c>
      <c r="AB202" s="57">
        <f t="shared" si="40"/>
        <v>77.854348000000002</v>
      </c>
      <c r="AC202" s="21">
        <f t="shared" si="44"/>
        <v>75.854348000000002</v>
      </c>
      <c r="AD202">
        <f t="shared" si="41"/>
        <v>51.854348000000002</v>
      </c>
      <c r="AE202" t="s">
        <v>30</v>
      </c>
      <c r="AF202" s="15">
        <f t="shared" si="42"/>
        <v>7785.4348</v>
      </c>
      <c r="AG202" s="54">
        <f t="shared" si="45"/>
        <v>7585.4348</v>
      </c>
      <c r="AH202">
        <f t="shared" si="43"/>
        <v>423.62796822287515</v>
      </c>
      <c r="AI202" s="23">
        <v>9.9</v>
      </c>
    </row>
    <row r="203" spans="1:35" x14ac:dyDescent="0.3">
      <c r="A203">
        <v>0.21986557889240199</v>
      </c>
      <c r="B203">
        <v>0</v>
      </c>
      <c r="C203">
        <v>1</v>
      </c>
      <c r="D203" s="15">
        <v>148</v>
      </c>
      <c r="E203" t="s">
        <v>47</v>
      </c>
      <c r="F203" t="s">
        <v>22</v>
      </c>
      <c r="G203">
        <v>30</v>
      </c>
      <c r="H203" s="23">
        <v>8.1999999999999993</v>
      </c>
      <c r="I203" s="22">
        <v>7.62</v>
      </c>
      <c r="J203" s="28">
        <v>211</v>
      </c>
      <c r="K203" s="15">
        <f t="shared" si="46"/>
        <v>15.82</v>
      </c>
      <c r="L203" s="27"/>
      <c r="M203" s="27">
        <v>1.6611</v>
      </c>
      <c r="N203" s="27">
        <v>1.6446000000000001</v>
      </c>
      <c r="O203" s="27">
        <v>1.6978</v>
      </c>
      <c r="P203" s="31">
        <f t="shared" si="36"/>
        <v>1.6678333333333333</v>
      </c>
      <c r="Q203" s="27">
        <v>1.9699</v>
      </c>
      <c r="R203" s="27">
        <v>2.0276999999999998</v>
      </c>
      <c r="S203" s="27">
        <v>1.9389000000000001</v>
      </c>
      <c r="T203" s="27">
        <v>2.0312999999999999</v>
      </c>
      <c r="U203" s="31">
        <f t="shared" si="37"/>
        <v>1.9919499999999999</v>
      </c>
      <c r="V203" s="27">
        <v>306.79270000000002</v>
      </c>
      <c r="W203" s="27">
        <v>302.87110000000001</v>
      </c>
      <c r="X203" s="27">
        <v>320.02800000000002</v>
      </c>
      <c r="Y203" s="27">
        <v>300.42020000000002</v>
      </c>
      <c r="Z203">
        <f t="shared" si="38"/>
        <v>307.52800000000002</v>
      </c>
      <c r="AA203" s="16">
        <v>26</v>
      </c>
      <c r="AB203" s="57">
        <f t="shared" si="40"/>
        <v>79.957280000000011</v>
      </c>
      <c r="AC203" s="21">
        <f t="shared" si="44"/>
        <v>77.957280000000011</v>
      </c>
      <c r="AD203">
        <f t="shared" si="41"/>
        <v>53.957280000000011</v>
      </c>
      <c r="AE203" t="s">
        <v>30</v>
      </c>
      <c r="AF203" s="15">
        <f t="shared" si="42"/>
        <v>7995.728000000001</v>
      </c>
      <c r="AG203" s="54">
        <f t="shared" si="45"/>
        <v>7795.728000000001</v>
      </c>
      <c r="AH203">
        <f t="shared" si="43"/>
        <v>505.41896333754744</v>
      </c>
      <c r="AI203" s="23">
        <v>9.1999999999999993</v>
      </c>
    </row>
    <row r="204" spans="1:35" x14ac:dyDescent="0.3">
      <c r="A204">
        <v>0.30961785621969262</v>
      </c>
      <c r="B204">
        <v>0</v>
      </c>
      <c r="C204">
        <v>1</v>
      </c>
      <c r="D204" s="15">
        <v>148</v>
      </c>
      <c r="E204" t="s">
        <v>23</v>
      </c>
      <c r="F204" t="s">
        <v>24</v>
      </c>
      <c r="G204">
        <v>10</v>
      </c>
      <c r="H204" s="23">
        <v>13.032</v>
      </c>
      <c r="I204">
        <v>20.707999999999998</v>
      </c>
      <c r="J204" s="28">
        <v>212</v>
      </c>
      <c r="K204" s="15">
        <f>H204</f>
        <v>13.032</v>
      </c>
      <c r="L204" s="27">
        <v>1.4134</v>
      </c>
      <c r="M204" s="27"/>
      <c r="N204" s="27">
        <v>1.4184000000000001</v>
      </c>
      <c r="O204" s="27">
        <v>1.4169</v>
      </c>
      <c r="P204" s="31">
        <f t="shared" si="36"/>
        <v>1.4162333333333335</v>
      </c>
      <c r="Q204" s="27">
        <v>2.0405000000000002</v>
      </c>
      <c r="R204" s="27"/>
      <c r="S204" s="27">
        <v>2.0409000000000002</v>
      </c>
      <c r="T204" s="27">
        <v>2.0489000000000002</v>
      </c>
      <c r="U204" s="31">
        <f t="shared" si="37"/>
        <v>2.0434333333333332</v>
      </c>
      <c r="V204" s="27">
        <v>232.7731</v>
      </c>
      <c r="W204" s="27">
        <v>260.71429999999998</v>
      </c>
      <c r="X204" s="27">
        <v>230.81229999999999</v>
      </c>
      <c r="Y204" s="27">
        <v>234.73390000000001</v>
      </c>
      <c r="Z204">
        <f t="shared" si="38"/>
        <v>239.75839999999999</v>
      </c>
      <c r="AA204" s="16">
        <v>26</v>
      </c>
      <c r="AB204" s="15">
        <f t="shared" si="40"/>
        <v>62.337184000000001</v>
      </c>
      <c r="AD204">
        <f t="shared" si="41"/>
        <v>36.337184000000001</v>
      </c>
      <c r="AE204" t="s">
        <v>30</v>
      </c>
      <c r="AF204" s="23">
        <f t="shared" si="42"/>
        <v>6233.7183999999997</v>
      </c>
      <c r="AH204">
        <f t="shared" si="43"/>
        <v>478.33934929404541</v>
      </c>
      <c r="AI204" s="23">
        <v>9.6</v>
      </c>
    </row>
    <row r="205" spans="1:35" x14ac:dyDescent="0.3">
      <c r="A205">
        <v>0.49214250820321592</v>
      </c>
      <c r="B205">
        <v>0</v>
      </c>
      <c r="C205">
        <v>1</v>
      </c>
      <c r="D205" s="15">
        <v>148</v>
      </c>
      <c r="E205" t="s">
        <v>25</v>
      </c>
      <c r="F205" t="s">
        <v>24</v>
      </c>
      <c r="G205">
        <v>10</v>
      </c>
      <c r="H205" s="23">
        <v>6.7380000000000004</v>
      </c>
      <c r="I205" s="22">
        <v>5.4139999999999997</v>
      </c>
      <c r="J205" s="28">
        <v>213</v>
      </c>
      <c r="K205" s="15">
        <f>H205+I205</f>
        <v>12.152000000000001</v>
      </c>
      <c r="L205" s="27">
        <v>0.64229999999999998</v>
      </c>
      <c r="M205" s="27">
        <v>0.6351</v>
      </c>
      <c r="N205" s="27">
        <v>0.64649999999999996</v>
      </c>
      <c r="O205" s="27">
        <v>0.65490000000000004</v>
      </c>
      <c r="P205" s="31">
        <f t="shared" si="36"/>
        <v>0.64470000000000005</v>
      </c>
      <c r="Q205" s="27">
        <v>2.1118999999999999</v>
      </c>
      <c r="R205" s="27">
        <v>2.0891999999999999</v>
      </c>
      <c r="S205" s="27">
        <v>2.1097999999999999</v>
      </c>
      <c r="T205" s="27">
        <v>2.0383</v>
      </c>
      <c r="U205" s="31">
        <f t="shared" si="37"/>
        <v>2.0872999999999999</v>
      </c>
      <c r="V205" s="27">
        <v>161.2045</v>
      </c>
      <c r="W205" s="27">
        <v>165.61619999999999</v>
      </c>
      <c r="X205" s="27">
        <v>164.14570000000001</v>
      </c>
      <c r="Y205" s="27">
        <v>167.577</v>
      </c>
      <c r="Z205">
        <f t="shared" si="38"/>
        <v>164.63585</v>
      </c>
      <c r="AA205" s="16">
        <v>26</v>
      </c>
      <c r="AB205" s="15">
        <f t="shared" si="40"/>
        <v>42.805321000000006</v>
      </c>
      <c r="AD205">
        <f t="shared" si="41"/>
        <v>16.805321000000006</v>
      </c>
      <c r="AE205" t="s">
        <v>30</v>
      </c>
      <c r="AF205" s="23">
        <f t="shared" si="42"/>
        <v>4280.5321000000004</v>
      </c>
      <c r="AH205">
        <f t="shared" si="43"/>
        <v>352.24918531928898</v>
      </c>
      <c r="AI205" s="23">
        <v>9.8000000000000007</v>
      </c>
    </row>
    <row r="206" spans="1:35" x14ac:dyDescent="0.3">
      <c r="A206">
        <v>0.78580813683758255</v>
      </c>
      <c r="B206">
        <v>0</v>
      </c>
      <c r="C206">
        <v>1</v>
      </c>
      <c r="D206" s="15">
        <v>148</v>
      </c>
      <c r="E206" t="s">
        <v>23</v>
      </c>
      <c r="F206" t="s">
        <v>22</v>
      </c>
      <c r="G206">
        <v>30</v>
      </c>
      <c r="H206" s="23">
        <v>13.61</v>
      </c>
      <c r="I206">
        <v>9.9960000000000004</v>
      </c>
      <c r="J206" s="28">
        <v>214</v>
      </c>
      <c r="K206" s="15">
        <f>H206</f>
        <v>13.61</v>
      </c>
      <c r="L206" s="27"/>
      <c r="M206" s="27">
        <v>2.0547</v>
      </c>
      <c r="N206" s="27">
        <v>2.1113</v>
      </c>
      <c r="O206" s="27">
        <v>2.1446000000000001</v>
      </c>
      <c r="P206" s="31">
        <f t="shared" si="36"/>
        <v>2.1035333333333335</v>
      </c>
      <c r="Q206" s="27">
        <v>1.9221999999999999</v>
      </c>
      <c r="R206" s="27">
        <v>1.9754</v>
      </c>
      <c r="S206" s="27">
        <v>1.9672000000000001</v>
      </c>
      <c r="T206" s="27">
        <v>1.984</v>
      </c>
      <c r="U206" s="31">
        <f t="shared" si="37"/>
        <v>1.9621999999999999</v>
      </c>
      <c r="V206" s="27">
        <v>224.93</v>
      </c>
      <c r="W206" s="27">
        <v>219.5378</v>
      </c>
      <c r="X206" s="27">
        <v>222.47900000000001</v>
      </c>
      <c r="Y206" s="27">
        <v>217.577</v>
      </c>
      <c r="Z206">
        <f t="shared" si="38"/>
        <v>221.13095000000001</v>
      </c>
      <c r="AA206" s="16">
        <v>26</v>
      </c>
      <c r="AB206" s="15">
        <f t="shared" si="40"/>
        <v>57.494047000000002</v>
      </c>
      <c r="AD206">
        <f t="shared" si="41"/>
        <v>31.494047000000002</v>
      </c>
      <c r="AE206" t="s">
        <v>30</v>
      </c>
      <c r="AF206" s="23">
        <f t="shared" si="42"/>
        <v>5749.4047</v>
      </c>
      <c r="AH206">
        <f t="shared" si="43"/>
        <v>422.43972814107275</v>
      </c>
      <c r="AI206" s="23">
        <v>9.9</v>
      </c>
    </row>
    <row r="207" spans="1:35" x14ac:dyDescent="0.3">
      <c r="A207">
        <v>0.91543511516741549</v>
      </c>
      <c r="B207">
        <v>0</v>
      </c>
      <c r="C207">
        <v>1</v>
      </c>
      <c r="D207" s="15">
        <v>148</v>
      </c>
      <c r="E207" t="s">
        <v>21</v>
      </c>
      <c r="F207" t="s">
        <v>22</v>
      </c>
      <c r="G207">
        <v>30</v>
      </c>
      <c r="H207" s="23">
        <v>19.68</v>
      </c>
      <c r="I207">
        <v>12.614000000000001</v>
      </c>
      <c r="J207" s="28">
        <v>215</v>
      </c>
      <c r="K207" s="15">
        <f>H207</f>
        <v>19.68</v>
      </c>
      <c r="L207" s="27">
        <v>1.9959</v>
      </c>
      <c r="M207" s="27"/>
      <c r="N207" s="27">
        <v>2.0621999999999998</v>
      </c>
      <c r="O207" s="27">
        <v>2.0674999999999999</v>
      </c>
      <c r="P207" s="31">
        <f t="shared" si="36"/>
        <v>2.0418666666666665</v>
      </c>
      <c r="Q207" s="27">
        <v>1.9753000000000001</v>
      </c>
      <c r="R207" s="27"/>
      <c r="S207" s="27">
        <v>1.9865999999999999</v>
      </c>
      <c r="T207" s="27">
        <v>1.9978</v>
      </c>
      <c r="U207" s="31">
        <f t="shared" si="37"/>
        <v>1.9865666666666666</v>
      </c>
      <c r="V207" s="27">
        <v>257.28289999999998</v>
      </c>
      <c r="W207" s="27">
        <v>282.28289999999998</v>
      </c>
      <c r="X207" s="27">
        <v>258.75349999999997</v>
      </c>
      <c r="Y207" s="27">
        <v>254.3417</v>
      </c>
      <c r="Z207">
        <f t="shared" si="38"/>
        <v>263.16524999999996</v>
      </c>
      <c r="AA207" s="16">
        <v>26</v>
      </c>
      <c r="AB207" s="15">
        <f t="shared" si="40"/>
        <v>68.422964999999991</v>
      </c>
      <c r="AD207">
        <f t="shared" si="41"/>
        <v>42.422964999999991</v>
      </c>
      <c r="AE207" t="s">
        <v>30</v>
      </c>
      <c r="AF207" s="23">
        <f t="shared" si="42"/>
        <v>6842.2964999999986</v>
      </c>
      <c r="AH207">
        <f t="shared" si="43"/>
        <v>347.67766768292677</v>
      </c>
      <c r="AI207" s="23">
        <v>9.6999999999999993</v>
      </c>
    </row>
    <row r="208" spans="1:35" x14ac:dyDescent="0.3">
      <c r="A208">
        <v>0.99041511192552645</v>
      </c>
      <c r="B208">
        <v>0</v>
      </c>
      <c r="C208">
        <v>1</v>
      </c>
      <c r="D208" s="15">
        <v>148</v>
      </c>
      <c r="E208" t="s">
        <v>47</v>
      </c>
      <c r="F208" t="s">
        <v>24</v>
      </c>
      <c r="G208">
        <v>10</v>
      </c>
      <c r="H208" s="23">
        <v>7.9160000000000004</v>
      </c>
      <c r="I208" s="22">
        <v>6.8280000000000003</v>
      </c>
      <c r="J208" s="28">
        <v>216</v>
      </c>
      <c r="K208" s="15">
        <f>H208+I208</f>
        <v>14.744</v>
      </c>
      <c r="L208" s="27">
        <v>1.4819</v>
      </c>
      <c r="M208" s="27"/>
      <c r="N208" s="27">
        <v>1.4807999999999999</v>
      </c>
      <c r="O208" s="27">
        <v>1.4779</v>
      </c>
      <c r="P208" s="31">
        <f t="shared" si="36"/>
        <v>1.4802</v>
      </c>
      <c r="Q208" s="27">
        <v>2.0745</v>
      </c>
      <c r="R208" s="27">
        <v>2.0459000000000001</v>
      </c>
      <c r="S208" s="27">
        <v>2.0775000000000001</v>
      </c>
      <c r="T208" s="27">
        <v>2.0745</v>
      </c>
      <c r="U208" s="31">
        <f t="shared" si="37"/>
        <v>2.0681000000000003</v>
      </c>
      <c r="V208" s="27">
        <v>265.12610000000001</v>
      </c>
      <c r="W208" s="27">
        <v>271.49860000000001</v>
      </c>
      <c r="X208" s="27">
        <v>268.55739999999997</v>
      </c>
      <c r="Y208" s="27">
        <v>265.12610000000001</v>
      </c>
      <c r="Z208">
        <f t="shared" si="38"/>
        <v>267.57704999999999</v>
      </c>
      <c r="AA208" s="16">
        <v>26</v>
      </c>
      <c r="AB208" s="15">
        <f t="shared" si="40"/>
        <v>69.570032999999995</v>
      </c>
      <c r="AD208">
        <f t="shared" si="41"/>
        <v>43.570032999999995</v>
      </c>
      <c r="AE208" t="s">
        <v>30</v>
      </c>
      <c r="AF208" s="23">
        <f t="shared" si="42"/>
        <v>6957.0032999999994</v>
      </c>
      <c r="AH208">
        <f t="shared" si="43"/>
        <v>471.85318095496467</v>
      </c>
      <c r="AI208" s="23">
        <v>9.9</v>
      </c>
    </row>
    <row r="209" spans="1:35" x14ac:dyDescent="0.3">
      <c r="A209">
        <v>4.8064374532905241E-2</v>
      </c>
      <c r="B209">
        <v>0</v>
      </c>
      <c r="C209">
        <v>0</v>
      </c>
      <c r="D209" s="15">
        <v>149</v>
      </c>
      <c r="E209" t="s">
        <v>25</v>
      </c>
      <c r="F209" t="s">
        <v>24</v>
      </c>
      <c r="G209">
        <v>10</v>
      </c>
      <c r="H209" s="23">
        <v>9.23</v>
      </c>
      <c r="I209" s="22">
        <v>5.2039999999999997</v>
      </c>
      <c r="J209" s="28">
        <v>217</v>
      </c>
      <c r="K209" s="15">
        <f t="shared" ref="K209:K211" si="47">H209+I209</f>
        <v>14.434000000000001</v>
      </c>
      <c r="L209" s="27"/>
      <c r="M209" s="27">
        <v>2.0144000000000002</v>
      </c>
      <c r="N209" s="27">
        <v>1.9743999999999999</v>
      </c>
      <c r="O209" s="27">
        <v>1.927</v>
      </c>
      <c r="P209" s="31">
        <f t="shared" si="36"/>
        <v>1.9719333333333335</v>
      </c>
      <c r="Q209" s="27">
        <v>2.0068999999999999</v>
      </c>
      <c r="R209" s="27">
        <v>2.0518000000000001</v>
      </c>
      <c r="S209" s="27">
        <v>2.0390999999999999</v>
      </c>
      <c r="T209" s="27">
        <v>2.0428999999999999</v>
      </c>
      <c r="U209" s="31">
        <f t="shared" si="37"/>
        <v>2.0351749999999997</v>
      </c>
      <c r="V209" s="27">
        <v>344.04759999999999</v>
      </c>
      <c r="W209" s="27">
        <v>338.65550000000002</v>
      </c>
      <c r="X209" s="27">
        <v>343.55739999999997</v>
      </c>
      <c r="Y209" s="27">
        <v>337.18490000000003</v>
      </c>
      <c r="Z209">
        <f t="shared" si="38"/>
        <v>340.86134999999996</v>
      </c>
      <c r="AA209" s="16">
        <v>26</v>
      </c>
      <c r="AB209" s="15">
        <f t="shared" si="40"/>
        <v>88.623950999999991</v>
      </c>
      <c r="AD209">
        <f t="shared" si="41"/>
        <v>62.623950999999991</v>
      </c>
      <c r="AE209" t="s">
        <v>30</v>
      </c>
      <c r="AF209" s="23">
        <f t="shared" si="42"/>
        <v>8862.3950999999997</v>
      </c>
      <c r="AH209">
        <f t="shared" si="43"/>
        <v>613.99439517805172</v>
      </c>
      <c r="AI209" s="23">
        <v>9.9</v>
      </c>
    </row>
    <row r="210" spans="1:35" x14ac:dyDescent="0.3">
      <c r="A210">
        <v>9.2966447329624335E-2</v>
      </c>
      <c r="B210">
        <v>0</v>
      </c>
      <c r="C210">
        <v>0</v>
      </c>
      <c r="D210" s="15">
        <v>149</v>
      </c>
      <c r="E210" t="s">
        <v>23</v>
      </c>
      <c r="F210" t="s">
        <v>22</v>
      </c>
      <c r="G210">
        <v>30</v>
      </c>
      <c r="H210" s="23">
        <v>9.2620000000000005</v>
      </c>
      <c r="I210" s="22">
        <v>4.9960000000000004</v>
      </c>
      <c r="J210" s="28">
        <v>218</v>
      </c>
      <c r="K210" s="15">
        <f t="shared" si="47"/>
        <v>14.258000000000001</v>
      </c>
      <c r="L210" s="27">
        <v>1.8068</v>
      </c>
      <c r="M210" s="27"/>
      <c r="N210" s="27">
        <v>1.8614999999999999</v>
      </c>
      <c r="O210" s="27">
        <v>1.8622000000000001</v>
      </c>
      <c r="P210" s="31">
        <f t="shared" si="36"/>
        <v>1.8434999999999999</v>
      </c>
      <c r="Q210" s="27">
        <v>2.1234999999999999</v>
      </c>
      <c r="R210" s="27"/>
      <c r="S210" s="27">
        <v>2.1509</v>
      </c>
      <c r="T210" s="27">
        <v>2.1383999999999999</v>
      </c>
      <c r="U210" s="31">
        <f t="shared" si="37"/>
        <v>2.1375999999999999</v>
      </c>
      <c r="V210" s="27">
        <v>197.47900000000001</v>
      </c>
      <c r="W210" s="27">
        <v>217.577</v>
      </c>
      <c r="X210" s="27">
        <v>191.5966</v>
      </c>
      <c r="Y210" s="27">
        <v>192.577</v>
      </c>
      <c r="Z210">
        <f t="shared" si="38"/>
        <v>199.8074</v>
      </c>
      <c r="AA210" s="16">
        <v>26</v>
      </c>
      <c r="AB210" s="57">
        <f t="shared" si="40"/>
        <v>51.949924000000003</v>
      </c>
      <c r="AC210" s="21">
        <f>AB210-2</f>
        <v>49.949924000000003</v>
      </c>
      <c r="AD210">
        <f t="shared" si="41"/>
        <v>25.949924000000003</v>
      </c>
      <c r="AE210" t="s">
        <v>30</v>
      </c>
      <c r="AF210" s="15">
        <f t="shared" si="42"/>
        <v>5194.9924000000001</v>
      </c>
      <c r="AG210" s="54">
        <f>AF210-200</f>
        <v>4994.9924000000001</v>
      </c>
      <c r="AH210">
        <f t="shared" si="43"/>
        <v>364.35631925936315</v>
      </c>
      <c r="AI210" s="23">
        <v>9.4</v>
      </c>
    </row>
    <row r="211" spans="1:35" x14ac:dyDescent="0.3">
      <c r="A211">
        <v>0.11987878784880679</v>
      </c>
      <c r="B211">
        <v>0</v>
      </c>
      <c r="C211">
        <v>0</v>
      </c>
      <c r="D211" s="15">
        <v>149</v>
      </c>
      <c r="E211" t="s">
        <v>23</v>
      </c>
      <c r="F211" t="s">
        <v>24</v>
      </c>
      <c r="G211">
        <v>10</v>
      </c>
      <c r="H211" s="23">
        <v>8.48</v>
      </c>
      <c r="I211" s="22">
        <v>10.138</v>
      </c>
      <c r="J211" s="28">
        <v>219</v>
      </c>
      <c r="K211" s="15">
        <f t="shared" si="47"/>
        <v>18.618000000000002</v>
      </c>
      <c r="L211" s="27">
        <v>1.3623000000000001</v>
      </c>
      <c r="M211" s="27">
        <v>1.33</v>
      </c>
      <c r="N211" s="27">
        <v>1.3594999999999999</v>
      </c>
      <c r="O211" s="27">
        <v>1.3515999999999999</v>
      </c>
      <c r="P211" s="31">
        <f t="shared" si="36"/>
        <v>1.3508499999999999</v>
      </c>
      <c r="Q211" s="27">
        <v>2.1309999999999998</v>
      </c>
      <c r="R211" s="27">
        <v>2.1211000000000002</v>
      </c>
      <c r="S211" s="27">
        <v>2.1333000000000002</v>
      </c>
      <c r="T211" s="27">
        <v>2.1107999999999998</v>
      </c>
      <c r="U211" s="31">
        <f t="shared" si="37"/>
        <v>2.12405</v>
      </c>
      <c r="V211" s="27">
        <v>274.43979999999999</v>
      </c>
      <c r="W211" s="27">
        <v>278.36130000000003</v>
      </c>
      <c r="X211" s="27">
        <v>277.87110000000001</v>
      </c>
      <c r="Y211" s="27">
        <v>274.93</v>
      </c>
      <c r="Z211">
        <f t="shared" si="38"/>
        <v>276.40055000000001</v>
      </c>
      <c r="AA211" s="16">
        <v>26</v>
      </c>
      <c r="AB211" s="15">
        <f t="shared" si="40"/>
        <v>71.864142999999999</v>
      </c>
      <c r="AD211">
        <f t="shared" si="41"/>
        <v>45.864142999999999</v>
      </c>
      <c r="AE211" t="s">
        <v>30</v>
      </c>
      <c r="AF211" s="23">
        <f t="shared" si="42"/>
        <v>7186.4143000000004</v>
      </c>
      <c r="AH211">
        <f t="shared" si="43"/>
        <v>385.99281877752708</v>
      </c>
      <c r="AI211" s="23">
        <v>9.6999999999999993</v>
      </c>
    </row>
    <row r="212" spans="1:35" x14ac:dyDescent="0.3">
      <c r="A212">
        <v>0.15306765511607368</v>
      </c>
      <c r="B212">
        <v>0</v>
      </c>
      <c r="C212">
        <v>0</v>
      </c>
      <c r="D212" s="15">
        <v>149</v>
      </c>
      <c r="E212" t="s">
        <v>21</v>
      </c>
      <c r="F212" t="s">
        <v>22</v>
      </c>
      <c r="G212">
        <v>30</v>
      </c>
      <c r="H212" s="23">
        <v>11.606</v>
      </c>
      <c r="I212">
        <v>12.842000000000001</v>
      </c>
      <c r="J212" s="28">
        <v>220</v>
      </c>
      <c r="K212" s="15">
        <f>H212</f>
        <v>11.606</v>
      </c>
      <c r="L212" s="27">
        <v>1.0492999999999999</v>
      </c>
      <c r="M212" s="27">
        <v>1.0884</v>
      </c>
      <c r="N212" s="27">
        <v>1.1295999999999999</v>
      </c>
      <c r="O212" s="27">
        <v>1.1224000000000001</v>
      </c>
      <c r="P212" s="31">
        <f t="shared" si="36"/>
        <v>1.0974249999999999</v>
      </c>
      <c r="Q212" s="27"/>
      <c r="R212" s="27">
        <v>2.1423000000000001</v>
      </c>
      <c r="S212" s="27">
        <v>2.1398000000000001</v>
      </c>
      <c r="T212" s="27">
        <v>2.1684999999999999</v>
      </c>
      <c r="U212" s="31">
        <f t="shared" si="37"/>
        <v>2.1501999999999999</v>
      </c>
      <c r="V212" s="27">
        <v>186.69470000000001</v>
      </c>
      <c r="W212" s="27">
        <v>180.32210000000001</v>
      </c>
      <c r="X212" s="27">
        <v>183.26329999999999</v>
      </c>
      <c r="Y212" s="27">
        <v>179.3417</v>
      </c>
      <c r="Z212">
        <f t="shared" si="38"/>
        <v>182.40544999999997</v>
      </c>
      <c r="AA212" s="16">
        <v>26</v>
      </c>
      <c r="AB212" s="15">
        <f t="shared" si="40"/>
        <v>47.425416999999996</v>
      </c>
      <c r="AD212">
        <f t="shared" si="41"/>
        <v>21.425416999999996</v>
      </c>
      <c r="AE212" t="s">
        <v>30</v>
      </c>
      <c r="AF212" s="23">
        <f t="shared" si="42"/>
        <v>4742.5416999999998</v>
      </c>
      <c r="AH212">
        <f t="shared" si="43"/>
        <v>408.62844218507666</v>
      </c>
      <c r="AI212" s="23">
        <v>9.8000000000000007</v>
      </c>
    </row>
    <row r="213" spans="1:35" x14ac:dyDescent="0.3">
      <c r="A213">
        <v>0.68088222653892683</v>
      </c>
      <c r="B213">
        <v>0</v>
      </c>
      <c r="C213">
        <v>0</v>
      </c>
      <c r="D213" s="15">
        <v>149</v>
      </c>
      <c r="E213" t="s">
        <v>47</v>
      </c>
      <c r="F213" t="s">
        <v>24</v>
      </c>
      <c r="G213">
        <v>10</v>
      </c>
      <c r="H213" s="23">
        <v>19.097999999999999</v>
      </c>
      <c r="I213">
        <v>12.406000000000001</v>
      </c>
      <c r="J213" s="28">
        <v>221</v>
      </c>
      <c r="K213" s="15">
        <f>H213</f>
        <v>19.097999999999999</v>
      </c>
      <c r="L213" s="27">
        <v>1.1591</v>
      </c>
      <c r="M213" s="27">
        <v>1.1204000000000001</v>
      </c>
      <c r="N213" s="27">
        <v>1.1657999999999999</v>
      </c>
      <c r="O213" s="27">
        <v>1.1661999999999999</v>
      </c>
      <c r="P213" s="31">
        <f t="shared" si="36"/>
        <v>1.1528749999999999</v>
      </c>
      <c r="Q213" s="27">
        <v>2.1093000000000002</v>
      </c>
      <c r="R213" s="27"/>
      <c r="S213" s="27">
        <v>2.1253000000000002</v>
      </c>
      <c r="T213" s="27">
        <v>2.1240000000000001</v>
      </c>
      <c r="U213" s="31">
        <f t="shared" si="37"/>
        <v>2.1195333333333335</v>
      </c>
      <c r="V213" s="27">
        <v>306.79270000000002</v>
      </c>
      <c r="W213" s="27">
        <v>327.87110000000001</v>
      </c>
      <c r="X213" s="27">
        <v>302.87110000000001</v>
      </c>
      <c r="Y213" s="27">
        <v>305.81229999999999</v>
      </c>
      <c r="Z213">
        <f t="shared" si="38"/>
        <v>310.83680000000004</v>
      </c>
      <c r="AA213" s="16">
        <v>26</v>
      </c>
      <c r="AB213" s="15">
        <f t="shared" si="40"/>
        <v>80.817568000000009</v>
      </c>
      <c r="AD213">
        <f t="shared" si="41"/>
        <v>54.817568000000009</v>
      </c>
      <c r="AE213" t="s">
        <v>30</v>
      </c>
      <c r="AF213" s="23">
        <f t="shared" si="42"/>
        <v>8081.756800000001</v>
      </c>
      <c r="AH213">
        <f t="shared" si="43"/>
        <v>423.17293957482468</v>
      </c>
      <c r="AI213" s="23">
        <v>9.6999999999999993</v>
      </c>
    </row>
    <row r="214" spans="1:35" x14ac:dyDescent="0.3">
      <c r="A214">
        <v>0.89106474076484543</v>
      </c>
      <c r="B214">
        <v>0</v>
      </c>
      <c r="C214">
        <v>0</v>
      </c>
      <c r="D214" s="15">
        <v>149</v>
      </c>
      <c r="E214" t="s">
        <v>25</v>
      </c>
      <c r="F214" t="s">
        <v>22</v>
      </c>
      <c r="G214">
        <v>30</v>
      </c>
      <c r="H214" s="23">
        <v>5.6879999999999997</v>
      </c>
      <c r="I214" t="s">
        <v>26</v>
      </c>
      <c r="J214" s="28">
        <v>222</v>
      </c>
      <c r="K214" s="15">
        <f>H214</f>
        <v>5.6879999999999997</v>
      </c>
      <c r="L214" s="27">
        <v>1.6919</v>
      </c>
      <c r="M214" s="27">
        <v>1.6005</v>
      </c>
      <c r="N214" s="27">
        <v>1.6579999999999999</v>
      </c>
      <c r="O214" s="27">
        <v>1.6511</v>
      </c>
      <c r="P214" s="31">
        <f t="shared" si="36"/>
        <v>1.6503749999999999</v>
      </c>
      <c r="Q214" s="27">
        <v>2.1320000000000001</v>
      </c>
      <c r="R214" s="27">
        <v>2.1240000000000001</v>
      </c>
      <c r="S214" s="27">
        <v>2.1505000000000001</v>
      </c>
      <c r="T214" s="27">
        <v>2.1126999999999998</v>
      </c>
      <c r="U214" s="31">
        <f t="shared" si="37"/>
        <v>2.1297999999999999</v>
      </c>
      <c r="V214" s="27">
        <v>161.69470000000001</v>
      </c>
      <c r="W214" s="27">
        <v>163.1653</v>
      </c>
      <c r="X214" s="27">
        <v>164.14570000000001</v>
      </c>
      <c r="Y214" s="27">
        <v>160.22409999999999</v>
      </c>
      <c r="Z214">
        <f t="shared" si="38"/>
        <v>162.30745000000002</v>
      </c>
      <c r="AA214" s="16">
        <v>16</v>
      </c>
      <c r="AB214" s="15">
        <f t="shared" si="40"/>
        <v>25.969192000000003</v>
      </c>
      <c r="AD214">
        <f t="shared" si="41"/>
        <v>9.9691920000000032</v>
      </c>
      <c r="AE214" t="s">
        <v>30</v>
      </c>
      <c r="AF214" s="23">
        <f t="shared" si="42"/>
        <v>2596.9192000000003</v>
      </c>
      <c r="AH214">
        <f t="shared" si="43"/>
        <v>456.56104078762314</v>
      </c>
      <c r="AI214" s="23">
        <v>10</v>
      </c>
    </row>
    <row r="215" spans="1:35" x14ac:dyDescent="0.3">
      <c r="A215">
        <v>0.90603810332554024</v>
      </c>
      <c r="B215">
        <v>0</v>
      </c>
      <c r="C215">
        <v>0</v>
      </c>
      <c r="D215" s="15">
        <v>149</v>
      </c>
      <c r="E215" t="s">
        <v>47</v>
      </c>
      <c r="F215" t="s">
        <v>22</v>
      </c>
      <c r="G215">
        <v>30</v>
      </c>
      <c r="H215" s="23">
        <v>11.486000000000001</v>
      </c>
      <c r="I215">
        <v>17.152000000000001</v>
      </c>
      <c r="J215" s="14">
        <v>223</v>
      </c>
      <c r="K215" s="18">
        <f>H215</f>
        <v>11.486000000000001</v>
      </c>
      <c r="L215" s="27"/>
      <c r="M215" s="27">
        <v>2.1573000000000002</v>
      </c>
      <c r="N215" s="27">
        <v>2.2208000000000001</v>
      </c>
      <c r="O215" s="27">
        <v>2.2536</v>
      </c>
      <c r="P215" s="31">
        <f t="shared" si="36"/>
        <v>2.2105666666666668</v>
      </c>
      <c r="Q215" s="27">
        <v>1.9711000000000001</v>
      </c>
      <c r="R215" s="27">
        <v>2.0392999999999999</v>
      </c>
      <c r="S215" s="27">
        <v>2.0388999999999999</v>
      </c>
      <c r="T215" s="27">
        <v>2.0539999999999998</v>
      </c>
      <c r="U215" s="31">
        <f t="shared" si="37"/>
        <v>2.0258249999999998</v>
      </c>
      <c r="V215" s="27">
        <v>220.02799999999999</v>
      </c>
      <c r="W215" s="27">
        <v>214.63589999999999</v>
      </c>
      <c r="X215" s="27">
        <v>216.5966</v>
      </c>
      <c r="Y215" s="27">
        <v>213.1653</v>
      </c>
      <c r="Z215">
        <f t="shared" si="38"/>
        <v>216.10645</v>
      </c>
      <c r="AA215" s="16">
        <v>26</v>
      </c>
      <c r="AB215" s="15">
        <f t="shared" si="40"/>
        <v>56.187677000000001</v>
      </c>
      <c r="AD215">
        <f t="shared" si="41"/>
        <v>30.187677000000001</v>
      </c>
      <c r="AE215" t="s">
        <v>30</v>
      </c>
      <c r="AF215" s="23">
        <f t="shared" si="42"/>
        <v>5618.7677000000003</v>
      </c>
      <c r="AH215">
        <f t="shared" si="43"/>
        <v>489.18402402925301</v>
      </c>
      <c r="AI215" s="23">
        <v>9.8000000000000007</v>
      </c>
    </row>
    <row r="216" spans="1:35" x14ac:dyDescent="0.3">
      <c r="A216">
        <v>0.11960436557936183</v>
      </c>
      <c r="B216">
        <v>0</v>
      </c>
      <c r="C216">
        <v>0</v>
      </c>
      <c r="D216" s="15">
        <v>150</v>
      </c>
      <c r="E216" t="s">
        <v>21</v>
      </c>
      <c r="F216" t="s">
        <v>22</v>
      </c>
      <c r="G216">
        <v>10</v>
      </c>
      <c r="H216" s="23">
        <v>10.77</v>
      </c>
      <c r="I216">
        <v>9.8059999999999992</v>
      </c>
      <c r="J216" s="28">
        <v>224</v>
      </c>
      <c r="K216" s="15">
        <f>H216</f>
        <v>10.77</v>
      </c>
      <c r="L216" s="27">
        <v>2.1111</v>
      </c>
      <c r="M216" s="27"/>
      <c r="N216" s="27">
        <v>2.2162999999999999</v>
      </c>
      <c r="O216" s="27">
        <v>2.2069999999999999</v>
      </c>
      <c r="P216" s="31">
        <f t="shared" si="36"/>
        <v>2.1781333333333333</v>
      </c>
      <c r="Q216" s="27">
        <v>1.9772000000000001</v>
      </c>
      <c r="R216" s="27"/>
      <c r="S216" s="27">
        <v>1.9908999999999999</v>
      </c>
      <c r="T216" s="27">
        <v>1.9907999999999999</v>
      </c>
      <c r="U216" s="31">
        <f t="shared" si="37"/>
        <v>1.9863</v>
      </c>
      <c r="V216" s="27">
        <v>210.44120000000001</v>
      </c>
      <c r="W216" s="27">
        <v>234.46080000000001</v>
      </c>
      <c r="X216" s="27">
        <v>208.97059999999999</v>
      </c>
      <c r="Y216" s="27">
        <v>207.00980000000001</v>
      </c>
      <c r="Z216">
        <f t="shared" si="38"/>
        <v>215.22060000000002</v>
      </c>
      <c r="AA216" s="16">
        <v>26</v>
      </c>
      <c r="AB216" s="15">
        <f t="shared" si="40"/>
        <v>55.957356000000011</v>
      </c>
      <c r="AD216">
        <f t="shared" si="41"/>
        <v>29.957356000000011</v>
      </c>
      <c r="AE216" t="s">
        <v>30</v>
      </c>
      <c r="AF216" s="23">
        <f t="shared" si="42"/>
        <v>5595.7356000000009</v>
      </c>
      <c r="AH216">
        <f t="shared" si="43"/>
        <v>519.56690807799453</v>
      </c>
      <c r="AI216" s="23">
        <v>9</v>
      </c>
    </row>
    <row r="217" spans="1:35" x14ac:dyDescent="0.3">
      <c r="A217">
        <v>0.33536338746189065</v>
      </c>
      <c r="B217">
        <v>0</v>
      </c>
      <c r="C217">
        <v>0</v>
      </c>
      <c r="D217" s="15">
        <v>150</v>
      </c>
      <c r="E217" t="s">
        <v>25</v>
      </c>
      <c r="F217" t="s">
        <v>22</v>
      </c>
      <c r="G217">
        <v>10</v>
      </c>
      <c r="H217" s="23">
        <v>9.8620000000000001</v>
      </c>
      <c r="I217" s="22">
        <v>9.18</v>
      </c>
      <c r="J217" s="28">
        <v>225</v>
      </c>
      <c r="K217" s="15">
        <f>H217+I217</f>
        <v>19.042000000000002</v>
      </c>
      <c r="L217" s="27">
        <v>0.71299999999999997</v>
      </c>
      <c r="M217" s="27">
        <v>0.70569999999999999</v>
      </c>
      <c r="N217" s="27">
        <v>0.71419999999999995</v>
      </c>
      <c r="O217" s="27">
        <v>0.71779999999999999</v>
      </c>
      <c r="P217" s="31">
        <f t="shared" si="36"/>
        <v>0.71267499999999995</v>
      </c>
      <c r="Q217" s="27">
        <v>2.0318999999999998</v>
      </c>
      <c r="R217" s="27">
        <v>2.0228999999999999</v>
      </c>
      <c r="S217" s="27">
        <v>2.0228999999999999</v>
      </c>
      <c r="T217" s="27">
        <v>2.0232000000000001</v>
      </c>
      <c r="U217" s="31">
        <f t="shared" si="37"/>
        <v>2.0252249999999998</v>
      </c>
      <c r="V217" s="27">
        <v>344.75490000000002</v>
      </c>
      <c r="W217" s="27">
        <v>349.16669999999999</v>
      </c>
      <c r="X217" s="27">
        <v>349.16669999999999</v>
      </c>
      <c r="Y217" s="27">
        <v>344.2647</v>
      </c>
      <c r="Z217">
        <f t="shared" si="38"/>
        <v>346.83824999999996</v>
      </c>
      <c r="AA217" s="16">
        <v>26</v>
      </c>
      <c r="AB217" s="15">
        <f t="shared" si="40"/>
        <v>90.17794499999998</v>
      </c>
      <c r="AD217">
        <f t="shared" si="41"/>
        <v>64.17794499999998</v>
      </c>
      <c r="AE217" t="s">
        <v>30</v>
      </c>
      <c r="AF217" s="23">
        <f t="shared" si="42"/>
        <v>9017.7944999999982</v>
      </c>
      <c r="AH217">
        <f t="shared" si="43"/>
        <v>473.5739155550886</v>
      </c>
      <c r="AI217" s="23">
        <v>9.4</v>
      </c>
    </row>
    <row r="218" spans="1:35" x14ac:dyDescent="0.3">
      <c r="A218">
        <v>0.37342140708388039</v>
      </c>
      <c r="B218">
        <v>0</v>
      </c>
      <c r="C218">
        <v>0</v>
      </c>
      <c r="D218" s="15">
        <v>150</v>
      </c>
      <c r="E218" t="s">
        <v>23</v>
      </c>
      <c r="F218" t="s">
        <v>24</v>
      </c>
      <c r="G218">
        <v>30</v>
      </c>
      <c r="H218" s="23">
        <v>4.0620000000000003</v>
      </c>
      <c r="I218" s="22">
        <v>8.0399999999999991</v>
      </c>
      <c r="J218" s="28">
        <v>226</v>
      </c>
      <c r="K218" s="15">
        <f>H218+I218</f>
        <v>12.102</v>
      </c>
      <c r="L218" s="27"/>
      <c r="M218" s="27">
        <v>2.1221000000000001</v>
      </c>
      <c r="N218" s="27">
        <v>2.1202000000000001</v>
      </c>
      <c r="O218" s="27">
        <v>2.0379</v>
      </c>
      <c r="P218" s="31">
        <f t="shared" si="36"/>
        <v>2.0934000000000004</v>
      </c>
      <c r="Q218" s="27"/>
      <c r="R218" s="27">
        <v>1.9904999999999999</v>
      </c>
      <c r="S218" s="27">
        <v>2.0002</v>
      </c>
      <c r="T218" s="27">
        <v>1.9807999999999999</v>
      </c>
      <c r="U218" s="31">
        <f t="shared" si="37"/>
        <v>1.9904999999999999</v>
      </c>
      <c r="V218" s="27">
        <v>207.00980000000001</v>
      </c>
      <c r="W218" s="27">
        <v>201.1275</v>
      </c>
      <c r="X218" s="27">
        <v>204.0686</v>
      </c>
      <c r="Y218" s="27">
        <v>200.14709999999999</v>
      </c>
      <c r="Z218">
        <f t="shared" si="38"/>
        <v>203.08824999999999</v>
      </c>
      <c r="AA218" s="16">
        <v>26</v>
      </c>
      <c r="AB218" s="15">
        <f t="shared" si="40"/>
        <v>52.802945000000001</v>
      </c>
      <c r="AD218">
        <f t="shared" si="41"/>
        <v>26.802945000000001</v>
      </c>
      <c r="AE218" t="s">
        <v>30</v>
      </c>
      <c r="AF218" s="23">
        <f t="shared" si="42"/>
        <v>5280.2945</v>
      </c>
      <c r="AH218">
        <f t="shared" si="43"/>
        <v>436.31585688315977</v>
      </c>
      <c r="AI218" s="23">
        <v>9.1999999999999993</v>
      </c>
    </row>
    <row r="219" spans="1:35" x14ac:dyDescent="0.3">
      <c r="A219">
        <v>0.4847997354468444</v>
      </c>
      <c r="B219">
        <v>0</v>
      </c>
      <c r="C219">
        <v>0</v>
      </c>
      <c r="D219" s="15">
        <v>150</v>
      </c>
      <c r="E219" t="s">
        <v>25</v>
      </c>
      <c r="F219" t="s">
        <v>24</v>
      </c>
      <c r="G219">
        <v>30</v>
      </c>
      <c r="H219" s="23">
        <v>13.576000000000001</v>
      </c>
      <c r="I219">
        <v>8.44</v>
      </c>
      <c r="J219" s="28">
        <v>227</v>
      </c>
      <c r="K219" s="15">
        <f>H219</f>
        <v>13.576000000000001</v>
      </c>
      <c r="L219" s="27">
        <v>1.9874000000000001</v>
      </c>
      <c r="M219" s="27"/>
      <c r="N219" s="27">
        <v>2.0497000000000001</v>
      </c>
      <c r="O219" s="27">
        <v>2.0541</v>
      </c>
      <c r="P219" s="31">
        <f t="shared" si="36"/>
        <v>2.0304000000000002</v>
      </c>
      <c r="Q219" s="27">
        <v>1.9247000000000001</v>
      </c>
      <c r="R219" s="27"/>
      <c r="S219" s="27">
        <v>1.9513</v>
      </c>
      <c r="T219" s="27">
        <v>1.9474</v>
      </c>
      <c r="U219" s="31">
        <f t="shared" si="37"/>
        <v>1.9411333333333334</v>
      </c>
      <c r="V219" s="27">
        <v>262.40199999999999</v>
      </c>
      <c r="W219" s="27">
        <v>278.57839999999999</v>
      </c>
      <c r="X219" s="27">
        <v>254.55879999999999</v>
      </c>
      <c r="Y219" s="27">
        <v>253.0882</v>
      </c>
      <c r="Z219">
        <f t="shared" si="38"/>
        <v>262.15684999999996</v>
      </c>
      <c r="AA219" s="16">
        <v>26</v>
      </c>
      <c r="AB219" s="15">
        <f t="shared" si="40"/>
        <v>68.160780999999986</v>
      </c>
      <c r="AD219">
        <f t="shared" si="41"/>
        <v>42.160780999999986</v>
      </c>
      <c r="AE219" t="s">
        <v>30</v>
      </c>
      <c r="AF219" s="23">
        <f t="shared" si="42"/>
        <v>6816.0780999999988</v>
      </c>
      <c r="AH219">
        <f t="shared" si="43"/>
        <v>502.0682159693576</v>
      </c>
      <c r="AI219" s="23">
        <v>9.1</v>
      </c>
    </row>
    <row r="220" spans="1:35" x14ac:dyDescent="0.3">
      <c r="A220">
        <v>0.50930742416088637</v>
      </c>
      <c r="B220">
        <v>0</v>
      </c>
      <c r="C220">
        <v>0</v>
      </c>
      <c r="D220" s="15">
        <v>150</v>
      </c>
      <c r="E220" t="s">
        <v>47</v>
      </c>
      <c r="F220" t="s">
        <v>22</v>
      </c>
      <c r="G220">
        <v>10</v>
      </c>
      <c r="H220" s="23">
        <v>10.98</v>
      </c>
      <c r="I220">
        <v>5.3739999999999997</v>
      </c>
      <c r="J220" s="28">
        <v>228</v>
      </c>
      <c r="K220" s="15">
        <f t="shared" ref="K220:K221" si="48">H220</f>
        <v>10.98</v>
      </c>
      <c r="L220" s="27">
        <v>1.0931999999999999</v>
      </c>
      <c r="M220" s="27">
        <v>1.0707</v>
      </c>
      <c r="N220" s="27">
        <v>1.0734999999999999</v>
      </c>
      <c r="O220" s="27">
        <v>1.0851999999999999</v>
      </c>
      <c r="P220" s="31">
        <f t="shared" si="36"/>
        <v>1.0806499999999999</v>
      </c>
      <c r="Q220" s="27">
        <v>2.0331000000000001</v>
      </c>
      <c r="R220" s="27">
        <v>2.0373999999999999</v>
      </c>
      <c r="S220" s="27">
        <v>2.0423</v>
      </c>
      <c r="T220" s="27">
        <v>2.0379</v>
      </c>
      <c r="U220" s="31">
        <f t="shared" si="37"/>
        <v>2.0376750000000001</v>
      </c>
      <c r="V220" s="27">
        <v>212.40199999999999</v>
      </c>
      <c r="W220" s="27">
        <v>214.85290000000001</v>
      </c>
      <c r="X220" s="27">
        <v>214.36269999999999</v>
      </c>
      <c r="Y220" s="27">
        <v>211.9118</v>
      </c>
      <c r="Z220">
        <f t="shared" si="38"/>
        <v>213.38235</v>
      </c>
      <c r="AA220" s="16">
        <v>26</v>
      </c>
      <c r="AB220" s="15">
        <f t="shared" si="40"/>
        <v>55.479410999999999</v>
      </c>
      <c r="AD220">
        <f t="shared" si="41"/>
        <v>29.479410999999999</v>
      </c>
      <c r="AE220" t="s">
        <v>30</v>
      </c>
      <c r="AF220" s="23">
        <f t="shared" si="42"/>
        <v>5547.9411</v>
      </c>
      <c r="AH220">
        <f t="shared" si="43"/>
        <v>505.27696721311474</v>
      </c>
      <c r="AI220" s="23">
        <v>9.1</v>
      </c>
    </row>
    <row r="221" spans="1:35" x14ac:dyDescent="0.3">
      <c r="A221">
        <v>0.65849336901455646</v>
      </c>
      <c r="B221">
        <v>0</v>
      </c>
      <c r="C221">
        <v>0</v>
      </c>
      <c r="D221" s="15">
        <v>150</v>
      </c>
      <c r="E221" t="s">
        <v>47</v>
      </c>
      <c r="F221" t="s">
        <v>24</v>
      </c>
      <c r="G221">
        <v>30</v>
      </c>
      <c r="H221" s="23">
        <v>12.38</v>
      </c>
      <c r="I221">
        <v>15.474</v>
      </c>
      <c r="J221" s="28">
        <v>229</v>
      </c>
      <c r="K221" s="15">
        <f t="shared" si="48"/>
        <v>12.38</v>
      </c>
      <c r="L221" s="27"/>
      <c r="M221" s="27">
        <v>1.9046000000000001</v>
      </c>
      <c r="N221" s="27">
        <v>1.9390000000000001</v>
      </c>
      <c r="O221" s="27">
        <v>1.9482999999999999</v>
      </c>
      <c r="P221" s="31">
        <f t="shared" si="36"/>
        <v>1.9306333333333334</v>
      </c>
      <c r="Q221" s="27"/>
      <c r="R221" s="27">
        <v>1.9399</v>
      </c>
      <c r="S221" s="27">
        <v>1.9474</v>
      </c>
      <c r="T221" s="27">
        <v>1.9429000000000001</v>
      </c>
      <c r="U221" s="31">
        <f t="shared" si="37"/>
        <v>1.9433999999999998</v>
      </c>
      <c r="V221" s="27">
        <v>274.16669999999999</v>
      </c>
      <c r="W221" s="27">
        <v>268.28429999999997</v>
      </c>
      <c r="X221" s="27">
        <v>271.22550000000001</v>
      </c>
      <c r="Y221" s="27">
        <v>265.83330000000001</v>
      </c>
      <c r="Z221">
        <f t="shared" si="38"/>
        <v>269.87745000000001</v>
      </c>
      <c r="AA221" s="16">
        <v>26</v>
      </c>
      <c r="AB221" s="15">
        <f t="shared" si="40"/>
        <v>70.168137000000002</v>
      </c>
      <c r="AD221">
        <f t="shared" si="41"/>
        <v>44.168137000000002</v>
      </c>
      <c r="AE221" t="s">
        <v>30</v>
      </c>
      <c r="AF221" s="23">
        <f t="shared" si="42"/>
        <v>7016.8137000000006</v>
      </c>
      <c r="AH221">
        <f t="shared" si="43"/>
        <v>566.78624394184169</v>
      </c>
      <c r="AI221" s="23">
        <v>9.1999999999999993</v>
      </c>
    </row>
    <row r="222" spans="1:35" x14ac:dyDescent="0.3">
      <c r="A222">
        <v>0.69974281113906167</v>
      </c>
      <c r="B222">
        <v>0</v>
      </c>
      <c r="C222">
        <v>0</v>
      </c>
      <c r="D222" s="15">
        <v>150</v>
      </c>
      <c r="E222" t="s">
        <v>23</v>
      </c>
      <c r="F222" t="s">
        <v>22</v>
      </c>
      <c r="G222">
        <v>10</v>
      </c>
      <c r="H222" s="15">
        <v>7.766</v>
      </c>
      <c r="I222" s="22">
        <v>14.667999999999999</v>
      </c>
      <c r="J222" s="28">
        <v>230</v>
      </c>
      <c r="K222" s="15">
        <f>I222</f>
        <v>14.667999999999999</v>
      </c>
      <c r="L222" s="27">
        <v>1.2367999999999999</v>
      </c>
      <c r="M222" s="27">
        <v>1.1998</v>
      </c>
      <c r="N222" s="27">
        <v>1.2549999999999999</v>
      </c>
      <c r="O222" s="27">
        <v>1.2473000000000001</v>
      </c>
      <c r="P222" s="31">
        <f t="shared" si="36"/>
        <v>1.2347250000000001</v>
      </c>
      <c r="Q222" s="27">
        <v>2.0508000000000002</v>
      </c>
      <c r="R222" s="27"/>
      <c r="S222" s="27">
        <v>2.0663</v>
      </c>
      <c r="T222" s="27">
        <v>2.0550999999999999</v>
      </c>
      <c r="U222" s="31">
        <f t="shared" si="37"/>
        <v>2.0573999999999999</v>
      </c>
      <c r="V222" s="27">
        <v>258.48039999999997</v>
      </c>
      <c r="W222" s="27">
        <v>282.5</v>
      </c>
      <c r="X222" s="27">
        <v>260.44119999999998</v>
      </c>
      <c r="Y222" s="27">
        <v>257.00979999999998</v>
      </c>
      <c r="Z222">
        <f t="shared" si="38"/>
        <v>264.60784999999998</v>
      </c>
      <c r="AA222" s="16">
        <v>26</v>
      </c>
      <c r="AB222" s="15">
        <f t="shared" si="40"/>
        <v>68.798040999999998</v>
      </c>
      <c r="AD222">
        <f t="shared" si="41"/>
        <v>42.798040999999998</v>
      </c>
      <c r="AE222" t="s">
        <v>30</v>
      </c>
      <c r="AF222" s="23">
        <f t="shared" si="42"/>
        <v>6879.8040999999994</v>
      </c>
      <c r="AH222">
        <f t="shared" si="43"/>
        <v>469.03491273520586</v>
      </c>
      <c r="AI222" s="23">
        <v>9.1</v>
      </c>
    </row>
    <row r="223" spans="1:35" x14ac:dyDescent="0.3">
      <c r="A223">
        <v>2.1632237060675519E-2</v>
      </c>
      <c r="B223">
        <v>0</v>
      </c>
      <c r="C223">
        <v>1</v>
      </c>
      <c r="D223" s="15">
        <v>151</v>
      </c>
      <c r="E223" t="s">
        <v>47</v>
      </c>
      <c r="F223" t="s">
        <v>22</v>
      </c>
      <c r="G223">
        <v>10</v>
      </c>
      <c r="H223" s="23">
        <v>12.378</v>
      </c>
      <c r="I223">
        <v>21.866</v>
      </c>
      <c r="J223" s="28">
        <v>231</v>
      </c>
      <c r="K223" s="15">
        <f>H223</f>
        <v>12.378</v>
      </c>
      <c r="L223" s="27">
        <v>1.3107</v>
      </c>
      <c r="M223" s="27">
        <v>1.2717000000000001</v>
      </c>
      <c r="N223" s="27">
        <v>1.2888999999999999</v>
      </c>
      <c r="O223" s="27">
        <v>1.272</v>
      </c>
      <c r="P223" s="31">
        <f t="shared" si="36"/>
        <v>1.285825</v>
      </c>
      <c r="Q223" s="27">
        <v>2.0415000000000001</v>
      </c>
      <c r="R223" s="27">
        <v>2.0512000000000001</v>
      </c>
      <c r="S223" s="27">
        <v>2.0461</v>
      </c>
      <c r="T223" s="27">
        <v>2.0257000000000001</v>
      </c>
      <c r="U223" s="31">
        <f t="shared" si="37"/>
        <v>2.0411250000000001</v>
      </c>
      <c r="V223" s="27">
        <v>194.2647</v>
      </c>
      <c r="W223" s="27">
        <v>197.20590000000001</v>
      </c>
      <c r="X223" s="27">
        <v>196.7157</v>
      </c>
      <c r="Y223" s="27">
        <v>194.75489999999999</v>
      </c>
      <c r="Z223">
        <f t="shared" si="38"/>
        <v>195.7353</v>
      </c>
      <c r="AA223" s="16">
        <v>26</v>
      </c>
      <c r="AB223" s="15">
        <f t="shared" si="40"/>
        <v>50.891177999999996</v>
      </c>
      <c r="AD223">
        <f t="shared" si="41"/>
        <v>24.891177999999996</v>
      </c>
      <c r="AE223" t="s">
        <v>30</v>
      </c>
      <c r="AF223" s="23">
        <f t="shared" si="42"/>
        <v>5089.1178</v>
      </c>
      <c r="AH223">
        <f t="shared" si="43"/>
        <v>411.14217159476487</v>
      </c>
      <c r="AI223" s="23">
        <v>9.3000000000000007</v>
      </c>
    </row>
    <row r="224" spans="1:35" x14ac:dyDescent="0.3">
      <c r="A224">
        <v>7.4722687916937036E-2</v>
      </c>
      <c r="B224">
        <v>0</v>
      </c>
      <c r="C224">
        <v>1</v>
      </c>
      <c r="D224" s="15">
        <v>151</v>
      </c>
      <c r="E224" t="s">
        <v>21</v>
      </c>
      <c r="F224" t="s">
        <v>22</v>
      </c>
      <c r="G224">
        <v>10</v>
      </c>
      <c r="H224" s="23">
        <v>10.84</v>
      </c>
      <c r="I224">
        <v>10.896000000000001</v>
      </c>
      <c r="J224" s="28">
        <v>232</v>
      </c>
      <c r="K224" s="15">
        <f t="shared" ref="K224:K225" si="49">H224</f>
        <v>10.84</v>
      </c>
      <c r="L224" s="27"/>
      <c r="M224" s="27">
        <v>1.742</v>
      </c>
      <c r="N224" s="27">
        <v>1.8088</v>
      </c>
      <c r="O224" s="27">
        <v>1.8396999999999999</v>
      </c>
      <c r="P224" s="31">
        <f t="shared" si="36"/>
        <v>1.7968333333333331</v>
      </c>
      <c r="Q224" s="27"/>
      <c r="R224" s="27">
        <v>2.0240999999999998</v>
      </c>
      <c r="S224" s="27">
        <v>2.0238</v>
      </c>
      <c r="T224" s="27">
        <v>2.0304000000000002</v>
      </c>
      <c r="U224" s="31">
        <f t="shared" si="37"/>
        <v>2.0261</v>
      </c>
      <c r="V224" s="27">
        <v>172.6961</v>
      </c>
      <c r="W224" s="27">
        <v>166.81370000000001</v>
      </c>
      <c r="X224" s="27">
        <v>168.77449999999999</v>
      </c>
      <c r="Y224" s="27">
        <v>165.34309999999999</v>
      </c>
      <c r="Z224">
        <f t="shared" si="38"/>
        <v>168.40685000000002</v>
      </c>
      <c r="AA224" s="16">
        <v>26</v>
      </c>
      <c r="AB224" s="15">
        <f t="shared" si="40"/>
        <v>43.785781000000007</v>
      </c>
      <c r="AD224">
        <f t="shared" si="41"/>
        <v>17.785781000000007</v>
      </c>
      <c r="AE224" t="s">
        <v>30</v>
      </c>
      <c r="AF224" s="23">
        <f t="shared" si="42"/>
        <v>4378.5781000000006</v>
      </c>
      <c r="AH224">
        <f t="shared" si="43"/>
        <v>403.92786900369009</v>
      </c>
      <c r="AI224" s="23">
        <v>9.4</v>
      </c>
    </row>
    <row r="225" spans="1:35" x14ac:dyDescent="0.3">
      <c r="A225">
        <v>0.30611121481826775</v>
      </c>
      <c r="B225">
        <v>0</v>
      </c>
      <c r="C225">
        <v>1</v>
      </c>
      <c r="D225" s="15">
        <v>151</v>
      </c>
      <c r="E225" t="s">
        <v>25</v>
      </c>
      <c r="F225" t="s">
        <v>22</v>
      </c>
      <c r="G225">
        <v>10</v>
      </c>
      <c r="H225" s="23">
        <v>13.862</v>
      </c>
      <c r="I225">
        <v>7.4180000000000001</v>
      </c>
      <c r="J225" s="28">
        <v>233</v>
      </c>
      <c r="K225" s="15">
        <f t="shared" si="49"/>
        <v>13.862</v>
      </c>
      <c r="L225" s="27">
        <v>1.0106999999999999</v>
      </c>
      <c r="M225" s="27">
        <v>0.95009999999999994</v>
      </c>
      <c r="N225" s="27">
        <v>1.0152000000000001</v>
      </c>
      <c r="O225" s="27">
        <v>0.99470000000000003</v>
      </c>
      <c r="P225" s="31">
        <f t="shared" si="36"/>
        <v>0.99267499999999997</v>
      </c>
      <c r="Q225" s="27">
        <v>1.7934000000000001</v>
      </c>
      <c r="R225" s="27">
        <v>1.8294999999999999</v>
      </c>
      <c r="S225" s="27">
        <v>1.9133</v>
      </c>
      <c r="T225" s="27">
        <v>1.9743999999999999</v>
      </c>
      <c r="U225" s="31">
        <f t="shared" si="37"/>
        <v>1.87765</v>
      </c>
      <c r="V225" s="27">
        <v>229.55879999999999</v>
      </c>
      <c r="W225" s="27">
        <v>215.34309999999999</v>
      </c>
      <c r="X225" s="27">
        <v>194.2647</v>
      </c>
      <c r="Y225" s="27">
        <v>186.9118</v>
      </c>
      <c r="Z225">
        <f t="shared" si="38"/>
        <v>206.5196</v>
      </c>
      <c r="AA225" s="16">
        <v>26</v>
      </c>
      <c r="AB225" s="15">
        <f t="shared" si="40"/>
        <v>53.695096000000007</v>
      </c>
      <c r="AD225">
        <f t="shared" si="41"/>
        <v>27.695096000000007</v>
      </c>
      <c r="AE225" t="s">
        <v>30</v>
      </c>
      <c r="AF225" s="23">
        <f t="shared" si="42"/>
        <v>5369.5096000000003</v>
      </c>
      <c r="AH225">
        <f t="shared" si="43"/>
        <v>387.3546097244265</v>
      </c>
      <c r="AI225" s="23">
        <v>9.3000000000000007</v>
      </c>
    </row>
    <row r="226" spans="1:35" x14ac:dyDescent="0.3">
      <c r="A226">
        <v>0.59773117584470048</v>
      </c>
      <c r="B226">
        <v>0</v>
      </c>
      <c r="C226">
        <v>1</v>
      </c>
      <c r="D226" s="15">
        <v>151</v>
      </c>
      <c r="E226" t="s">
        <v>25</v>
      </c>
      <c r="F226" t="s">
        <v>24</v>
      </c>
      <c r="G226">
        <v>30</v>
      </c>
      <c r="H226" s="23">
        <v>8.8620000000000001</v>
      </c>
      <c r="I226" s="22">
        <v>5.2480000000000002</v>
      </c>
      <c r="J226" s="28">
        <v>234</v>
      </c>
      <c r="K226" s="15">
        <f>H226+I226</f>
        <v>14.11</v>
      </c>
      <c r="L226" s="27">
        <v>1.6329</v>
      </c>
      <c r="M226" s="27">
        <v>1.6016999999999999</v>
      </c>
      <c r="N226" s="27">
        <v>1.6108</v>
      </c>
      <c r="O226" s="27">
        <v>1.5703</v>
      </c>
      <c r="P226" s="31">
        <f t="shared" si="36"/>
        <v>1.6039249999999998</v>
      </c>
      <c r="Q226" s="27">
        <v>2.0687000000000002</v>
      </c>
      <c r="R226" s="27">
        <v>2.0808</v>
      </c>
      <c r="S226" s="27">
        <v>2.0428000000000002</v>
      </c>
      <c r="T226" s="27">
        <v>1.9453</v>
      </c>
      <c r="U226" s="31">
        <f t="shared" si="37"/>
        <v>2.0343999999999998</v>
      </c>
      <c r="V226" s="27">
        <v>251.61760000000001</v>
      </c>
      <c r="W226" s="27">
        <v>253.0882</v>
      </c>
      <c r="X226" s="27">
        <v>258.48039999999997</v>
      </c>
      <c r="Y226" s="27">
        <v>260.44119999999998</v>
      </c>
      <c r="Z226">
        <f t="shared" si="38"/>
        <v>255.90684999999999</v>
      </c>
      <c r="AA226" s="16">
        <v>26</v>
      </c>
      <c r="AB226" s="15">
        <f t="shared" si="40"/>
        <v>66.535781</v>
      </c>
      <c r="AD226">
        <f t="shared" si="41"/>
        <v>40.535781</v>
      </c>
      <c r="AE226" t="s">
        <v>30</v>
      </c>
      <c r="AF226" s="23">
        <f t="shared" si="42"/>
        <v>6653.5780999999997</v>
      </c>
      <c r="AH226">
        <f t="shared" si="43"/>
        <v>471.55053862508856</v>
      </c>
      <c r="AI226" s="23">
        <v>9.4</v>
      </c>
    </row>
    <row r="227" spans="1:35" x14ac:dyDescent="0.3">
      <c r="A227">
        <v>0.73153163333124605</v>
      </c>
      <c r="B227">
        <v>0</v>
      </c>
      <c r="C227">
        <v>1</v>
      </c>
      <c r="D227" s="15">
        <v>151</v>
      </c>
      <c r="E227" t="s">
        <v>47</v>
      </c>
      <c r="F227" t="s">
        <v>24</v>
      </c>
      <c r="G227">
        <v>30</v>
      </c>
      <c r="H227" s="23">
        <v>7.6139999999999999</v>
      </c>
      <c r="I227" s="44">
        <v>9.7899999999999991</v>
      </c>
      <c r="J227" s="28">
        <v>235</v>
      </c>
      <c r="K227" s="15">
        <f>H227+I227</f>
        <v>17.404</v>
      </c>
      <c r="L227" s="27">
        <v>1.5708</v>
      </c>
      <c r="M227" s="27">
        <v>1.6589</v>
      </c>
      <c r="N227" s="27">
        <v>1.6880999999999999</v>
      </c>
      <c r="O227" s="27">
        <v>1.6541999999999999</v>
      </c>
      <c r="P227" s="31">
        <f t="shared" si="36"/>
        <v>1.6429999999999998</v>
      </c>
      <c r="Q227" s="27">
        <v>1.9939</v>
      </c>
      <c r="R227" s="27">
        <v>2.0489999999999999</v>
      </c>
      <c r="S227" s="27">
        <v>2.0552000000000001</v>
      </c>
      <c r="T227" s="27">
        <v>1.9672000000000001</v>
      </c>
      <c r="U227" s="31">
        <f t="shared" si="37"/>
        <v>2.0163250000000001</v>
      </c>
      <c r="V227" s="27">
        <v>312.8922</v>
      </c>
      <c r="W227" s="27">
        <v>308.48039999999997</v>
      </c>
      <c r="X227" s="27">
        <v>311.42160000000001</v>
      </c>
      <c r="Y227" s="27">
        <v>322.20589999999999</v>
      </c>
      <c r="Z227">
        <f t="shared" si="38"/>
        <v>313.75002499999999</v>
      </c>
      <c r="AA227" s="16">
        <v>26</v>
      </c>
      <c r="AB227" s="15">
        <f t="shared" si="40"/>
        <v>81.575006500000001</v>
      </c>
      <c r="AD227">
        <f t="shared" si="41"/>
        <v>55.575006500000001</v>
      </c>
      <c r="AE227" t="s">
        <v>30</v>
      </c>
      <c r="AF227" s="23">
        <f t="shared" si="42"/>
        <v>8157.50065</v>
      </c>
      <c r="AH227">
        <f t="shared" si="43"/>
        <v>468.714126062974</v>
      </c>
      <c r="AI227" s="23">
        <v>9.4</v>
      </c>
    </row>
    <row r="228" spans="1:35" x14ac:dyDescent="0.3">
      <c r="A228">
        <v>0.92036415049231868</v>
      </c>
      <c r="B228">
        <v>0</v>
      </c>
      <c r="C228">
        <v>1</v>
      </c>
      <c r="D228" s="15">
        <v>151</v>
      </c>
      <c r="E228" t="s">
        <v>23</v>
      </c>
      <c r="F228" t="s">
        <v>24</v>
      </c>
      <c r="G228">
        <v>30</v>
      </c>
      <c r="H228" s="23">
        <v>8.0139999999999993</v>
      </c>
      <c r="I228" s="44">
        <v>6.024</v>
      </c>
      <c r="J228" s="28">
        <v>236</v>
      </c>
      <c r="K228" s="15">
        <f t="shared" ref="K228:K229" si="50">H228+I228</f>
        <v>14.038</v>
      </c>
      <c r="L228" s="27">
        <v>1.8149999999999999</v>
      </c>
      <c r="M228" s="27"/>
      <c r="N228" s="27">
        <v>1.8634999999999999</v>
      </c>
      <c r="O228" s="27">
        <v>1.8587</v>
      </c>
      <c r="P228" s="31">
        <f t="shared" si="36"/>
        <v>1.8457333333333332</v>
      </c>
      <c r="Q228" s="27">
        <v>2.0508999999999999</v>
      </c>
      <c r="R228" s="27"/>
      <c r="S228" s="27">
        <v>2.0851000000000002</v>
      </c>
      <c r="T228" s="27">
        <v>2.0907</v>
      </c>
      <c r="U228" s="31">
        <f t="shared" si="37"/>
        <v>2.0755666666666666</v>
      </c>
      <c r="V228" s="27">
        <v>218.2843</v>
      </c>
      <c r="W228" s="27">
        <v>241.3235</v>
      </c>
      <c r="X228" s="27">
        <v>216.81370000000001</v>
      </c>
      <c r="Y228" s="27">
        <v>215.34309999999999</v>
      </c>
      <c r="Z228">
        <f t="shared" si="38"/>
        <v>222.94114999999999</v>
      </c>
      <c r="AA228" s="16">
        <v>26</v>
      </c>
      <c r="AB228" s="15">
        <f t="shared" si="40"/>
        <v>57.964699000000003</v>
      </c>
      <c r="AD228">
        <f t="shared" si="41"/>
        <v>31.964699000000003</v>
      </c>
      <c r="AE228" t="s">
        <v>30</v>
      </c>
      <c r="AF228" s="23">
        <f t="shared" si="42"/>
        <v>5796.4699000000001</v>
      </c>
      <c r="AH228">
        <f t="shared" si="43"/>
        <v>412.91280096879899</v>
      </c>
      <c r="AI228" s="23">
        <v>9.3000000000000007</v>
      </c>
    </row>
    <row r="229" spans="1:35" x14ac:dyDescent="0.3">
      <c r="A229">
        <v>0.95525957397712447</v>
      </c>
      <c r="B229">
        <v>0</v>
      </c>
      <c r="C229">
        <v>1</v>
      </c>
      <c r="D229" s="15">
        <v>151</v>
      </c>
      <c r="E229" t="s">
        <v>23</v>
      </c>
      <c r="F229" t="s">
        <v>22</v>
      </c>
      <c r="G229">
        <v>10</v>
      </c>
      <c r="H229" s="33">
        <v>8.9060000000000006</v>
      </c>
      <c r="I229" s="45">
        <v>10.412000000000001</v>
      </c>
      <c r="J229" s="14">
        <v>237</v>
      </c>
      <c r="K229" s="15">
        <f t="shared" si="50"/>
        <v>19.318000000000001</v>
      </c>
      <c r="L229" s="27">
        <v>1.3169999999999999</v>
      </c>
      <c r="M229" s="27">
        <v>1.2972999999999999</v>
      </c>
      <c r="N229" s="27">
        <v>1.3033999999999999</v>
      </c>
      <c r="O229" s="27">
        <v>1.3169</v>
      </c>
      <c r="P229" s="31">
        <f t="shared" si="36"/>
        <v>1.3086500000000001</v>
      </c>
      <c r="Q229" s="27">
        <v>2.0644</v>
      </c>
      <c r="R229" s="27">
        <v>2.0661999999999998</v>
      </c>
      <c r="S229" s="27">
        <v>2.0636999999999999</v>
      </c>
      <c r="T229" s="27">
        <v>2.0647000000000002</v>
      </c>
      <c r="U229" s="31">
        <f t="shared" si="37"/>
        <v>2.0647500000000001</v>
      </c>
      <c r="V229" s="27">
        <v>362.40199999999999</v>
      </c>
      <c r="W229" s="27">
        <v>367.79410000000001</v>
      </c>
      <c r="X229" s="27">
        <v>366.32350000000002</v>
      </c>
      <c r="Y229" s="27">
        <v>360.44119999999998</v>
      </c>
      <c r="Z229">
        <f t="shared" si="38"/>
        <v>364.24020000000002</v>
      </c>
      <c r="AA229" s="16">
        <v>26</v>
      </c>
      <c r="AB229" s="15">
        <f t="shared" si="40"/>
        <v>94.702452000000008</v>
      </c>
      <c r="AD229">
        <f t="shared" si="41"/>
        <v>68.702452000000008</v>
      </c>
      <c r="AE229" t="s">
        <v>30</v>
      </c>
      <c r="AF229" s="23">
        <f t="shared" si="42"/>
        <v>9470.2452000000012</v>
      </c>
      <c r="AH229">
        <f t="shared" si="43"/>
        <v>490.22907133243609</v>
      </c>
      <c r="AI229" s="23">
        <v>9.8000000000000007</v>
      </c>
    </row>
    <row r="230" spans="1:35" x14ac:dyDescent="0.3">
      <c r="A230">
        <v>1.9423002994216176E-2</v>
      </c>
      <c r="B230">
        <v>0</v>
      </c>
      <c r="C230" t="s">
        <v>26</v>
      </c>
      <c r="D230" s="15">
        <v>152</v>
      </c>
      <c r="E230" t="s">
        <v>21</v>
      </c>
      <c r="F230" t="s">
        <v>22</v>
      </c>
      <c r="G230" t="s">
        <v>26</v>
      </c>
      <c r="H230" s="23">
        <v>8.3520000000000003</v>
      </c>
      <c r="I230" s="22">
        <v>7.5759999999999996</v>
      </c>
      <c r="J230" s="46">
        <v>202</v>
      </c>
      <c r="K230" s="47">
        <f>H230+I230</f>
        <v>15.928000000000001</v>
      </c>
      <c r="L230" s="27">
        <v>1.8466</v>
      </c>
      <c r="M230" s="27"/>
      <c r="N230" s="27">
        <v>1.8653</v>
      </c>
      <c r="O230" s="27">
        <v>1.8663000000000001</v>
      </c>
      <c r="P230" s="31">
        <f t="shared" si="36"/>
        <v>1.8593999999999999</v>
      </c>
      <c r="Q230" s="27">
        <v>2.0061</v>
      </c>
      <c r="R230" s="27"/>
      <c r="S230" s="27">
        <v>2.0093999999999999</v>
      </c>
      <c r="T230" s="27">
        <v>2.0396999999999998</v>
      </c>
      <c r="U230" s="31">
        <f t="shared" si="37"/>
        <v>2.0183999999999997</v>
      </c>
      <c r="V230" s="27">
        <v>305.4554</v>
      </c>
      <c r="W230" s="27">
        <v>425.55340000000001</v>
      </c>
      <c r="X230" s="27">
        <v>303.98480000000001</v>
      </c>
      <c r="Y230" s="27">
        <v>299.57310000000001</v>
      </c>
      <c r="Z230">
        <f t="shared" si="38"/>
        <v>333.64167500000002</v>
      </c>
      <c r="AA230" s="16">
        <v>26</v>
      </c>
      <c r="AB230" s="57">
        <f t="shared" si="40"/>
        <v>86.746835500000003</v>
      </c>
      <c r="AC230" s="21">
        <f>AB230-2</f>
        <v>84.746835500000003</v>
      </c>
      <c r="AD230">
        <f t="shared" si="41"/>
        <v>60.746835500000003</v>
      </c>
      <c r="AE230" t="s">
        <v>30</v>
      </c>
      <c r="AF230" s="15">
        <f t="shared" si="42"/>
        <v>8674.6835499999997</v>
      </c>
      <c r="AG230" s="54">
        <f>AF230-200</f>
        <v>8474.6835499999997</v>
      </c>
      <c r="AH230">
        <f t="shared" si="43"/>
        <v>544.61850514816672</v>
      </c>
      <c r="AI230" s="23">
        <v>9.9</v>
      </c>
    </row>
    <row r="231" spans="1:35" x14ac:dyDescent="0.3">
      <c r="A231">
        <v>0.2007018382015433</v>
      </c>
      <c r="B231">
        <v>0</v>
      </c>
      <c r="C231">
        <v>0</v>
      </c>
      <c r="D231" s="15">
        <v>153</v>
      </c>
      <c r="E231" t="s">
        <v>23</v>
      </c>
      <c r="F231" t="s">
        <v>22</v>
      </c>
      <c r="G231">
        <v>30</v>
      </c>
      <c r="H231" s="23">
        <v>16.096</v>
      </c>
      <c r="I231">
        <v>22.04</v>
      </c>
      <c r="J231" s="28">
        <v>238</v>
      </c>
      <c r="K231" s="15">
        <f>H231</f>
        <v>16.096</v>
      </c>
      <c r="L231" s="27"/>
      <c r="M231" s="27">
        <v>1.3404</v>
      </c>
      <c r="N231" s="27">
        <v>1.3677999999999999</v>
      </c>
      <c r="O231" s="27">
        <v>1.3613</v>
      </c>
      <c r="P231" s="31">
        <f t="shared" si="36"/>
        <v>1.3564999999999998</v>
      </c>
      <c r="Q231" s="27">
        <v>1.9359999999999999</v>
      </c>
      <c r="R231" s="27">
        <v>2.0150000000000001</v>
      </c>
      <c r="S231" s="27">
        <v>2.0099</v>
      </c>
      <c r="T231" s="27">
        <v>1.8317000000000001</v>
      </c>
      <c r="U231" s="31">
        <f t="shared" si="37"/>
        <v>1.94815</v>
      </c>
      <c r="V231" s="27">
        <v>207.00980000000001</v>
      </c>
      <c r="W231" s="27">
        <v>200.63730000000001</v>
      </c>
      <c r="X231" s="27">
        <v>204.0686</v>
      </c>
      <c r="Y231" s="27">
        <v>234.46080000000001</v>
      </c>
      <c r="Z231">
        <f t="shared" si="38"/>
        <v>211.54412500000001</v>
      </c>
      <c r="AA231" s="16">
        <v>26</v>
      </c>
      <c r="AB231" s="15">
        <f t="shared" si="40"/>
        <v>55.001472499999998</v>
      </c>
      <c r="AD231">
        <f t="shared" si="41"/>
        <v>29.001472499999998</v>
      </c>
      <c r="AE231" t="s">
        <v>30</v>
      </c>
      <c r="AF231" s="23">
        <f t="shared" si="42"/>
        <v>5500.14725</v>
      </c>
      <c r="AH231">
        <f t="shared" si="43"/>
        <v>341.70894942842943</v>
      </c>
      <c r="AI231" s="23">
        <v>9.5</v>
      </c>
    </row>
    <row r="232" spans="1:35" x14ac:dyDescent="0.3">
      <c r="A232">
        <v>0.26012352146743256</v>
      </c>
      <c r="B232">
        <v>0</v>
      </c>
      <c r="C232">
        <v>0</v>
      </c>
      <c r="D232" s="15">
        <v>153</v>
      </c>
      <c r="E232" t="s">
        <v>47</v>
      </c>
      <c r="F232" t="s">
        <v>24</v>
      </c>
      <c r="G232">
        <v>10</v>
      </c>
      <c r="H232" s="23">
        <v>7.1820000000000004</v>
      </c>
      <c r="I232" s="22">
        <v>6.4</v>
      </c>
      <c r="J232" s="28">
        <v>239</v>
      </c>
      <c r="K232" s="15">
        <f>H232+I232</f>
        <v>13.582000000000001</v>
      </c>
      <c r="L232" s="27">
        <v>1.3758999999999999</v>
      </c>
      <c r="M232" s="27"/>
      <c r="N232" s="27">
        <v>1.3927</v>
      </c>
      <c r="O232" s="27">
        <v>1.4</v>
      </c>
      <c r="P232" s="31">
        <f t="shared" si="36"/>
        <v>1.3895333333333333</v>
      </c>
      <c r="Q232" s="27">
        <v>2.0367999999999999</v>
      </c>
      <c r="R232" s="27"/>
      <c r="S232" s="27">
        <v>2.0497999999999998</v>
      </c>
      <c r="T232" s="27">
        <v>2.0629</v>
      </c>
      <c r="U232" s="31">
        <f t="shared" si="37"/>
        <v>2.0498333333333334</v>
      </c>
      <c r="V232" s="27">
        <v>245.7353</v>
      </c>
      <c r="W232" s="27">
        <v>279.0686</v>
      </c>
      <c r="X232" s="27">
        <v>243.2843</v>
      </c>
      <c r="Y232" s="27">
        <v>241.81370000000001</v>
      </c>
      <c r="Z232">
        <f t="shared" si="38"/>
        <v>252.47547500000002</v>
      </c>
      <c r="AA232" s="16">
        <v>26</v>
      </c>
      <c r="AB232" s="15">
        <f t="shared" si="40"/>
        <v>65.643623500000004</v>
      </c>
      <c r="AD232">
        <f t="shared" si="41"/>
        <v>39.643623500000004</v>
      </c>
      <c r="AE232" t="s">
        <v>30</v>
      </c>
      <c r="AF232" s="23">
        <f t="shared" si="42"/>
        <v>6564.3623500000003</v>
      </c>
      <c r="AH232">
        <f t="shared" si="43"/>
        <v>483.31338168163745</v>
      </c>
      <c r="AI232" s="23">
        <v>9.6</v>
      </c>
    </row>
    <row r="233" spans="1:35" x14ac:dyDescent="0.3">
      <c r="A233">
        <v>0.36778295058656241</v>
      </c>
      <c r="B233">
        <v>0</v>
      </c>
      <c r="C233">
        <v>0</v>
      </c>
      <c r="D233" s="15">
        <v>153</v>
      </c>
      <c r="E233" t="s">
        <v>21</v>
      </c>
      <c r="F233" t="s">
        <v>22</v>
      </c>
      <c r="G233">
        <v>30</v>
      </c>
      <c r="H233" s="23">
        <v>12.81</v>
      </c>
      <c r="I233">
        <v>11.433999999999999</v>
      </c>
      <c r="J233" s="28">
        <v>240</v>
      </c>
      <c r="K233" s="15">
        <f>H233</f>
        <v>12.81</v>
      </c>
      <c r="L233" s="27">
        <v>1.5009999999999999</v>
      </c>
      <c r="M233" s="27">
        <v>1.4639</v>
      </c>
      <c r="N233" s="27">
        <v>1.4804999999999999</v>
      </c>
      <c r="O233" s="27">
        <v>1.482</v>
      </c>
      <c r="P233" s="31">
        <f t="shared" si="36"/>
        <v>1.4818500000000001</v>
      </c>
      <c r="Q233" s="27">
        <v>2.0526</v>
      </c>
      <c r="R233" s="27">
        <v>2.0520999999999998</v>
      </c>
      <c r="S233" s="27">
        <v>2.0571000000000002</v>
      </c>
      <c r="T233" s="27">
        <v>2.0381</v>
      </c>
      <c r="U233" s="31">
        <f t="shared" si="37"/>
        <v>2.0499749999999999</v>
      </c>
      <c r="V233" s="27">
        <v>211.42160000000001</v>
      </c>
      <c r="W233" s="27">
        <v>213.38239999999999</v>
      </c>
      <c r="X233" s="27">
        <v>212.8922</v>
      </c>
      <c r="Y233" s="27">
        <v>210.9314</v>
      </c>
      <c r="Z233">
        <f t="shared" si="38"/>
        <v>212.15690000000001</v>
      </c>
      <c r="AA233" s="16">
        <v>26</v>
      </c>
      <c r="AB233" s="15">
        <f t="shared" si="40"/>
        <v>55.160794000000003</v>
      </c>
      <c r="AD233">
        <f t="shared" si="41"/>
        <v>29.160794000000003</v>
      </c>
      <c r="AE233" t="s">
        <v>30</v>
      </c>
      <c r="AF233" s="23">
        <f t="shared" si="42"/>
        <v>5516.0794000000005</v>
      </c>
      <c r="AH233">
        <f t="shared" si="43"/>
        <v>430.60729117876662</v>
      </c>
      <c r="AI233" s="23">
        <v>9.8000000000000007</v>
      </c>
    </row>
    <row r="234" spans="1:35" x14ac:dyDescent="0.3">
      <c r="A234">
        <v>0.43521001171393281</v>
      </c>
      <c r="B234">
        <v>0</v>
      </c>
      <c r="C234">
        <v>0</v>
      </c>
      <c r="D234" s="15">
        <v>153</v>
      </c>
      <c r="E234" t="s">
        <v>23</v>
      </c>
      <c r="F234" t="s">
        <v>24</v>
      </c>
      <c r="G234">
        <v>10</v>
      </c>
      <c r="H234" s="23">
        <v>18.702000000000002</v>
      </c>
      <c r="I234">
        <v>23.132000000000001</v>
      </c>
      <c r="J234" s="28">
        <v>241</v>
      </c>
      <c r="K234" s="15">
        <f>H234</f>
        <v>18.702000000000002</v>
      </c>
      <c r="L234" s="27">
        <v>1.6102000000000001</v>
      </c>
      <c r="M234" s="27">
        <v>1.6767000000000001</v>
      </c>
      <c r="N234" s="27">
        <v>1.7427999999999999</v>
      </c>
      <c r="O234" s="27">
        <v>1.7204999999999999</v>
      </c>
      <c r="P234" s="31">
        <f t="shared" si="36"/>
        <v>1.6875499999999999</v>
      </c>
      <c r="Q234" s="27">
        <v>1.9350000000000001</v>
      </c>
      <c r="R234" s="27">
        <v>1.9653</v>
      </c>
      <c r="S234" s="27">
        <v>1.9712000000000001</v>
      </c>
      <c r="T234" s="27">
        <v>1.968</v>
      </c>
      <c r="U234" s="31">
        <f t="shared" si="37"/>
        <v>1.959875</v>
      </c>
      <c r="V234" s="27">
        <v>334.95100000000002</v>
      </c>
      <c r="W234" s="27">
        <v>331.51960000000003</v>
      </c>
      <c r="X234" s="27">
        <v>333.48039999999997</v>
      </c>
      <c r="Y234" s="27">
        <v>330.04899999999998</v>
      </c>
      <c r="Z234">
        <f t="shared" si="38"/>
        <v>332.5</v>
      </c>
      <c r="AA234" s="16">
        <v>26</v>
      </c>
      <c r="AB234" s="15">
        <f t="shared" si="40"/>
        <v>86.45</v>
      </c>
      <c r="AD234">
        <f t="shared" si="41"/>
        <v>60.45</v>
      </c>
      <c r="AE234" t="s">
        <v>30</v>
      </c>
      <c r="AF234" s="23">
        <f t="shared" si="42"/>
        <v>8645</v>
      </c>
      <c r="AH234">
        <f t="shared" si="43"/>
        <v>462.25002673510852</v>
      </c>
      <c r="AI234" s="23">
        <v>9.3000000000000007</v>
      </c>
    </row>
    <row r="235" spans="1:35" x14ac:dyDescent="0.3">
      <c r="A235">
        <v>0.65456884436604512</v>
      </c>
      <c r="B235">
        <v>0</v>
      </c>
      <c r="C235">
        <v>0</v>
      </c>
      <c r="D235" s="15">
        <v>153</v>
      </c>
      <c r="E235" t="s">
        <v>47</v>
      </c>
      <c r="F235" t="s">
        <v>22</v>
      </c>
      <c r="G235">
        <v>30</v>
      </c>
      <c r="H235" s="23">
        <v>8.5660000000000007</v>
      </c>
      <c r="I235" s="22">
        <v>11.816000000000001</v>
      </c>
      <c r="J235" s="28">
        <v>242</v>
      </c>
      <c r="K235" s="15">
        <f>H235+I235</f>
        <v>20.382000000000001</v>
      </c>
      <c r="L235" s="27">
        <v>1.3351999999999999</v>
      </c>
      <c r="M235" s="27">
        <v>1.2735000000000001</v>
      </c>
      <c r="N235" s="27">
        <v>1.3502000000000001</v>
      </c>
      <c r="O235" s="27">
        <v>1.3337000000000001</v>
      </c>
      <c r="P235" s="31">
        <f t="shared" si="36"/>
        <v>1.32315</v>
      </c>
      <c r="Q235" s="27">
        <v>2.0304000000000002</v>
      </c>
      <c r="R235" s="27"/>
      <c r="S235" s="27">
        <v>2.0512999999999999</v>
      </c>
      <c r="T235" s="27">
        <v>2.0158999999999998</v>
      </c>
      <c r="U235" s="31">
        <f t="shared" si="37"/>
        <v>2.0325333333333333</v>
      </c>
      <c r="V235" s="27">
        <v>296.71570000000003</v>
      </c>
      <c r="W235" s="27">
        <v>321.71570000000003</v>
      </c>
      <c r="X235" s="27">
        <v>294.75490000000002</v>
      </c>
      <c r="Y235" s="27">
        <v>313.38240000000002</v>
      </c>
      <c r="Z235">
        <f t="shared" si="38"/>
        <v>306.64217500000001</v>
      </c>
      <c r="AA235" s="16">
        <v>26</v>
      </c>
      <c r="AB235" s="15">
        <f t="shared" si="40"/>
        <v>79.726965500000006</v>
      </c>
      <c r="AD235">
        <f t="shared" si="41"/>
        <v>53.726965500000006</v>
      </c>
      <c r="AE235" t="s">
        <v>30</v>
      </c>
      <c r="AF235" s="23">
        <f t="shared" si="42"/>
        <v>7972.6965500000006</v>
      </c>
      <c r="AH235">
        <f t="shared" si="43"/>
        <v>391.16360268864685</v>
      </c>
      <c r="AI235" s="23">
        <v>9.6999999999999993</v>
      </c>
    </row>
    <row r="236" spans="1:35" x14ac:dyDescent="0.3">
      <c r="A236">
        <v>0.7640784597945226</v>
      </c>
      <c r="B236">
        <v>0</v>
      </c>
      <c r="C236">
        <v>0</v>
      </c>
      <c r="D236" s="15">
        <v>153</v>
      </c>
      <c r="E236" t="s">
        <v>25</v>
      </c>
      <c r="F236" t="s">
        <v>22</v>
      </c>
      <c r="G236">
        <v>30</v>
      </c>
      <c r="H236" s="23">
        <v>9.0500000000000007</v>
      </c>
      <c r="I236" s="22">
        <v>12.15</v>
      </c>
      <c r="J236" s="28">
        <v>243</v>
      </c>
      <c r="K236" s="15">
        <f>H236+I236</f>
        <v>21.200000000000003</v>
      </c>
      <c r="L236" s="27">
        <v>1.7</v>
      </c>
      <c r="M236" s="27">
        <v>1.6292</v>
      </c>
      <c r="N236" s="27">
        <v>1.6927000000000001</v>
      </c>
      <c r="O236" s="27">
        <v>1.6852</v>
      </c>
      <c r="P236" s="31">
        <f t="shared" si="36"/>
        <v>1.6767750000000001</v>
      </c>
      <c r="Q236" s="27">
        <v>1.9779</v>
      </c>
      <c r="R236" s="27"/>
      <c r="S236" s="27">
        <v>1.9804999999999999</v>
      </c>
      <c r="T236" s="27">
        <v>1.9753000000000001</v>
      </c>
      <c r="U236" s="31">
        <f t="shared" si="37"/>
        <v>1.9779</v>
      </c>
      <c r="V236" s="27">
        <v>392.79410000000001</v>
      </c>
      <c r="W236" s="27">
        <v>403.57839999999999</v>
      </c>
      <c r="X236" s="27">
        <v>395.24509999999998</v>
      </c>
      <c r="Y236" s="27">
        <v>389.36270000000002</v>
      </c>
      <c r="Z236">
        <f t="shared" si="38"/>
        <v>395.24507500000004</v>
      </c>
      <c r="AA236" s="16">
        <v>26</v>
      </c>
      <c r="AB236" s="15">
        <f t="shared" si="40"/>
        <v>102.76371950000001</v>
      </c>
      <c r="AD236">
        <f t="shared" si="41"/>
        <v>76.763719500000008</v>
      </c>
      <c r="AE236" t="s">
        <v>30</v>
      </c>
      <c r="AF236" s="23">
        <f t="shared" si="42"/>
        <v>10276.371950000001</v>
      </c>
      <c r="AH236">
        <f t="shared" si="43"/>
        <v>484.73452594339619</v>
      </c>
      <c r="AI236" s="23">
        <v>9.4</v>
      </c>
    </row>
    <row r="237" spans="1:35" x14ac:dyDescent="0.3">
      <c r="A237">
        <v>0.80783030848419002</v>
      </c>
      <c r="B237">
        <v>0</v>
      </c>
      <c r="C237">
        <v>0</v>
      </c>
      <c r="D237" s="15">
        <v>153</v>
      </c>
      <c r="E237" t="s">
        <v>25</v>
      </c>
      <c r="F237" t="s">
        <v>24</v>
      </c>
      <c r="G237">
        <v>10</v>
      </c>
      <c r="H237" s="23">
        <v>10.702</v>
      </c>
      <c r="I237">
        <v>9.5039999999999996</v>
      </c>
      <c r="J237" s="28">
        <v>244</v>
      </c>
      <c r="K237" s="15">
        <f>H237</f>
        <v>10.702</v>
      </c>
      <c r="L237" s="27">
        <v>1.1248</v>
      </c>
      <c r="M237" s="27">
        <v>1.1726000000000001</v>
      </c>
      <c r="N237" s="27">
        <v>1.1982999999999999</v>
      </c>
      <c r="O237" s="27">
        <v>1.1943999999999999</v>
      </c>
      <c r="P237" s="31">
        <f t="shared" ref="P237:P300" si="51">AVERAGE(L237:O237)</f>
        <v>1.172525</v>
      </c>
      <c r="Q237" s="27">
        <v>1.9360999999999999</v>
      </c>
      <c r="R237" s="27">
        <v>1.9843999999999999</v>
      </c>
      <c r="S237" s="27">
        <v>1.9963</v>
      </c>
      <c r="T237" s="27">
        <v>1.9882</v>
      </c>
      <c r="U237" s="31">
        <f t="shared" ref="U237:U300" si="52">AVERAGE(Q237:T237)</f>
        <v>1.9762499999999998</v>
      </c>
      <c r="V237" s="27">
        <v>251.61760000000001</v>
      </c>
      <c r="W237" s="27">
        <v>246.22550000000001</v>
      </c>
      <c r="X237" s="27">
        <v>248.6765</v>
      </c>
      <c r="Y237" s="27">
        <v>243.77449999999999</v>
      </c>
      <c r="Z237">
        <f t="shared" ref="Z237:Z300" si="53">AVERAGE(V237:Y237)</f>
        <v>247.57352500000002</v>
      </c>
      <c r="AA237" s="16">
        <v>26</v>
      </c>
      <c r="AB237" s="15">
        <f t="shared" si="40"/>
        <v>64.369116500000004</v>
      </c>
      <c r="AD237">
        <f t="shared" si="41"/>
        <v>38.369116500000004</v>
      </c>
      <c r="AE237" t="s">
        <v>30</v>
      </c>
      <c r="AF237" s="23">
        <f t="shared" si="42"/>
        <v>6436.91165</v>
      </c>
      <c r="AH237">
        <f t="shared" si="43"/>
        <v>601.46810409269301</v>
      </c>
      <c r="AI237" s="23">
        <v>9.3000000000000007</v>
      </c>
    </row>
    <row r="238" spans="1:35" x14ac:dyDescent="0.3">
      <c r="A238">
        <v>0.17101597205837582</v>
      </c>
      <c r="B238">
        <v>0</v>
      </c>
      <c r="C238">
        <v>1</v>
      </c>
      <c r="D238" s="15">
        <v>155</v>
      </c>
      <c r="E238" t="s">
        <v>23</v>
      </c>
      <c r="F238" t="s">
        <v>24</v>
      </c>
      <c r="G238">
        <v>30</v>
      </c>
      <c r="H238" s="23">
        <v>8.3000000000000007</v>
      </c>
      <c r="I238" s="22">
        <v>4.7060000000000004</v>
      </c>
      <c r="J238" s="28">
        <v>245</v>
      </c>
      <c r="K238" s="15">
        <f>H238+I238</f>
        <v>13.006</v>
      </c>
      <c r="L238" s="27">
        <v>1.4126000000000001</v>
      </c>
      <c r="M238" s="27">
        <v>1.3266</v>
      </c>
      <c r="N238" s="27">
        <v>1.3758999999999999</v>
      </c>
      <c r="O238" s="27">
        <v>1.4275</v>
      </c>
      <c r="P238" s="31">
        <f t="shared" si="51"/>
        <v>1.38565</v>
      </c>
      <c r="Q238" s="27">
        <v>2.0274000000000001</v>
      </c>
      <c r="R238" s="27">
        <v>1.8542000000000001</v>
      </c>
      <c r="S238" s="27">
        <v>1.9474</v>
      </c>
      <c r="T238" s="27">
        <v>2.0495000000000001</v>
      </c>
      <c r="U238" s="31">
        <f t="shared" si="52"/>
        <v>1.9696250000000002</v>
      </c>
      <c r="V238" s="27">
        <v>219.75489999999999</v>
      </c>
      <c r="W238" s="27">
        <v>242.79409999999999</v>
      </c>
      <c r="X238" s="27">
        <v>234.95099999999999</v>
      </c>
      <c r="Y238" s="27">
        <v>224.16669999999999</v>
      </c>
      <c r="Z238">
        <f t="shared" si="53"/>
        <v>230.416675</v>
      </c>
      <c r="AA238" s="16">
        <v>26</v>
      </c>
      <c r="AB238" s="15">
        <f t="shared" si="40"/>
        <v>59.9083355</v>
      </c>
      <c r="AD238">
        <f t="shared" si="41"/>
        <v>33.9083355</v>
      </c>
      <c r="AE238" t="s">
        <v>30</v>
      </c>
      <c r="AF238" s="23">
        <f t="shared" si="42"/>
        <v>5990.8335500000003</v>
      </c>
      <c r="AH238">
        <f t="shared" si="43"/>
        <v>460.62075580501306</v>
      </c>
      <c r="AI238" s="23">
        <v>8.4</v>
      </c>
    </row>
    <row r="239" spans="1:35" x14ac:dyDescent="0.3">
      <c r="A239">
        <v>0.29468839579208383</v>
      </c>
      <c r="B239">
        <v>0</v>
      </c>
      <c r="C239">
        <v>1</v>
      </c>
      <c r="D239" s="15">
        <v>155</v>
      </c>
      <c r="E239" t="s">
        <v>21</v>
      </c>
      <c r="F239" t="s">
        <v>22</v>
      </c>
      <c r="G239">
        <v>10</v>
      </c>
      <c r="H239" s="15">
        <v>7.7519999999999998</v>
      </c>
      <c r="I239" s="22">
        <v>21.56</v>
      </c>
      <c r="J239" s="28">
        <v>246</v>
      </c>
      <c r="K239" s="15">
        <f>I239</f>
        <v>21.56</v>
      </c>
      <c r="L239" s="27">
        <v>1.2966</v>
      </c>
      <c r="M239" s="27">
        <v>1.2831999999999999</v>
      </c>
      <c r="N239" s="27">
        <v>1.2988</v>
      </c>
      <c r="O239" s="27">
        <v>1.2929999999999999</v>
      </c>
      <c r="P239" s="31">
        <f t="shared" si="51"/>
        <v>1.2928999999999999</v>
      </c>
      <c r="Q239" s="27">
        <v>1.9890000000000001</v>
      </c>
      <c r="R239" s="27">
        <v>1.9782</v>
      </c>
      <c r="S239" s="27">
        <v>1.9863999999999999</v>
      </c>
      <c r="T239" s="27">
        <v>1.9779</v>
      </c>
      <c r="U239" s="31">
        <f t="shared" si="52"/>
        <v>1.9828749999999999</v>
      </c>
      <c r="V239" s="27">
        <v>349.16669999999999</v>
      </c>
      <c r="W239" s="27">
        <v>353.08819999999997</v>
      </c>
      <c r="X239" s="27">
        <v>353.57839999999999</v>
      </c>
      <c r="Y239" s="27">
        <v>348.18630000000002</v>
      </c>
      <c r="Z239">
        <f t="shared" si="53"/>
        <v>351.00489999999996</v>
      </c>
      <c r="AA239" s="16">
        <v>26</v>
      </c>
      <c r="AB239" s="15">
        <f t="shared" si="40"/>
        <v>91.261274</v>
      </c>
      <c r="AD239">
        <f t="shared" si="41"/>
        <v>65.261274</v>
      </c>
      <c r="AE239" t="s">
        <v>30</v>
      </c>
      <c r="AF239" s="23">
        <f t="shared" si="42"/>
        <v>9126.1273999999994</v>
      </c>
      <c r="AH239">
        <f t="shared" si="43"/>
        <v>423.28976808905378</v>
      </c>
      <c r="AI239" s="23">
        <v>9.4</v>
      </c>
    </row>
    <row r="240" spans="1:35" x14ac:dyDescent="0.3">
      <c r="A240">
        <v>0.42858448178147857</v>
      </c>
      <c r="B240">
        <v>0</v>
      </c>
      <c r="C240">
        <v>1</v>
      </c>
      <c r="D240" s="15">
        <v>155</v>
      </c>
      <c r="E240" t="s">
        <v>25</v>
      </c>
      <c r="F240" t="s">
        <v>24</v>
      </c>
      <c r="G240">
        <v>30</v>
      </c>
      <c r="H240" s="23">
        <v>7.69</v>
      </c>
      <c r="I240" s="22">
        <v>5.6660000000000004</v>
      </c>
      <c r="J240" s="28">
        <v>247</v>
      </c>
      <c r="K240" s="15">
        <f>H240+I240</f>
        <v>13.356000000000002</v>
      </c>
      <c r="L240" s="27">
        <v>1.1561999999999999</v>
      </c>
      <c r="M240" s="27">
        <v>1.1423000000000001</v>
      </c>
      <c r="N240" s="27">
        <v>1.2230000000000001</v>
      </c>
      <c r="O240" s="27">
        <v>1.2249000000000001</v>
      </c>
      <c r="P240" s="31">
        <f t="shared" si="51"/>
        <v>1.1865999999999999</v>
      </c>
      <c r="Q240" s="27">
        <v>1.9769000000000001</v>
      </c>
      <c r="R240" s="27">
        <v>1.9601</v>
      </c>
      <c r="S240" s="27">
        <v>2.0407000000000002</v>
      </c>
      <c r="T240" s="27">
        <v>2.0455999999999999</v>
      </c>
      <c r="U240" s="31">
        <f t="shared" si="52"/>
        <v>2.0058250000000002</v>
      </c>
      <c r="V240" s="27">
        <v>250.14709999999999</v>
      </c>
      <c r="W240" s="27">
        <v>263.38240000000002</v>
      </c>
      <c r="X240" s="27">
        <v>247.20590000000001</v>
      </c>
      <c r="Y240" s="27">
        <v>242.79409999999999</v>
      </c>
      <c r="Z240">
        <f t="shared" si="53"/>
        <v>250.882375</v>
      </c>
      <c r="AA240" s="16">
        <v>26</v>
      </c>
      <c r="AB240" s="15">
        <f t="shared" si="40"/>
        <v>65.229417499999997</v>
      </c>
      <c r="AD240">
        <f t="shared" si="41"/>
        <v>39.229417499999997</v>
      </c>
      <c r="AE240" t="s">
        <v>30</v>
      </c>
      <c r="AF240" s="23">
        <f t="shared" si="42"/>
        <v>6522.94175</v>
      </c>
      <c r="AH240">
        <f t="shared" si="43"/>
        <v>488.39036762503736</v>
      </c>
      <c r="AI240" s="23">
        <v>9.5</v>
      </c>
    </row>
    <row r="241" spans="1:35" x14ac:dyDescent="0.3">
      <c r="A241">
        <v>0.6034489524099399</v>
      </c>
      <c r="B241">
        <v>0</v>
      </c>
      <c r="C241">
        <v>1</v>
      </c>
      <c r="D241" s="15">
        <v>155</v>
      </c>
      <c r="E241" t="s">
        <v>23</v>
      </c>
      <c r="F241" t="s">
        <v>22</v>
      </c>
      <c r="G241">
        <v>10</v>
      </c>
      <c r="H241" s="23">
        <v>4.7220000000000004</v>
      </c>
      <c r="I241" s="22">
        <v>3.8759999999999999</v>
      </c>
      <c r="J241" s="28">
        <v>248</v>
      </c>
      <c r="K241" s="15">
        <f t="shared" ref="K241:K242" si="54">H241+I241</f>
        <v>8.5980000000000008</v>
      </c>
      <c r="L241" s="27">
        <v>1.7198</v>
      </c>
      <c r="M241" s="27"/>
      <c r="N241" s="27">
        <v>1.7459</v>
      </c>
      <c r="O241" s="27">
        <v>1.7578</v>
      </c>
      <c r="P241" s="31">
        <f t="shared" si="51"/>
        <v>1.7411666666666665</v>
      </c>
      <c r="Q241" s="27">
        <v>2.0093000000000001</v>
      </c>
      <c r="R241" s="27"/>
      <c r="S241" s="27">
        <v>2.0226999999999999</v>
      </c>
      <c r="T241" s="27">
        <v>2.028</v>
      </c>
      <c r="U241" s="31">
        <f t="shared" si="52"/>
        <v>2.02</v>
      </c>
      <c r="V241" s="27">
        <v>217.79409999999999</v>
      </c>
      <c r="W241" s="27">
        <v>249.65690000000001</v>
      </c>
      <c r="X241" s="27">
        <v>220.24510000000001</v>
      </c>
      <c r="Y241" s="27">
        <v>214.85290000000001</v>
      </c>
      <c r="Z241">
        <f t="shared" si="53"/>
        <v>225.63724999999999</v>
      </c>
      <c r="AA241" s="16">
        <v>16</v>
      </c>
      <c r="AB241" s="15">
        <f t="shared" si="40"/>
        <v>36.101959999999998</v>
      </c>
      <c r="AD241">
        <f t="shared" si="41"/>
        <v>20.101959999999998</v>
      </c>
      <c r="AE241" t="s">
        <v>30</v>
      </c>
      <c r="AF241" s="23">
        <f t="shared" si="42"/>
        <v>3610.1959999999999</v>
      </c>
      <c r="AH241">
        <f t="shared" si="43"/>
        <v>419.88788090253541</v>
      </c>
      <c r="AI241" s="23">
        <v>9.3000000000000007</v>
      </c>
    </row>
    <row r="242" spans="1:35" x14ac:dyDescent="0.3">
      <c r="A242">
        <v>0.60840666725836834</v>
      </c>
      <c r="B242">
        <v>0</v>
      </c>
      <c r="C242">
        <v>1</v>
      </c>
      <c r="D242" s="15">
        <v>155</v>
      </c>
      <c r="E242" t="s">
        <v>25</v>
      </c>
      <c r="F242" t="s">
        <v>22</v>
      </c>
      <c r="G242">
        <v>10</v>
      </c>
      <c r="H242" s="23">
        <v>6.8840000000000003</v>
      </c>
      <c r="I242" s="22">
        <v>8.5440000000000005</v>
      </c>
      <c r="J242" s="28">
        <v>249</v>
      </c>
      <c r="K242" s="15">
        <f t="shared" si="54"/>
        <v>15.428000000000001</v>
      </c>
      <c r="L242" s="27">
        <v>0.43759999999999999</v>
      </c>
      <c r="M242" s="27">
        <v>0.43480000000000002</v>
      </c>
      <c r="N242" s="27">
        <v>0.43780000000000002</v>
      </c>
      <c r="O242" s="27">
        <v>0.43469999999999998</v>
      </c>
      <c r="P242" s="31">
        <f t="shared" si="51"/>
        <v>0.43622499999999997</v>
      </c>
      <c r="Q242" s="27">
        <v>2.0792999999999999</v>
      </c>
      <c r="R242" s="27">
        <v>2.0785999999999998</v>
      </c>
      <c r="S242" s="27">
        <v>2.0790999999999999</v>
      </c>
      <c r="T242" s="27">
        <v>2.0840000000000001</v>
      </c>
      <c r="U242" s="31">
        <f t="shared" si="52"/>
        <v>2.0802499999999999</v>
      </c>
      <c r="V242" s="27">
        <v>308.97059999999999</v>
      </c>
      <c r="W242" s="27">
        <v>311.91180000000003</v>
      </c>
      <c r="X242" s="27">
        <v>309.95100000000002</v>
      </c>
      <c r="Y242" s="27">
        <v>304.55880000000002</v>
      </c>
      <c r="Z242">
        <f t="shared" si="53"/>
        <v>308.84805</v>
      </c>
      <c r="AA242" s="16">
        <v>26</v>
      </c>
      <c r="AB242" s="15">
        <f t="shared" si="40"/>
        <v>80.300493000000003</v>
      </c>
      <c r="AD242">
        <f t="shared" si="41"/>
        <v>54.300493000000003</v>
      </c>
      <c r="AE242" t="s">
        <v>30</v>
      </c>
      <c r="AF242" s="23">
        <f t="shared" si="42"/>
        <v>8030.0492999999997</v>
      </c>
      <c r="AH242">
        <f t="shared" si="43"/>
        <v>520.48543557168784</v>
      </c>
      <c r="AI242" s="23">
        <v>9.1999999999999993</v>
      </c>
    </row>
    <row r="243" spans="1:35" x14ac:dyDescent="0.3">
      <c r="A243">
        <v>0.80802616687141049</v>
      </c>
      <c r="B243">
        <v>0</v>
      </c>
      <c r="C243">
        <v>1</v>
      </c>
      <c r="D243" s="15">
        <v>155</v>
      </c>
      <c r="E243" t="s">
        <v>47</v>
      </c>
      <c r="F243" t="s">
        <v>24</v>
      </c>
      <c r="G243">
        <v>30</v>
      </c>
      <c r="H243" s="23">
        <v>13.044</v>
      </c>
      <c r="I243">
        <v>11.942</v>
      </c>
      <c r="J243" s="28">
        <v>250</v>
      </c>
      <c r="K243" s="15">
        <f>H243</f>
        <v>13.044</v>
      </c>
      <c r="L243" s="27">
        <v>0.97670000000000001</v>
      </c>
      <c r="M243" s="27">
        <v>0.99819999999999998</v>
      </c>
      <c r="N243" s="27">
        <v>1.0296000000000001</v>
      </c>
      <c r="O243" s="27">
        <v>1.0104</v>
      </c>
      <c r="P243" s="31">
        <f t="shared" si="51"/>
        <v>1.003725</v>
      </c>
      <c r="Q243" s="27">
        <v>1.8940999999999999</v>
      </c>
      <c r="R243" s="27">
        <v>1.9435</v>
      </c>
      <c r="S243" s="27">
        <v>1.9056999999999999</v>
      </c>
      <c r="T243" s="27">
        <v>1.9560999999999999</v>
      </c>
      <c r="U243" s="31">
        <f t="shared" si="52"/>
        <v>1.9248499999999999</v>
      </c>
      <c r="V243" s="27">
        <v>288.8725</v>
      </c>
      <c r="W243" s="27">
        <v>285.9314</v>
      </c>
      <c r="X243" s="27">
        <v>306.51960000000003</v>
      </c>
      <c r="Y243" s="27">
        <v>282.99020000000002</v>
      </c>
      <c r="Z243">
        <f t="shared" si="53"/>
        <v>291.07842499999998</v>
      </c>
      <c r="AA243" s="16">
        <v>26</v>
      </c>
      <c r="AB243" s="15">
        <f t="shared" si="40"/>
        <v>75.680390499999987</v>
      </c>
      <c r="AD243">
        <f t="shared" si="41"/>
        <v>49.680390499999987</v>
      </c>
      <c r="AE243" t="s">
        <v>30</v>
      </c>
      <c r="AF243" s="23">
        <f t="shared" si="42"/>
        <v>7568.0390499999994</v>
      </c>
      <c r="AH243">
        <f t="shared" si="43"/>
        <v>580.19311944188894</v>
      </c>
      <c r="AI243" s="23">
        <v>9.5</v>
      </c>
    </row>
    <row r="244" spans="1:35" x14ac:dyDescent="0.3">
      <c r="A244">
        <v>0.93467399316486433</v>
      </c>
      <c r="B244">
        <v>0</v>
      </c>
      <c r="C244">
        <v>1</v>
      </c>
      <c r="D244" s="15">
        <v>155</v>
      </c>
      <c r="E244" t="s">
        <v>47</v>
      </c>
      <c r="F244" t="s">
        <v>22</v>
      </c>
      <c r="G244">
        <v>10</v>
      </c>
      <c r="H244" s="23">
        <v>9.74</v>
      </c>
      <c r="I244" s="22">
        <v>11.71</v>
      </c>
      <c r="J244" s="28">
        <v>251</v>
      </c>
      <c r="K244" s="15">
        <f>H244+I244</f>
        <v>21.450000000000003</v>
      </c>
      <c r="L244" s="27">
        <v>1.5781000000000001</v>
      </c>
      <c r="M244" s="27"/>
      <c r="N244" s="27">
        <v>1.5852999999999999</v>
      </c>
      <c r="O244" s="27">
        <v>1.5948</v>
      </c>
      <c r="P244" s="31">
        <f t="shared" si="51"/>
        <v>1.5860666666666667</v>
      </c>
      <c r="Q244" s="27">
        <v>1.9333</v>
      </c>
      <c r="R244" s="27"/>
      <c r="S244" s="27">
        <v>1.9332</v>
      </c>
      <c r="T244" s="27">
        <v>1.9347000000000001</v>
      </c>
      <c r="U244" s="31">
        <f t="shared" si="52"/>
        <v>1.9337333333333335</v>
      </c>
      <c r="V244" s="27">
        <v>468.28429999999997</v>
      </c>
      <c r="W244" s="27">
        <v>492.3039</v>
      </c>
      <c r="X244" s="27">
        <v>467.3039</v>
      </c>
      <c r="Y244" s="27">
        <v>463.8725</v>
      </c>
      <c r="Z244">
        <f t="shared" si="53"/>
        <v>472.94114999999999</v>
      </c>
      <c r="AA244" s="16">
        <v>26</v>
      </c>
      <c r="AB244" s="15">
        <f t="shared" si="40"/>
        <v>122.964699</v>
      </c>
      <c r="AD244">
        <f t="shared" si="41"/>
        <v>96.964698999999996</v>
      </c>
      <c r="AE244" t="s">
        <v>30</v>
      </c>
      <c r="AF244" s="23">
        <f t="shared" si="42"/>
        <v>12296.4699</v>
      </c>
      <c r="AH244">
        <f t="shared" si="43"/>
        <v>573.26199999999994</v>
      </c>
      <c r="AI244" s="23">
        <v>9.5</v>
      </c>
    </row>
    <row r="245" spans="1:35" x14ac:dyDescent="0.3">
      <c r="A245">
        <v>2.7457895199819338E-2</v>
      </c>
      <c r="B245">
        <v>0</v>
      </c>
      <c r="C245">
        <v>0</v>
      </c>
      <c r="D245" s="15">
        <v>156</v>
      </c>
      <c r="E245" t="s">
        <v>25</v>
      </c>
      <c r="F245" t="s">
        <v>24</v>
      </c>
      <c r="G245">
        <v>30</v>
      </c>
      <c r="H245" s="23">
        <v>8.31</v>
      </c>
      <c r="I245" s="22">
        <v>4.4980000000000002</v>
      </c>
      <c r="J245" s="28">
        <v>252</v>
      </c>
      <c r="K245" s="15">
        <f t="shared" ref="K245:K246" si="55">H245+I245</f>
        <v>12.808</v>
      </c>
      <c r="L245" s="27">
        <v>1.3824000000000001</v>
      </c>
      <c r="M245" s="27">
        <v>1.3250999999999999</v>
      </c>
      <c r="N245" s="27">
        <v>1.3569</v>
      </c>
      <c r="O245" s="27">
        <v>1.3673999999999999</v>
      </c>
      <c r="P245" s="31">
        <f t="shared" si="51"/>
        <v>1.35795</v>
      </c>
      <c r="Q245" s="27">
        <v>2.0326</v>
      </c>
      <c r="R245" s="27">
        <v>2.012</v>
      </c>
      <c r="S245" s="27">
        <v>2.0280999999999998</v>
      </c>
      <c r="T245" s="27">
        <v>2.0244</v>
      </c>
      <c r="U245" s="31">
        <f t="shared" si="52"/>
        <v>2.0242749999999998</v>
      </c>
      <c r="V245" s="27">
        <v>246.22550000000001</v>
      </c>
      <c r="W245" s="27">
        <v>249.65690000000001</v>
      </c>
      <c r="X245" s="27">
        <v>249.65690000000001</v>
      </c>
      <c r="Y245" s="27">
        <v>246.22550000000001</v>
      </c>
      <c r="Z245">
        <f t="shared" si="53"/>
        <v>247.94120000000001</v>
      </c>
      <c r="AA245" s="16">
        <v>26</v>
      </c>
      <c r="AB245" s="15">
        <f t="shared" si="40"/>
        <v>64.464712000000006</v>
      </c>
      <c r="AD245">
        <f t="shared" si="41"/>
        <v>38.464712000000006</v>
      </c>
      <c r="AE245" t="s">
        <v>30</v>
      </c>
      <c r="AF245" s="23">
        <f t="shared" si="42"/>
        <v>6446.4712</v>
      </c>
      <c r="AH245">
        <f t="shared" si="43"/>
        <v>503.31599000624612</v>
      </c>
      <c r="AI245" s="23">
        <v>9.1999999999999993</v>
      </c>
    </row>
    <row r="246" spans="1:35" x14ac:dyDescent="0.3">
      <c r="A246">
        <v>0.20482393349716921</v>
      </c>
      <c r="B246">
        <v>0</v>
      </c>
      <c r="C246">
        <v>0</v>
      </c>
      <c r="D246" s="15">
        <v>156</v>
      </c>
      <c r="E246" t="s">
        <v>47</v>
      </c>
      <c r="F246" t="s">
        <v>24</v>
      </c>
      <c r="G246">
        <v>30</v>
      </c>
      <c r="H246" s="23">
        <v>5.4</v>
      </c>
      <c r="I246" s="22">
        <v>5.9580000000000002</v>
      </c>
      <c r="J246" s="28">
        <v>253</v>
      </c>
      <c r="K246" s="15">
        <f t="shared" si="55"/>
        <v>11.358000000000001</v>
      </c>
      <c r="L246" s="27">
        <v>1.4222999999999999</v>
      </c>
      <c r="M246" s="27">
        <v>1.4994000000000001</v>
      </c>
      <c r="N246" s="27">
        <v>1.4694</v>
      </c>
      <c r="O246" s="27">
        <v>1.5317000000000001</v>
      </c>
      <c r="P246" s="31">
        <f t="shared" si="51"/>
        <v>1.4806999999999999</v>
      </c>
      <c r="Q246" s="27">
        <v>1.9457</v>
      </c>
      <c r="R246" s="27">
        <v>1.9964</v>
      </c>
      <c r="S246" s="27">
        <v>1.9423999999999999</v>
      </c>
      <c r="T246" s="27">
        <v>2.004</v>
      </c>
      <c r="U246" s="31">
        <f t="shared" si="52"/>
        <v>1.9721250000000001</v>
      </c>
      <c r="V246" s="27">
        <v>262.40199999999999</v>
      </c>
      <c r="W246" s="27">
        <v>257.5</v>
      </c>
      <c r="X246" s="27">
        <v>263.8725</v>
      </c>
      <c r="Y246" s="27">
        <v>255.53919999999999</v>
      </c>
      <c r="Z246">
        <f t="shared" si="53"/>
        <v>259.82842499999998</v>
      </c>
      <c r="AA246" s="16">
        <v>26</v>
      </c>
      <c r="AB246" s="15">
        <f t="shared" si="40"/>
        <v>67.555390499999987</v>
      </c>
      <c r="AD246">
        <f t="shared" si="41"/>
        <v>41.555390499999987</v>
      </c>
      <c r="AE246" t="s">
        <v>30</v>
      </c>
      <c r="AF246" s="23">
        <f t="shared" si="42"/>
        <v>6755.5390499999994</v>
      </c>
      <c r="AH246">
        <f t="shared" si="43"/>
        <v>594.78244849445321</v>
      </c>
      <c r="AI246" s="23">
        <v>9.3000000000000007</v>
      </c>
    </row>
    <row r="247" spans="1:35" x14ac:dyDescent="0.3">
      <c r="A247">
        <v>0.23793623029536126</v>
      </c>
      <c r="B247">
        <v>0</v>
      </c>
      <c r="C247">
        <v>0</v>
      </c>
      <c r="D247" s="15">
        <v>156</v>
      </c>
      <c r="E247" t="s">
        <v>47</v>
      </c>
      <c r="F247" t="s">
        <v>22</v>
      </c>
      <c r="G247">
        <v>10</v>
      </c>
      <c r="H247" s="15">
        <v>5.782</v>
      </c>
      <c r="I247" s="22">
        <v>16.027999999999999</v>
      </c>
      <c r="J247" s="28">
        <v>254</v>
      </c>
      <c r="K247" s="15">
        <f>I247</f>
        <v>16.027999999999999</v>
      </c>
      <c r="L247" s="27">
        <v>1.2836000000000001</v>
      </c>
      <c r="M247" s="27"/>
      <c r="N247" s="27">
        <v>1.2926</v>
      </c>
      <c r="O247" s="27">
        <v>1.2910999999999999</v>
      </c>
      <c r="P247" s="31">
        <f t="shared" si="51"/>
        <v>1.2891000000000001</v>
      </c>
      <c r="Q247" s="27">
        <v>1.9024000000000001</v>
      </c>
      <c r="R247" s="27"/>
      <c r="S247" s="27">
        <v>1.9172</v>
      </c>
      <c r="T247" s="27">
        <v>1.9114</v>
      </c>
      <c r="U247" s="31">
        <f t="shared" si="52"/>
        <v>1.9103333333333332</v>
      </c>
      <c r="V247" s="27">
        <v>351.10289999999998</v>
      </c>
      <c r="W247" s="27">
        <v>373.65199999999999</v>
      </c>
      <c r="X247" s="27">
        <v>349.1422</v>
      </c>
      <c r="Y247" s="27">
        <v>346.20100000000002</v>
      </c>
      <c r="Z247">
        <f t="shared" si="53"/>
        <v>355.02452499999998</v>
      </c>
      <c r="AA247" s="16">
        <v>26</v>
      </c>
      <c r="AB247" s="15">
        <f t="shared" si="40"/>
        <v>92.306376499999985</v>
      </c>
      <c r="AD247">
        <f t="shared" si="41"/>
        <v>66.306376499999985</v>
      </c>
      <c r="AE247" t="s">
        <v>30</v>
      </c>
      <c r="AF247" s="23">
        <f t="shared" si="42"/>
        <v>9230.6376499999988</v>
      </c>
      <c r="AH247">
        <f t="shared" si="43"/>
        <v>575.9070158472673</v>
      </c>
      <c r="AI247" s="23">
        <v>9.1999999999999993</v>
      </c>
    </row>
    <row r="248" spans="1:35" x14ac:dyDescent="0.3">
      <c r="A248">
        <v>0.58055557901578869</v>
      </c>
      <c r="B248">
        <v>0</v>
      </c>
      <c r="C248">
        <v>0</v>
      </c>
      <c r="D248" s="15">
        <v>156</v>
      </c>
      <c r="E248" t="s">
        <v>21</v>
      </c>
      <c r="F248" t="s">
        <v>22</v>
      </c>
      <c r="G248">
        <v>10</v>
      </c>
      <c r="H248" s="23">
        <v>7.6619999999999999</v>
      </c>
      <c r="I248" s="22">
        <v>5.944</v>
      </c>
      <c r="J248" s="28">
        <v>255</v>
      </c>
      <c r="K248" s="15">
        <f>H248+I248</f>
        <v>13.606</v>
      </c>
      <c r="L248" s="27">
        <v>1.5165</v>
      </c>
      <c r="M248" s="27">
        <v>1.5085</v>
      </c>
      <c r="N248" s="27">
        <v>1.5339</v>
      </c>
      <c r="O248" s="27">
        <v>1.5326</v>
      </c>
      <c r="P248" s="31">
        <f t="shared" si="51"/>
        <v>1.522875</v>
      </c>
      <c r="Q248" s="27">
        <v>1.9563999999999999</v>
      </c>
      <c r="R248" s="27">
        <v>1.9686999999999999</v>
      </c>
      <c r="S248" s="27">
        <v>1.9725999999999999</v>
      </c>
      <c r="T248" s="27">
        <v>1.9682999999999999</v>
      </c>
      <c r="U248" s="31">
        <f t="shared" si="52"/>
        <v>1.9664999999999999</v>
      </c>
      <c r="V248" s="27">
        <v>236.39709999999999</v>
      </c>
      <c r="W248" s="27">
        <v>238.84800000000001</v>
      </c>
      <c r="X248" s="27">
        <v>238.3578</v>
      </c>
      <c r="Y248" s="27">
        <v>235.90690000000001</v>
      </c>
      <c r="Z248">
        <f t="shared" si="53"/>
        <v>237.37745000000001</v>
      </c>
      <c r="AA248" s="16">
        <v>26</v>
      </c>
      <c r="AB248" s="15">
        <f t="shared" si="40"/>
        <v>61.718137000000006</v>
      </c>
      <c r="AD248">
        <f t="shared" si="41"/>
        <v>35.718137000000006</v>
      </c>
      <c r="AE248" t="s">
        <v>30</v>
      </c>
      <c r="AF248" s="23">
        <f t="shared" si="42"/>
        <v>6171.8137000000006</v>
      </c>
      <c r="AH248">
        <f t="shared" si="43"/>
        <v>453.60970895193304</v>
      </c>
      <c r="AI248" s="23">
        <v>9.5</v>
      </c>
    </row>
    <row r="249" spans="1:35" x14ac:dyDescent="0.3">
      <c r="A249">
        <v>0.63727207092269567</v>
      </c>
      <c r="B249">
        <v>0</v>
      </c>
      <c r="C249">
        <v>0</v>
      </c>
      <c r="D249" s="15">
        <v>156</v>
      </c>
      <c r="E249" t="s">
        <v>23</v>
      </c>
      <c r="F249" t="s">
        <v>24</v>
      </c>
      <c r="G249">
        <v>30</v>
      </c>
      <c r="H249" s="23">
        <v>7.4320000000000004</v>
      </c>
      <c r="I249" s="22">
        <v>1.502</v>
      </c>
      <c r="J249" s="28">
        <v>256</v>
      </c>
      <c r="K249" s="15">
        <f>H249+I249</f>
        <v>8.9340000000000011</v>
      </c>
      <c r="L249" s="27"/>
      <c r="M249" s="27">
        <v>1.1305000000000001</v>
      </c>
      <c r="N249" s="27">
        <v>1.1593</v>
      </c>
      <c r="O249" s="27">
        <v>1.1554</v>
      </c>
      <c r="P249" s="31">
        <f t="shared" si="51"/>
        <v>1.1483999999999999</v>
      </c>
      <c r="Q249" s="27"/>
      <c r="R249" s="27">
        <v>1.9574</v>
      </c>
      <c r="S249" s="27">
        <v>1.9539</v>
      </c>
      <c r="T249" s="27">
        <v>1.9500999999999999</v>
      </c>
      <c r="U249" s="31">
        <f t="shared" si="52"/>
        <v>1.9538</v>
      </c>
      <c r="V249" s="27">
        <v>277.57350000000002</v>
      </c>
      <c r="W249" s="27">
        <v>264.33819999999997</v>
      </c>
      <c r="X249" s="27">
        <v>264.82839999999999</v>
      </c>
      <c r="Y249" s="27">
        <v>263.3578</v>
      </c>
      <c r="Z249">
        <f t="shared" si="53"/>
        <v>267.524475</v>
      </c>
      <c r="AA249" s="16">
        <v>16</v>
      </c>
      <c r="AB249" s="15">
        <f t="shared" si="40"/>
        <v>42.803916000000001</v>
      </c>
      <c r="AD249">
        <f t="shared" si="41"/>
        <v>26.803916000000001</v>
      </c>
      <c r="AE249" t="s">
        <v>30</v>
      </c>
      <c r="AF249" s="23">
        <f t="shared" si="42"/>
        <v>4280.3915999999999</v>
      </c>
      <c r="AH249">
        <f t="shared" si="43"/>
        <v>479.11255876427128</v>
      </c>
      <c r="AI249" s="23">
        <v>9.6</v>
      </c>
    </row>
    <row r="250" spans="1:35" x14ac:dyDescent="0.3">
      <c r="A250">
        <v>0.79568092556468828</v>
      </c>
      <c r="B250">
        <v>0</v>
      </c>
      <c r="C250">
        <v>0</v>
      </c>
      <c r="D250" s="15">
        <v>156</v>
      </c>
      <c r="E250" t="s">
        <v>23</v>
      </c>
      <c r="F250" t="s">
        <v>22</v>
      </c>
      <c r="G250">
        <v>10</v>
      </c>
      <c r="H250" s="15">
        <v>9.9580000000000002</v>
      </c>
      <c r="I250" s="22">
        <v>22.777999999999999</v>
      </c>
      <c r="J250" s="28">
        <v>257</v>
      </c>
      <c r="K250" s="15">
        <f>I250</f>
        <v>22.777999999999999</v>
      </c>
      <c r="L250" s="27">
        <v>1.4863</v>
      </c>
      <c r="M250" s="27"/>
      <c r="N250" s="27">
        <v>1.5004</v>
      </c>
      <c r="O250" s="27">
        <v>1.4959</v>
      </c>
      <c r="P250" s="31">
        <f t="shared" si="51"/>
        <v>1.4942</v>
      </c>
      <c r="Q250" s="27">
        <v>1.9793000000000001</v>
      </c>
      <c r="R250" s="27"/>
      <c r="S250" s="27">
        <v>1.9934000000000001</v>
      </c>
      <c r="T250" s="27">
        <v>1.9885999999999999</v>
      </c>
      <c r="U250" s="31">
        <f t="shared" si="52"/>
        <v>1.9870999999999999</v>
      </c>
      <c r="V250" s="27">
        <v>410.90690000000001</v>
      </c>
      <c r="W250" s="27">
        <v>434.43630000000002</v>
      </c>
      <c r="X250" s="27">
        <v>408.9461</v>
      </c>
      <c r="Y250" s="27">
        <v>406.9853</v>
      </c>
      <c r="Z250">
        <f t="shared" si="53"/>
        <v>415.31864999999999</v>
      </c>
      <c r="AA250" s="16">
        <v>26</v>
      </c>
      <c r="AB250" s="15">
        <f t="shared" si="40"/>
        <v>107.982849</v>
      </c>
      <c r="AD250">
        <f t="shared" si="41"/>
        <v>81.982849000000002</v>
      </c>
      <c r="AE250" t="s">
        <v>30</v>
      </c>
      <c r="AF250" s="23">
        <f t="shared" si="42"/>
        <v>10798.284900000001</v>
      </c>
      <c r="AH250">
        <f t="shared" si="43"/>
        <v>474.06641935200639</v>
      </c>
      <c r="AI250" s="23">
        <v>9.1999999999999993</v>
      </c>
    </row>
    <row r="251" spans="1:35" x14ac:dyDescent="0.3">
      <c r="A251">
        <v>0.796948746728387</v>
      </c>
      <c r="B251">
        <v>0</v>
      </c>
      <c r="C251">
        <v>0</v>
      </c>
      <c r="D251" s="15">
        <v>156</v>
      </c>
      <c r="E251" t="s">
        <v>25</v>
      </c>
      <c r="F251" t="s">
        <v>22</v>
      </c>
      <c r="G251">
        <v>10</v>
      </c>
      <c r="H251" s="23">
        <v>8.1020000000000003</v>
      </c>
      <c r="I251" s="22">
        <v>4.5140000000000002</v>
      </c>
      <c r="J251" s="14">
        <v>258</v>
      </c>
      <c r="K251" s="20">
        <f>H251+I251</f>
        <v>12.616</v>
      </c>
      <c r="L251" s="27"/>
      <c r="M251" s="27">
        <v>1.6755</v>
      </c>
      <c r="N251" s="27">
        <v>1.7146999999999999</v>
      </c>
      <c r="O251" s="27">
        <v>1.7031000000000001</v>
      </c>
      <c r="P251" s="31">
        <f t="shared" si="51"/>
        <v>1.6977666666666666</v>
      </c>
      <c r="Q251" s="27"/>
      <c r="R251" s="27">
        <v>1.9734</v>
      </c>
      <c r="S251" s="27">
        <v>1.9824999999999999</v>
      </c>
      <c r="T251" s="27">
        <v>1.9728000000000001</v>
      </c>
      <c r="U251" s="31">
        <f t="shared" si="52"/>
        <v>1.9762333333333333</v>
      </c>
      <c r="V251" s="27">
        <v>223.65199999999999</v>
      </c>
      <c r="W251" s="27">
        <v>209.43629999999999</v>
      </c>
      <c r="X251" s="27">
        <v>208.45590000000001</v>
      </c>
      <c r="Y251" s="27">
        <v>204.5343</v>
      </c>
      <c r="Z251">
        <f t="shared" si="53"/>
        <v>211.51962500000002</v>
      </c>
      <c r="AA251" s="16">
        <v>26</v>
      </c>
      <c r="AB251" s="15">
        <f t="shared" si="40"/>
        <v>54.995102500000002</v>
      </c>
      <c r="AD251">
        <f t="shared" si="41"/>
        <v>28.995102500000002</v>
      </c>
      <c r="AE251" t="s">
        <v>30</v>
      </c>
      <c r="AF251" s="23">
        <f t="shared" si="42"/>
        <v>5499.5102500000003</v>
      </c>
      <c r="AH251">
        <f t="shared" si="43"/>
        <v>435.91552393785673</v>
      </c>
      <c r="AI251" s="23">
        <v>9.4</v>
      </c>
    </row>
    <row r="252" spans="1:35" x14ac:dyDescent="0.3">
      <c r="A252">
        <v>0.26905557341879016</v>
      </c>
      <c r="B252">
        <v>0</v>
      </c>
      <c r="C252" t="s">
        <v>26</v>
      </c>
      <c r="D252" s="15">
        <v>158</v>
      </c>
      <c r="E252" t="s">
        <v>21</v>
      </c>
      <c r="F252" t="s">
        <v>22</v>
      </c>
      <c r="G252" t="s">
        <v>26</v>
      </c>
      <c r="H252" s="23">
        <v>11.002000000000001</v>
      </c>
      <c r="I252">
        <v>16.526</v>
      </c>
      <c r="J252" s="28">
        <v>41</v>
      </c>
      <c r="K252" s="15">
        <f>H252</f>
        <v>11.002000000000001</v>
      </c>
      <c r="L252" s="27">
        <v>0.84379999999999999</v>
      </c>
      <c r="M252" s="27">
        <v>0.85570000000000002</v>
      </c>
      <c r="N252" s="27">
        <v>0.86960000000000004</v>
      </c>
      <c r="O252" s="27">
        <v>0.85409999999999997</v>
      </c>
      <c r="P252" s="31">
        <f t="shared" si="51"/>
        <v>0.85580000000000001</v>
      </c>
      <c r="Q252" s="27">
        <v>2.0407999999999999</v>
      </c>
      <c r="R252" s="27"/>
      <c r="S252" s="27">
        <v>2.0520999999999998</v>
      </c>
      <c r="T252" s="27">
        <v>2.0527000000000002</v>
      </c>
      <c r="U252" s="31">
        <f t="shared" si="52"/>
        <v>2.0485333333333333</v>
      </c>
      <c r="V252" s="27">
        <v>181.1354</v>
      </c>
      <c r="W252" s="27">
        <v>201.7236</v>
      </c>
      <c r="X252" s="27">
        <v>181.1354</v>
      </c>
      <c r="Y252" s="27">
        <v>179.1746</v>
      </c>
      <c r="Z252">
        <f t="shared" si="53"/>
        <v>185.79225000000002</v>
      </c>
      <c r="AA252" s="16">
        <v>26</v>
      </c>
      <c r="AB252" s="15">
        <f t="shared" si="40"/>
        <v>48.305985000000007</v>
      </c>
      <c r="AD252">
        <f t="shared" si="41"/>
        <v>22.305985000000007</v>
      </c>
      <c r="AE252" t="s">
        <v>30</v>
      </c>
      <c r="AF252" s="23">
        <f t="shared" si="42"/>
        <v>4830.598500000001</v>
      </c>
      <c r="AH252">
        <f t="shared" si="43"/>
        <v>439.06548809307407</v>
      </c>
      <c r="AI252" s="23">
        <v>8.1</v>
      </c>
    </row>
    <row r="253" spans="1:35" x14ac:dyDescent="0.3">
      <c r="A253">
        <v>2.5587509808853826E-2</v>
      </c>
      <c r="B253">
        <v>1</v>
      </c>
      <c r="C253">
        <v>0</v>
      </c>
      <c r="D253" s="15">
        <v>159</v>
      </c>
      <c r="E253" t="s">
        <v>47</v>
      </c>
      <c r="F253" t="s">
        <v>24</v>
      </c>
      <c r="G253">
        <v>30</v>
      </c>
      <c r="H253" s="23">
        <v>16.117999999999999</v>
      </c>
      <c r="I253">
        <v>17.012</v>
      </c>
      <c r="J253" s="28">
        <v>259</v>
      </c>
      <c r="K253" s="15">
        <f>H253</f>
        <v>16.117999999999999</v>
      </c>
      <c r="L253" s="27">
        <v>2.1932</v>
      </c>
      <c r="M253" s="27"/>
      <c r="N253" s="27">
        <v>2.2986</v>
      </c>
      <c r="O253" s="27">
        <v>2.2759999999999998</v>
      </c>
      <c r="P253" s="31">
        <f t="shared" si="51"/>
        <v>2.2559333333333331</v>
      </c>
      <c r="Q253" s="27">
        <v>1.9006000000000001</v>
      </c>
      <c r="R253" s="27"/>
      <c r="S253" s="27">
        <v>1.9108000000000001</v>
      </c>
      <c r="U253" s="31">
        <f t="shared" ref="U253:U264" si="56">AVERAGE(Q253:T253)</f>
        <v>1.9056999999999999</v>
      </c>
      <c r="V253" s="27">
        <v>250.7353</v>
      </c>
      <c r="W253" s="27">
        <v>272.79410000000001</v>
      </c>
      <c r="X253" s="27">
        <v>249.2647</v>
      </c>
      <c r="Y253" s="27">
        <v>246.81370000000001</v>
      </c>
      <c r="Z253">
        <f t="shared" si="53"/>
        <v>254.90195000000003</v>
      </c>
      <c r="AA253" s="16">
        <v>26</v>
      </c>
      <c r="AB253" s="15">
        <f t="shared" si="40"/>
        <v>66.274507</v>
      </c>
      <c r="AD253">
        <f t="shared" si="41"/>
        <v>40.274507</v>
      </c>
      <c r="AE253" t="s">
        <v>30</v>
      </c>
      <c r="AF253" s="23">
        <f t="shared" si="42"/>
        <v>6627.4507000000003</v>
      </c>
      <c r="AH253">
        <f t="shared" si="43"/>
        <v>411.18319270380948</v>
      </c>
      <c r="AI253" s="23">
        <v>9.1999999999999993</v>
      </c>
    </row>
    <row r="254" spans="1:35" x14ac:dyDescent="0.3">
      <c r="A254">
        <v>0.14288076911259162</v>
      </c>
      <c r="B254">
        <v>1</v>
      </c>
      <c r="C254">
        <v>0</v>
      </c>
      <c r="D254" s="15">
        <v>159</v>
      </c>
      <c r="E254" t="s">
        <v>21</v>
      </c>
      <c r="F254" t="s">
        <v>22</v>
      </c>
      <c r="G254">
        <v>10</v>
      </c>
      <c r="H254" s="23">
        <v>9.1180000000000003</v>
      </c>
      <c r="I254">
        <v>29.91</v>
      </c>
      <c r="J254" s="28">
        <v>260</v>
      </c>
      <c r="K254" s="15">
        <f>H254</f>
        <v>9.1180000000000003</v>
      </c>
      <c r="L254" s="27">
        <v>2.1848999999999998</v>
      </c>
      <c r="M254" s="27">
        <v>2.1956000000000002</v>
      </c>
      <c r="N254" s="27">
        <v>2.2330000000000001</v>
      </c>
      <c r="O254" s="27">
        <v>2.2286000000000001</v>
      </c>
      <c r="P254" s="31">
        <f t="shared" si="51"/>
        <v>2.2105250000000001</v>
      </c>
      <c r="Q254" s="27">
        <v>1.9155</v>
      </c>
      <c r="R254" s="27">
        <v>1.9564999999999999</v>
      </c>
      <c r="S254" s="27">
        <v>1.9564999999999999</v>
      </c>
      <c r="U254" s="31">
        <f t="shared" si="56"/>
        <v>1.9428333333333334</v>
      </c>
      <c r="V254" s="27">
        <v>197.3039</v>
      </c>
      <c r="W254" s="27">
        <v>192.8922</v>
      </c>
      <c r="X254" s="27">
        <v>192.8922</v>
      </c>
      <c r="Y254" s="27">
        <v>191.42160000000001</v>
      </c>
      <c r="Z254">
        <f t="shared" si="53"/>
        <v>193.627475</v>
      </c>
      <c r="AA254" s="16">
        <v>16</v>
      </c>
      <c r="AB254" s="15">
        <f t="shared" si="40"/>
        <v>30.980395999999999</v>
      </c>
      <c r="AD254">
        <f t="shared" si="41"/>
        <v>14.980395999999999</v>
      </c>
      <c r="AE254" t="s">
        <v>30</v>
      </c>
      <c r="AF254" s="59">
        <f t="shared" si="42"/>
        <v>3098.0396000000001</v>
      </c>
      <c r="AH254">
        <f t="shared" si="43"/>
        <v>339.77183592893175</v>
      </c>
      <c r="AI254" s="23">
        <v>8.9</v>
      </c>
    </row>
    <row r="255" spans="1:35" x14ac:dyDescent="0.3">
      <c r="A255">
        <v>0.49841326507919959</v>
      </c>
      <c r="B255">
        <v>1</v>
      </c>
      <c r="C255">
        <v>0</v>
      </c>
      <c r="D255" s="15">
        <v>159</v>
      </c>
      <c r="E255" t="s">
        <v>23</v>
      </c>
      <c r="F255" t="s">
        <v>22</v>
      </c>
      <c r="G255">
        <v>10</v>
      </c>
      <c r="H255" s="23">
        <v>7.7220000000000004</v>
      </c>
      <c r="I255" s="22">
        <v>7.234</v>
      </c>
      <c r="J255" s="28">
        <v>261</v>
      </c>
      <c r="K255" s="15">
        <f>H255+I255</f>
        <v>14.956</v>
      </c>
      <c r="L255" s="27"/>
      <c r="M255" s="27">
        <v>1.9484999999999999</v>
      </c>
      <c r="N255" s="27">
        <v>2.0497999999999998</v>
      </c>
      <c r="O255" s="27">
        <v>2.0003000000000002</v>
      </c>
      <c r="P255" s="31">
        <f t="shared" si="51"/>
        <v>1.9995333333333332</v>
      </c>
      <c r="Q255" s="27">
        <v>1.8139000000000001</v>
      </c>
      <c r="R255" s="27">
        <v>1.8871</v>
      </c>
      <c r="S255" s="27">
        <v>1.8915999999999999</v>
      </c>
      <c r="U255" s="31">
        <f t="shared" si="56"/>
        <v>1.8642000000000001</v>
      </c>
      <c r="V255" s="27">
        <v>209.0686</v>
      </c>
      <c r="W255" s="27">
        <v>202.6961</v>
      </c>
      <c r="X255" s="27">
        <v>203.18629999999999</v>
      </c>
      <c r="Y255" s="27">
        <v>201.22550000000001</v>
      </c>
      <c r="Z255">
        <f t="shared" si="53"/>
        <v>204.04412500000001</v>
      </c>
      <c r="AA255" s="16">
        <v>26</v>
      </c>
      <c r="AB255" s="15">
        <f t="shared" si="40"/>
        <v>53.051472500000003</v>
      </c>
      <c r="AD255">
        <f t="shared" si="41"/>
        <v>27.051472500000003</v>
      </c>
      <c r="AE255" t="s">
        <v>30</v>
      </c>
      <c r="AF255" s="23">
        <f t="shared" si="42"/>
        <v>5305.14725</v>
      </c>
      <c r="AH255">
        <f t="shared" si="43"/>
        <v>354.7169864937149</v>
      </c>
      <c r="AI255" s="23">
        <v>9</v>
      </c>
    </row>
    <row r="256" spans="1:35" x14ac:dyDescent="0.3">
      <c r="A256">
        <v>0.59379204170316702</v>
      </c>
      <c r="B256">
        <v>1</v>
      </c>
      <c r="C256">
        <v>0</v>
      </c>
      <c r="D256" s="15">
        <v>159</v>
      </c>
      <c r="E256" t="s">
        <v>25</v>
      </c>
      <c r="F256" t="s">
        <v>24</v>
      </c>
      <c r="G256">
        <v>30</v>
      </c>
      <c r="H256" s="23">
        <v>10.904</v>
      </c>
      <c r="I256">
        <v>5.68</v>
      </c>
      <c r="J256" s="28">
        <v>262</v>
      </c>
      <c r="K256" s="15">
        <f>H256</f>
        <v>10.904</v>
      </c>
      <c r="L256" s="27">
        <v>2.3033999999999999</v>
      </c>
      <c r="M256" s="27"/>
      <c r="N256" s="27">
        <v>2.5308000000000002</v>
      </c>
      <c r="O256" s="27">
        <v>2.4220000000000002</v>
      </c>
      <c r="P256" s="31">
        <f t="shared" si="51"/>
        <v>2.4187333333333334</v>
      </c>
      <c r="Q256" s="27">
        <v>2.0015000000000001</v>
      </c>
      <c r="R256" s="27"/>
      <c r="S256" s="27">
        <v>2.0392999999999999</v>
      </c>
      <c r="U256" s="31">
        <f t="shared" si="56"/>
        <v>2.0204</v>
      </c>
      <c r="V256" s="27">
        <v>163.97059999999999</v>
      </c>
      <c r="W256" s="27">
        <v>183.57839999999999</v>
      </c>
      <c r="X256" s="27">
        <v>159.0686</v>
      </c>
      <c r="Y256" s="27">
        <v>160.53919999999999</v>
      </c>
      <c r="Z256">
        <f t="shared" si="53"/>
        <v>166.78919999999999</v>
      </c>
      <c r="AA256" s="16">
        <v>26</v>
      </c>
      <c r="AB256" s="15">
        <f t="shared" si="40"/>
        <v>43.365192</v>
      </c>
      <c r="AD256">
        <f t="shared" si="41"/>
        <v>17.365192</v>
      </c>
      <c r="AE256" t="s">
        <v>30</v>
      </c>
      <c r="AF256" s="23">
        <f t="shared" si="42"/>
        <v>4336.5191999999997</v>
      </c>
      <c r="AH256">
        <f t="shared" si="43"/>
        <v>397.69985326485693</v>
      </c>
      <c r="AI256" s="23">
        <v>9.1999999999999993</v>
      </c>
    </row>
    <row r="257" spans="1:36" x14ac:dyDescent="0.3">
      <c r="A257">
        <v>0.7412899980637595</v>
      </c>
      <c r="B257">
        <v>1</v>
      </c>
      <c r="C257">
        <v>0</v>
      </c>
      <c r="D257" s="15">
        <v>159</v>
      </c>
      <c r="E257" t="s">
        <v>25</v>
      </c>
      <c r="F257" t="s">
        <v>22</v>
      </c>
      <c r="G257">
        <v>10</v>
      </c>
      <c r="H257" s="23">
        <v>12.423999999999999</v>
      </c>
      <c r="I257" t="s">
        <v>26</v>
      </c>
      <c r="J257" s="28">
        <v>263</v>
      </c>
      <c r="K257" s="15">
        <f>H257</f>
        <v>12.423999999999999</v>
      </c>
      <c r="L257" s="27">
        <v>2.2292000000000001</v>
      </c>
      <c r="M257" s="27">
        <v>2.1717</v>
      </c>
      <c r="N257" s="27">
        <v>2.2957000000000001</v>
      </c>
      <c r="O257" s="27">
        <v>2.2473999999999998</v>
      </c>
      <c r="P257" s="31">
        <f t="shared" si="51"/>
        <v>2.2359999999999998</v>
      </c>
      <c r="Q257" s="27">
        <v>2.0489999999999999</v>
      </c>
      <c r="R257" s="27"/>
      <c r="S257" s="27">
        <v>2.0640000000000001</v>
      </c>
      <c r="U257" s="31">
        <f t="shared" si="56"/>
        <v>2.0564999999999998</v>
      </c>
      <c r="V257" s="27">
        <v>210.04900000000001</v>
      </c>
      <c r="W257" s="27">
        <v>217.40199999999999</v>
      </c>
      <c r="X257" s="27">
        <v>209.55879999999999</v>
      </c>
      <c r="Y257" s="27">
        <v>209.55879999999999</v>
      </c>
      <c r="Z257">
        <f t="shared" si="53"/>
        <v>211.64215000000002</v>
      </c>
      <c r="AA257" s="16">
        <v>26</v>
      </c>
      <c r="AB257" s="57">
        <f t="shared" si="40"/>
        <v>55.026959000000005</v>
      </c>
      <c r="AC257" s="21">
        <f>AB257-2</f>
        <v>53.026959000000005</v>
      </c>
      <c r="AD257">
        <f t="shared" si="41"/>
        <v>29.026959000000005</v>
      </c>
      <c r="AE257" t="s">
        <v>30</v>
      </c>
      <c r="AF257" s="15">
        <f t="shared" si="42"/>
        <v>5502.6959000000006</v>
      </c>
      <c r="AG257" s="54">
        <f>AF257-200</f>
        <v>5302.6959000000006</v>
      </c>
      <c r="AH257">
        <f t="shared" si="43"/>
        <v>442.90855602060537</v>
      </c>
      <c r="AI257" s="23">
        <v>9.4</v>
      </c>
    </row>
    <row r="258" spans="1:36" x14ac:dyDescent="0.3">
      <c r="A258">
        <v>0.90987089277752076</v>
      </c>
      <c r="B258">
        <v>1</v>
      </c>
      <c r="C258">
        <v>0</v>
      </c>
      <c r="D258" s="15">
        <v>159</v>
      </c>
      <c r="E258" t="s">
        <v>23</v>
      </c>
      <c r="F258" t="s">
        <v>24</v>
      </c>
      <c r="G258">
        <v>30</v>
      </c>
      <c r="H258" s="23">
        <v>6.5259999999999998</v>
      </c>
      <c r="I258" s="22">
        <v>12.023999999999999</v>
      </c>
      <c r="J258" s="28">
        <v>264</v>
      </c>
      <c r="K258" s="15">
        <f>H258+I258</f>
        <v>18.549999999999997</v>
      </c>
      <c r="L258" s="27">
        <v>1.0386</v>
      </c>
      <c r="M258" s="27">
        <v>1.0114000000000001</v>
      </c>
      <c r="N258" s="27">
        <v>1.024</v>
      </c>
      <c r="O258" s="27">
        <v>1.0186999999999999</v>
      </c>
      <c r="P258" s="31">
        <f t="shared" si="51"/>
        <v>1.0231749999999999</v>
      </c>
      <c r="Q258" s="27"/>
      <c r="R258" s="27">
        <v>1.9657</v>
      </c>
      <c r="S258" s="27">
        <v>1.9594</v>
      </c>
      <c r="U258" s="31">
        <f t="shared" si="56"/>
        <v>1.96255</v>
      </c>
      <c r="V258" s="27">
        <v>386.02940000000001</v>
      </c>
      <c r="W258" s="27">
        <v>273.77449999999999</v>
      </c>
      <c r="X258" s="27">
        <v>277.6961</v>
      </c>
      <c r="Y258" s="27">
        <v>274.75490000000002</v>
      </c>
      <c r="Z258">
        <f t="shared" si="53"/>
        <v>303.06372499999998</v>
      </c>
      <c r="AA258" s="16">
        <v>26</v>
      </c>
      <c r="AB258" s="15">
        <f t="shared" ref="AB258:AB321" si="57">(Z258*AA258)/100</f>
        <v>78.796568499999992</v>
      </c>
      <c r="AD258">
        <f t="shared" ref="AD258:AD321" si="58">AB258-AA258</f>
        <v>52.796568499999992</v>
      </c>
      <c r="AE258" t="s">
        <v>30</v>
      </c>
      <c r="AF258" s="23">
        <f t="shared" ref="AF258:AF321" si="59">Z258*AA258</f>
        <v>7879.6568499999994</v>
      </c>
      <c r="AH258">
        <f t="shared" ref="AH258:AH321" si="60">AF258/K258</f>
        <v>424.7793450134771</v>
      </c>
      <c r="AI258" s="23">
        <v>8.9</v>
      </c>
    </row>
    <row r="259" spans="1:36" x14ac:dyDescent="0.3">
      <c r="A259">
        <v>0.9627981535806891</v>
      </c>
      <c r="B259">
        <v>1</v>
      </c>
      <c r="C259">
        <v>0</v>
      </c>
      <c r="D259" s="15">
        <v>159</v>
      </c>
      <c r="E259" t="s">
        <v>47</v>
      </c>
      <c r="F259" t="s">
        <v>22</v>
      </c>
      <c r="G259">
        <v>10</v>
      </c>
      <c r="H259" s="23">
        <v>23.818000000000001</v>
      </c>
      <c r="I259">
        <v>18.07</v>
      </c>
      <c r="J259" s="28">
        <v>265</v>
      </c>
      <c r="K259" s="15">
        <f>H259</f>
        <v>23.818000000000001</v>
      </c>
      <c r="L259" s="27">
        <v>2.0244</v>
      </c>
      <c r="M259" s="27"/>
      <c r="N259" s="27">
        <v>2.0695999999999999</v>
      </c>
      <c r="O259" s="27">
        <v>2.0619999999999998</v>
      </c>
      <c r="P259" s="31">
        <f t="shared" si="51"/>
        <v>2.0519999999999996</v>
      </c>
      <c r="Q259" s="27">
        <v>2.02</v>
      </c>
      <c r="R259" s="27"/>
      <c r="S259" s="27">
        <v>2.0297999999999998</v>
      </c>
      <c r="U259" s="31">
        <f t="shared" si="56"/>
        <v>2.0248999999999997</v>
      </c>
      <c r="V259" s="27">
        <v>409.0686</v>
      </c>
      <c r="W259" s="27">
        <v>433.08819999999997</v>
      </c>
      <c r="X259" s="27">
        <v>409.0686</v>
      </c>
      <c r="Y259" s="27">
        <v>408.57839999999999</v>
      </c>
      <c r="Z259">
        <f t="shared" si="53"/>
        <v>414.95095000000003</v>
      </c>
      <c r="AA259" s="16">
        <v>26</v>
      </c>
      <c r="AB259" s="15">
        <f t="shared" si="57"/>
        <v>107.887247</v>
      </c>
      <c r="AD259">
        <f t="shared" si="58"/>
        <v>81.887247000000002</v>
      </c>
      <c r="AE259" t="s">
        <v>30</v>
      </c>
      <c r="AF259" s="23">
        <f t="shared" si="59"/>
        <v>10788.724700000001</v>
      </c>
      <c r="AH259">
        <f t="shared" si="60"/>
        <v>452.9651817952809</v>
      </c>
      <c r="AI259" s="23">
        <v>9.1999999999999993</v>
      </c>
    </row>
    <row r="260" spans="1:36" x14ac:dyDescent="0.3">
      <c r="A260">
        <v>2.1840883895965835E-2</v>
      </c>
      <c r="B260">
        <v>0</v>
      </c>
      <c r="C260">
        <v>0</v>
      </c>
      <c r="D260" s="15">
        <v>160</v>
      </c>
      <c r="E260" t="s">
        <v>47</v>
      </c>
      <c r="F260" t="s">
        <v>24</v>
      </c>
      <c r="G260">
        <v>30</v>
      </c>
      <c r="H260" s="23">
        <v>13.736000000000001</v>
      </c>
      <c r="I260">
        <v>16.244</v>
      </c>
      <c r="J260" s="28">
        <v>266</v>
      </c>
      <c r="K260" s="15">
        <f>H260</f>
        <v>13.736000000000001</v>
      </c>
      <c r="L260" s="27">
        <v>2.5095000000000001</v>
      </c>
      <c r="M260" s="27">
        <v>2.4925999999999999</v>
      </c>
      <c r="N260" s="27">
        <v>2.5438000000000001</v>
      </c>
      <c r="O260" s="27">
        <v>2.5194000000000001</v>
      </c>
      <c r="P260" s="31">
        <f t="shared" si="51"/>
        <v>2.5163250000000001</v>
      </c>
      <c r="Q260" s="27">
        <v>1.9666999999999999</v>
      </c>
      <c r="R260" s="27">
        <v>1.9743999999999999</v>
      </c>
      <c r="S260" s="27">
        <v>1.9742999999999999</v>
      </c>
      <c r="U260" s="31">
        <f t="shared" si="56"/>
        <v>1.9718</v>
      </c>
      <c r="V260" s="27">
        <v>253.6765</v>
      </c>
      <c r="W260" s="27">
        <v>255.63730000000001</v>
      </c>
      <c r="X260" s="27">
        <v>254.65690000000001</v>
      </c>
      <c r="Y260" s="27">
        <v>252.20590000000001</v>
      </c>
      <c r="Z260">
        <f t="shared" si="53"/>
        <v>254.04415000000003</v>
      </c>
      <c r="AA260" s="16">
        <v>26</v>
      </c>
      <c r="AB260" s="15">
        <f t="shared" si="57"/>
        <v>66.051479000000015</v>
      </c>
      <c r="AD260">
        <f t="shared" si="58"/>
        <v>40.051479000000015</v>
      </c>
      <c r="AE260" t="s">
        <v>30</v>
      </c>
      <c r="AF260" s="23">
        <f t="shared" si="59"/>
        <v>6605.1479000000008</v>
      </c>
      <c r="AH260">
        <f t="shared" si="60"/>
        <v>480.86399970879444</v>
      </c>
      <c r="AI260" s="23">
        <v>9.3000000000000007</v>
      </c>
    </row>
    <row r="261" spans="1:36" x14ac:dyDescent="0.3">
      <c r="A261">
        <v>7.6146262934001174E-2</v>
      </c>
      <c r="B261">
        <v>0</v>
      </c>
      <c r="C261">
        <v>0</v>
      </c>
      <c r="D261" s="15">
        <v>160</v>
      </c>
      <c r="E261" t="s">
        <v>25</v>
      </c>
      <c r="F261" t="s">
        <v>24</v>
      </c>
      <c r="G261">
        <v>30</v>
      </c>
      <c r="H261" s="23">
        <v>6.15</v>
      </c>
      <c r="I261" s="22">
        <v>5.4880000000000004</v>
      </c>
      <c r="J261" s="28">
        <v>267</v>
      </c>
      <c r="K261" s="15">
        <f>H261+I261</f>
        <v>11.638000000000002</v>
      </c>
      <c r="L261" s="27"/>
      <c r="M261" s="27">
        <v>0.94069999999999998</v>
      </c>
      <c r="N261" s="27">
        <v>0.95350000000000001</v>
      </c>
      <c r="O261" s="27">
        <v>0.94879999999999998</v>
      </c>
      <c r="P261" s="31">
        <f t="shared" si="51"/>
        <v>0.94766666666666666</v>
      </c>
      <c r="Q261" s="27"/>
      <c r="R261" s="27">
        <v>2.1219000000000001</v>
      </c>
      <c r="S261" s="27">
        <v>2.1404999999999998</v>
      </c>
      <c r="U261" s="31">
        <f t="shared" si="56"/>
        <v>2.1311999999999998</v>
      </c>
      <c r="V261" s="27">
        <v>221.81370000000001</v>
      </c>
      <c r="W261" s="27">
        <v>215.44120000000001</v>
      </c>
      <c r="X261" s="27">
        <v>218.38239999999999</v>
      </c>
      <c r="Y261" s="27">
        <v>215.44120000000001</v>
      </c>
      <c r="Z261">
        <f t="shared" si="53"/>
        <v>217.76962499999999</v>
      </c>
      <c r="AA261" s="16">
        <v>26</v>
      </c>
      <c r="AB261" s="15">
        <f t="shared" si="57"/>
        <v>56.620102499999994</v>
      </c>
      <c r="AD261">
        <f t="shared" si="58"/>
        <v>30.620102499999994</v>
      </c>
      <c r="AE261" t="s">
        <v>30</v>
      </c>
      <c r="AF261" s="23">
        <f t="shared" si="59"/>
        <v>5662.0102499999994</v>
      </c>
      <c r="AH261">
        <f t="shared" si="60"/>
        <v>486.51059030761286</v>
      </c>
      <c r="AI261" s="23">
        <v>9.1999999999999993</v>
      </c>
    </row>
    <row r="262" spans="1:36" x14ac:dyDescent="0.3">
      <c r="A262">
        <v>0.32036766340436273</v>
      </c>
      <c r="B262">
        <v>0</v>
      </c>
      <c r="C262">
        <v>0</v>
      </c>
      <c r="D262" s="15">
        <v>160</v>
      </c>
      <c r="E262" t="s">
        <v>23</v>
      </c>
      <c r="F262" t="s">
        <v>22</v>
      </c>
      <c r="G262">
        <v>10</v>
      </c>
      <c r="H262" s="23">
        <v>9.3239999999999998</v>
      </c>
      <c r="I262" s="22">
        <v>7.6760000000000002</v>
      </c>
      <c r="J262" s="28">
        <v>268</v>
      </c>
      <c r="K262" s="15">
        <f>H262+I262</f>
        <v>17</v>
      </c>
      <c r="L262" s="27">
        <v>1.8504</v>
      </c>
      <c r="M262" s="27"/>
      <c r="N262" s="27">
        <v>1.9198999999999999</v>
      </c>
      <c r="O262" s="27">
        <v>1.8934</v>
      </c>
      <c r="P262" s="31">
        <f t="shared" si="51"/>
        <v>1.8878999999999999</v>
      </c>
      <c r="Q262" s="27">
        <v>2.0798999999999999</v>
      </c>
      <c r="R262" s="27"/>
      <c r="S262" s="27">
        <v>2.0882000000000001</v>
      </c>
      <c r="U262" s="31">
        <f t="shared" si="56"/>
        <v>2.08405</v>
      </c>
      <c r="V262" s="27">
        <v>296.81369999999998</v>
      </c>
      <c r="W262" s="27">
        <v>319.85289999999998</v>
      </c>
      <c r="X262" s="27">
        <v>292.8922</v>
      </c>
      <c r="Y262" s="27">
        <v>295.34309999999999</v>
      </c>
      <c r="Z262">
        <f t="shared" si="53"/>
        <v>301.22547500000002</v>
      </c>
      <c r="AA262" s="16">
        <v>26</v>
      </c>
      <c r="AB262" s="15">
        <f t="shared" si="57"/>
        <v>78.318623500000001</v>
      </c>
      <c r="AD262">
        <f t="shared" si="58"/>
        <v>52.318623500000001</v>
      </c>
      <c r="AE262" t="s">
        <v>30</v>
      </c>
      <c r="AF262" s="23">
        <f t="shared" si="59"/>
        <v>7831.8623500000003</v>
      </c>
      <c r="AH262">
        <f t="shared" si="60"/>
        <v>460.69778529411769</v>
      </c>
      <c r="AI262" s="23">
        <v>9.3000000000000007</v>
      </c>
    </row>
    <row r="263" spans="1:36" x14ac:dyDescent="0.3">
      <c r="A263">
        <v>0.54624991050841376</v>
      </c>
      <c r="B263">
        <v>0</v>
      </c>
      <c r="C263">
        <v>0</v>
      </c>
      <c r="D263" s="15">
        <v>160</v>
      </c>
      <c r="E263" t="s">
        <v>23</v>
      </c>
      <c r="F263" t="s">
        <v>24</v>
      </c>
      <c r="G263">
        <v>30</v>
      </c>
      <c r="H263" s="23">
        <v>10.428000000000001</v>
      </c>
      <c r="I263">
        <v>6.27</v>
      </c>
      <c r="J263" s="28">
        <v>269</v>
      </c>
      <c r="K263" s="15">
        <f>H263</f>
        <v>10.428000000000001</v>
      </c>
      <c r="L263" s="27">
        <v>2.9632999999999998</v>
      </c>
      <c r="M263" s="27">
        <v>2.9125999999999999</v>
      </c>
      <c r="N263" s="27">
        <v>2.9636</v>
      </c>
      <c r="O263" s="27">
        <v>2.9198</v>
      </c>
      <c r="P263" s="31">
        <f t="shared" si="51"/>
        <v>2.9398249999999999</v>
      </c>
      <c r="Q263" s="27">
        <v>2.0196000000000001</v>
      </c>
      <c r="R263" s="27">
        <v>2.0499999999999998</v>
      </c>
      <c r="S263" s="27">
        <v>2.0499999999999998</v>
      </c>
      <c r="U263" s="31">
        <f t="shared" si="56"/>
        <v>2.0398666666666663</v>
      </c>
      <c r="V263" s="27">
        <v>164.46080000000001</v>
      </c>
      <c r="W263" s="27">
        <v>165.9314</v>
      </c>
      <c r="X263" s="27">
        <v>165.9314</v>
      </c>
      <c r="Y263" s="27">
        <v>163.4804</v>
      </c>
      <c r="Z263">
        <f t="shared" si="53"/>
        <v>164.95099999999999</v>
      </c>
      <c r="AA263" s="16">
        <v>26</v>
      </c>
      <c r="AB263" s="15">
        <f t="shared" si="57"/>
        <v>42.887259999999998</v>
      </c>
      <c r="AD263">
        <f t="shared" si="58"/>
        <v>16.887259999999998</v>
      </c>
      <c r="AE263" t="s">
        <v>30</v>
      </c>
      <c r="AF263" s="23">
        <f t="shared" si="59"/>
        <v>4288.7259999999997</v>
      </c>
      <c r="AH263">
        <f t="shared" si="60"/>
        <v>411.27023398542377</v>
      </c>
      <c r="AI263" s="23">
        <v>9.1</v>
      </c>
    </row>
    <row r="264" spans="1:36" x14ac:dyDescent="0.3">
      <c r="A264">
        <v>0.85416960778617224</v>
      </c>
      <c r="B264">
        <v>0</v>
      </c>
      <c r="C264">
        <v>0</v>
      </c>
      <c r="D264" s="15">
        <v>160</v>
      </c>
      <c r="E264" t="s">
        <v>21</v>
      </c>
      <c r="F264" t="s">
        <v>22</v>
      </c>
      <c r="G264">
        <v>10</v>
      </c>
      <c r="H264" s="23">
        <v>8.9540000000000006</v>
      </c>
      <c r="I264" s="22">
        <v>12.154</v>
      </c>
      <c r="J264" s="28">
        <v>270</v>
      </c>
      <c r="K264" s="15">
        <f>H264+I264</f>
        <v>21.108000000000001</v>
      </c>
      <c r="L264" s="27">
        <v>2.355</v>
      </c>
      <c r="M264" s="27">
        <v>2.6063000000000001</v>
      </c>
      <c r="N264" s="27">
        <v>2.6970999999999998</v>
      </c>
      <c r="O264" s="27">
        <v>1.9468000000000001</v>
      </c>
      <c r="P264" s="31">
        <f t="shared" si="51"/>
        <v>2.4013</v>
      </c>
      <c r="Q264" s="27">
        <v>1.9704999999999999</v>
      </c>
      <c r="R264" s="27">
        <v>2.0133999999999999</v>
      </c>
      <c r="S264" s="27">
        <v>2.0324</v>
      </c>
      <c r="U264" s="31">
        <f t="shared" si="56"/>
        <v>2.005433333333333</v>
      </c>
      <c r="V264" s="27">
        <v>318.8725</v>
      </c>
      <c r="W264" s="27">
        <v>312.00979999999998</v>
      </c>
      <c r="X264" s="27">
        <v>314.95100000000002</v>
      </c>
      <c r="Y264" s="27">
        <v>411.51960000000003</v>
      </c>
      <c r="Z264">
        <f t="shared" si="53"/>
        <v>339.33822500000002</v>
      </c>
      <c r="AA264" s="16">
        <v>26</v>
      </c>
      <c r="AB264" s="15">
        <f t="shared" si="57"/>
        <v>88.227938499999993</v>
      </c>
      <c r="AD264">
        <f t="shared" si="58"/>
        <v>62.227938499999993</v>
      </c>
      <c r="AE264" t="s">
        <v>30</v>
      </c>
      <c r="AF264" s="23">
        <f t="shared" si="59"/>
        <v>8822.79385</v>
      </c>
      <c r="AH264">
        <f t="shared" si="60"/>
        <v>417.98341150274774</v>
      </c>
      <c r="AI264" s="23">
        <v>8.8000000000000007</v>
      </c>
    </row>
    <row r="265" spans="1:36" x14ac:dyDescent="0.3">
      <c r="A265">
        <v>0.90885363934987307</v>
      </c>
      <c r="B265">
        <v>0</v>
      </c>
      <c r="C265">
        <v>0</v>
      </c>
      <c r="D265" s="15">
        <v>160</v>
      </c>
      <c r="E265" t="s">
        <v>25</v>
      </c>
      <c r="F265" t="s">
        <v>22</v>
      </c>
      <c r="G265">
        <v>10</v>
      </c>
      <c r="H265" s="23">
        <v>8.1959999999999997</v>
      </c>
      <c r="I265" s="22">
        <v>4.03</v>
      </c>
      <c r="J265" s="28">
        <v>271</v>
      </c>
      <c r="K265" s="15">
        <f t="shared" ref="K265:K267" si="61">H265+I265</f>
        <v>12.225999999999999</v>
      </c>
      <c r="L265" s="27">
        <v>1.8662000000000001</v>
      </c>
      <c r="M265" s="27"/>
      <c r="N265" s="27">
        <v>1.9045000000000001</v>
      </c>
      <c r="O265" s="27">
        <v>1.9404999999999999</v>
      </c>
      <c r="P265" s="31">
        <f t="shared" si="51"/>
        <v>1.9037333333333333</v>
      </c>
      <c r="Q265" s="27">
        <v>2.0055000000000001</v>
      </c>
      <c r="R265" s="27"/>
      <c r="S265" s="27">
        <v>2.0143</v>
      </c>
      <c r="T265" s="27">
        <v>2.0188999999999999</v>
      </c>
      <c r="U265" s="31">
        <f t="shared" si="52"/>
        <v>2.0129000000000001</v>
      </c>
      <c r="V265" s="27">
        <v>225.24510000000001</v>
      </c>
      <c r="W265" s="27">
        <v>246.81370000000001</v>
      </c>
      <c r="X265" s="27">
        <v>224.2647</v>
      </c>
      <c r="Y265" s="27">
        <v>222.79409999999999</v>
      </c>
      <c r="Z265">
        <f t="shared" si="53"/>
        <v>229.77939999999998</v>
      </c>
      <c r="AA265" s="16">
        <v>26</v>
      </c>
      <c r="AB265" s="15">
        <f t="shared" si="57"/>
        <v>59.742643999999991</v>
      </c>
      <c r="AD265">
        <f t="shared" si="58"/>
        <v>33.742643999999991</v>
      </c>
      <c r="AE265" t="s">
        <v>30</v>
      </c>
      <c r="AF265" s="23">
        <f t="shared" si="59"/>
        <v>5974.2643999999991</v>
      </c>
      <c r="AH265">
        <f t="shared" si="60"/>
        <v>488.65241289056104</v>
      </c>
      <c r="AI265" s="23">
        <v>8.9</v>
      </c>
    </row>
    <row r="266" spans="1:36" x14ac:dyDescent="0.3">
      <c r="A266">
        <v>0.91466560881714754</v>
      </c>
      <c r="B266">
        <v>0</v>
      </c>
      <c r="C266">
        <v>0</v>
      </c>
      <c r="D266" s="15">
        <v>160</v>
      </c>
      <c r="E266" t="s">
        <v>47</v>
      </c>
      <c r="F266" t="s">
        <v>22</v>
      </c>
      <c r="G266">
        <v>10</v>
      </c>
      <c r="H266" s="23">
        <v>8.7739999999999991</v>
      </c>
      <c r="I266" s="22">
        <v>9.5440000000000005</v>
      </c>
      <c r="J266" s="28">
        <v>272</v>
      </c>
      <c r="K266" s="15">
        <f t="shared" si="61"/>
        <v>18.317999999999998</v>
      </c>
      <c r="L266" s="27">
        <v>2.2799999999999998</v>
      </c>
      <c r="M266" s="27">
        <v>2.2368000000000001</v>
      </c>
      <c r="N266" s="27">
        <v>2.2446999999999999</v>
      </c>
      <c r="O266" s="27">
        <v>2.2563</v>
      </c>
      <c r="P266" s="31">
        <f t="shared" si="51"/>
        <v>2.2544499999999998</v>
      </c>
      <c r="Q266" s="27">
        <v>1.948</v>
      </c>
      <c r="R266" s="27">
        <v>1.9544999999999999</v>
      </c>
      <c r="S266" s="27">
        <v>1.9248000000000001</v>
      </c>
      <c r="T266" s="27">
        <v>1.9478</v>
      </c>
      <c r="U266" s="31">
        <f t="shared" si="52"/>
        <v>1.943775</v>
      </c>
      <c r="V266" s="27">
        <v>307.59800000000001</v>
      </c>
      <c r="W266" s="27">
        <v>310.53919999999999</v>
      </c>
      <c r="X266" s="27">
        <v>310.53919999999999</v>
      </c>
      <c r="Y266" s="27">
        <v>306.61759999999998</v>
      </c>
      <c r="Z266">
        <f t="shared" si="53"/>
        <v>308.82350000000002</v>
      </c>
      <c r="AA266" s="16">
        <v>26</v>
      </c>
      <c r="AB266" s="15">
        <f t="shared" si="57"/>
        <v>80.294110000000003</v>
      </c>
      <c r="AD266">
        <f t="shared" si="58"/>
        <v>54.294110000000003</v>
      </c>
      <c r="AE266" t="s">
        <v>30</v>
      </c>
      <c r="AF266" s="23">
        <f t="shared" si="59"/>
        <v>8029.411000000001</v>
      </c>
      <c r="AH266">
        <f t="shared" si="60"/>
        <v>438.33447974669735</v>
      </c>
      <c r="AI266" s="23">
        <v>9.3000000000000007</v>
      </c>
    </row>
    <row r="267" spans="1:36" x14ac:dyDescent="0.3">
      <c r="A267">
        <v>5.2347036792992352E-3</v>
      </c>
      <c r="B267">
        <v>0</v>
      </c>
      <c r="C267">
        <v>1</v>
      </c>
      <c r="D267" s="15">
        <v>161</v>
      </c>
      <c r="E267" t="s">
        <v>23</v>
      </c>
      <c r="F267" t="s">
        <v>24</v>
      </c>
      <c r="G267">
        <v>10</v>
      </c>
      <c r="H267" s="23">
        <v>6</v>
      </c>
      <c r="I267" s="22">
        <v>5.1820000000000004</v>
      </c>
      <c r="J267" s="28">
        <v>273</v>
      </c>
      <c r="K267" s="15">
        <f t="shared" si="61"/>
        <v>11.182</v>
      </c>
      <c r="L267" s="27">
        <v>2.0448</v>
      </c>
      <c r="M267" s="27">
        <v>2.2913999999999999</v>
      </c>
      <c r="N267" s="27">
        <v>2.4510000000000001</v>
      </c>
      <c r="O267" s="27">
        <v>2.3607999999999998</v>
      </c>
      <c r="P267" s="31">
        <f t="shared" si="51"/>
        <v>2.2869999999999999</v>
      </c>
      <c r="Q267" s="27"/>
      <c r="R267" s="27">
        <v>1.9765999999999999</v>
      </c>
      <c r="S267" s="27">
        <v>1.9815</v>
      </c>
      <c r="T267" s="27">
        <v>1.9668000000000001</v>
      </c>
      <c r="U267" s="31">
        <f t="shared" si="52"/>
        <v>1.9749666666666668</v>
      </c>
      <c r="V267" s="27">
        <v>202.6961</v>
      </c>
      <c r="W267" s="27">
        <v>196.81370000000001</v>
      </c>
      <c r="X267" s="27">
        <v>197.3039</v>
      </c>
      <c r="Y267" s="27">
        <v>195.83330000000001</v>
      </c>
      <c r="Z267">
        <f t="shared" si="53"/>
        <v>198.16175000000001</v>
      </c>
      <c r="AA267" s="16">
        <v>26</v>
      </c>
      <c r="AB267" s="15">
        <f t="shared" si="57"/>
        <v>51.522055000000002</v>
      </c>
      <c r="AD267">
        <f t="shared" si="58"/>
        <v>25.522055000000002</v>
      </c>
      <c r="AE267" t="s">
        <v>30</v>
      </c>
      <c r="AF267" s="23">
        <f t="shared" si="59"/>
        <v>5152.2055</v>
      </c>
      <c r="AH267">
        <f t="shared" si="60"/>
        <v>460.75885351457697</v>
      </c>
      <c r="AI267" s="23">
        <v>9.3000000000000007</v>
      </c>
    </row>
    <row r="268" spans="1:36" x14ac:dyDescent="0.3">
      <c r="A268">
        <v>0.35792533536205973</v>
      </c>
      <c r="B268">
        <v>0</v>
      </c>
      <c r="C268">
        <v>1</v>
      </c>
      <c r="D268" s="15">
        <v>161</v>
      </c>
      <c r="E268" t="s">
        <v>25</v>
      </c>
      <c r="F268" t="s">
        <v>22</v>
      </c>
      <c r="G268">
        <v>30</v>
      </c>
      <c r="H268" s="23">
        <v>11.404</v>
      </c>
      <c r="I268">
        <v>15.678000000000001</v>
      </c>
      <c r="J268" s="28">
        <v>274</v>
      </c>
      <c r="K268" s="15">
        <f>H268</f>
        <v>11.404</v>
      </c>
      <c r="L268" s="27">
        <v>4.6723999999999997</v>
      </c>
      <c r="M268" s="27"/>
      <c r="N268" s="27">
        <v>5.4268999999999998</v>
      </c>
      <c r="O268" s="27">
        <v>5.0571000000000002</v>
      </c>
      <c r="P268" s="31">
        <f t="shared" si="51"/>
        <v>5.0521333333333329</v>
      </c>
      <c r="Q268" s="27">
        <v>2.0375000000000001</v>
      </c>
      <c r="R268" s="27"/>
      <c r="S268" s="27">
        <v>2.0655000000000001</v>
      </c>
      <c r="T268" s="27">
        <v>2.0432000000000001</v>
      </c>
      <c r="U268" s="31">
        <f t="shared" si="52"/>
        <v>2.0487333333333333</v>
      </c>
      <c r="V268" s="27">
        <v>192.8922</v>
      </c>
      <c r="W268" s="27">
        <v>214.46080000000001</v>
      </c>
      <c r="X268" s="27">
        <v>189.46080000000001</v>
      </c>
      <c r="Y268" s="27">
        <v>191.42160000000001</v>
      </c>
      <c r="Z268">
        <f t="shared" si="53"/>
        <v>197.05885000000001</v>
      </c>
      <c r="AA268" s="16">
        <v>26</v>
      </c>
      <c r="AB268" s="15">
        <f t="shared" si="57"/>
        <v>51.235301</v>
      </c>
      <c r="AD268">
        <f t="shared" si="58"/>
        <v>25.235301</v>
      </c>
      <c r="AE268" t="s">
        <v>30</v>
      </c>
      <c r="AF268" s="23">
        <f t="shared" si="59"/>
        <v>5123.5300999999999</v>
      </c>
      <c r="AH268">
        <f t="shared" si="60"/>
        <v>449.27482462293932</v>
      </c>
      <c r="AI268" s="23">
        <v>8.9</v>
      </c>
    </row>
    <row r="269" spans="1:36" x14ac:dyDescent="0.3">
      <c r="A269">
        <v>0.40771997375618652</v>
      </c>
      <c r="B269">
        <v>0</v>
      </c>
      <c r="C269">
        <v>1</v>
      </c>
      <c r="D269" s="15">
        <v>161</v>
      </c>
      <c r="E269" t="s">
        <v>23</v>
      </c>
      <c r="F269" t="s">
        <v>22</v>
      </c>
      <c r="G269">
        <v>30</v>
      </c>
      <c r="H269" s="23">
        <v>7.47</v>
      </c>
      <c r="I269" s="22">
        <v>8.0079999999999991</v>
      </c>
      <c r="J269" s="28">
        <v>275</v>
      </c>
      <c r="K269" s="15">
        <f>H269+I269</f>
        <v>15.477999999999998</v>
      </c>
      <c r="L269" s="27">
        <v>2.9759000000000002</v>
      </c>
      <c r="M269" s="27">
        <v>2.9037000000000002</v>
      </c>
      <c r="N269" s="27">
        <v>3.0108000000000001</v>
      </c>
      <c r="O269" s="27">
        <v>2.9756999999999998</v>
      </c>
      <c r="P269" s="31">
        <f t="shared" si="51"/>
        <v>2.9665249999999999</v>
      </c>
      <c r="Q269" s="27">
        <v>1.9552</v>
      </c>
      <c r="R269" s="27">
        <v>1.9446000000000001</v>
      </c>
      <c r="S269" s="27">
        <v>1.9591000000000001</v>
      </c>
      <c r="T269" s="27">
        <v>1.9437</v>
      </c>
      <c r="U269" s="31">
        <f t="shared" si="52"/>
        <v>1.95065</v>
      </c>
      <c r="V269" s="27">
        <v>251.22550000000001</v>
      </c>
      <c r="W269" s="27">
        <v>253.6765</v>
      </c>
      <c r="X269" s="27">
        <v>252.6961</v>
      </c>
      <c r="Y269" s="27">
        <v>249.75489999999999</v>
      </c>
      <c r="Z269">
        <f t="shared" si="53"/>
        <v>251.83825000000002</v>
      </c>
      <c r="AA269" s="16">
        <v>26</v>
      </c>
      <c r="AB269" s="15">
        <f t="shared" si="57"/>
        <v>65.477945000000005</v>
      </c>
      <c r="AD269">
        <f t="shared" si="58"/>
        <v>39.477945000000005</v>
      </c>
      <c r="AE269" t="s">
        <v>30</v>
      </c>
      <c r="AF269" s="23">
        <f t="shared" si="59"/>
        <v>6547.7945</v>
      </c>
      <c r="AH269">
        <f t="shared" si="60"/>
        <v>423.0387970021967</v>
      </c>
      <c r="AI269" s="23">
        <v>9.1999999999999993</v>
      </c>
    </row>
    <row r="270" spans="1:36" x14ac:dyDescent="0.3">
      <c r="A270">
        <v>0.4290565907026106</v>
      </c>
      <c r="B270">
        <v>0</v>
      </c>
      <c r="C270">
        <v>1</v>
      </c>
      <c r="D270" s="15">
        <v>161</v>
      </c>
      <c r="E270" t="s">
        <v>25</v>
      </c>
      <c r="F270" t="s">
        <v>24</v>
      </c>
      <c r="G270">
        <v>10</v>
      </c>
      <c r="H270" s="23">
        <v>9.3800000000000008</v>
      </c>
      <c r="I270" s="22">
        <v>6.8780000000000001</v>
      </c>
      <c r="J270" s="28">
        <v>276</v>
      </c>
      <c r="K270" s="15">
        <f>H270+I270</f>
        <v>16.258000000000003</v>
      </c>
      <c r="L270" s="27"/>
      <c r="M270" s="27">
        <v>1.5651999999999999</v>
      </c>
      <c r="N270" s="27">
        <v>1.583</v>
      </c>
      <c r="O270" s="27">
        <v>1.5402</v>
      </c>
      <c r="P270" s="31">
        <f t="shared" si="51"/>
        <v>1.5628</v>
      </c>
      <c r="Q270" s="27">
        <v>2.0476000000000001</v>
      </c>
      <c r="R270" s="27">
        <v>2.1318000000000001</v>
      </c>
      <c r="S270" s="27">
        <v>2.1503999999999999</v>
      </c>
      <c r="T270" s="27">
        <v>2.1095000000000002</v>
      </c>
      <c r="U270" s="31">
        <f t="shared" si="52"/>
        <v>2.1098250000000003</v>
      </c>
      <c r="V270" s="27">
        <v>215.9314</v>
      </c>
      <c r="W270" s="27">
        <v>208.0882</v>
      </c>
      <c r="X270" s="27">
        <v>212.00980000000001</v>
      </c>
      <c r="Y270" s="27">
        <v>210.04900000000001</v>
      </c>
      <c r="Z270">
        <f t="shared" si="53"/>
        <v>211.5196</v>
      </c>
      <c r="AA270" s="16">
        <v>26</v>
      </c>
      <c r="AB270" s="15">
        <f t="shared" si="57"/>
        <v>54.995096000000004</v>
      </c>
      <c r="AD270">
        <f t="shared" si="58"/>
        <v>28.995096000000004</v>
      </c>
      <c r="AE270" t="s">
        <v>30</v>
      </c>
      <c r="AF270" s="23">
        <f t="shared" si="59"/>
        <v>5499.5096000000003</v>
      </c>
      <c r="AH270">
        <f t="shared" si="60"/>
        <v>338.26482962233973</v>
      </c>
      <c r="AI270" s="23">
        <v>9.1</v>
      </c>
    </row>
    <row r="271" spans="1:36" x14ac:dyDescent="0.3">
      <c r="A271">
        <v>0.60833832131413601</v>
      </c>
      <c r="B271">
        <v>0</v>
      </c>
      <c r="C271">
        <v>1</v>
      </c>
      <c r="D271" s="15">
        <v>161</v>
      </c>
      <c r="E271" t="s">
        <v>47</v>
      </c>
      <c r="F271" t="s">
        <v>24</v>
      </c>
      <c r="G271">
        <v>10</v>
      </c>
      <c r="H271" s="23">
        <v>11.74</v>
      </c>
      <c r="I271">
        <v>10.577999999999999</v>
      </c>
      <c r="J271" s="28">
        <v>277</v>
      </c>
      <c r="K271" s="15">
        <f>H271</f>
        <v>11.74</v>
      </c>
      <c r="L271" s="27">
        <v>3.3086000000000002</v>
      </c>
      <c r="M271" s="27"/>
      <c r="N271" s="27">
        <v>3.7749999999999999</v>
      </c>
      <c r="O271" s="27">
        <v>3.6711999999999998</v>
      </c>
      <c r="P271" s="31">
        <f t="shared" si="51"/>
        <v>3.5849333333333333</v>
      </c>
      <c r="Q271" s="27">
        <v>2.0289000000000001</v>
      </c>
      <c r="R271" s="27"/>
      <c r="S271" s="27">
        <v>2.0802999999999998</v>
      </c>
      <c r="T271" s="27">
        <v>2.0720999999999998</v>
      </c>
      <c r="U271" s="31">
        <f t="shared" si="52"/>
        <v>2.0604333333333331</v>
      </c>
      <c r="V271" s="27">
        <v>146.3235</v>
      </c>
      <c r="W271" s="27">
        <v>167.40199999999999</v>
      </c>
      <c r="X271" s="27">
        <v>142.8922</v>
      </c>
      <c r="Y271" s="27">
        <v>144.36269999999999</v>
      </c>
      <c r="Z271">
        <f t="shared" si="53"/>
        <v>150.24510000000001</v>
      </c>
      <c r="AA271" s="16">
        <v>26</v>
      </c>
      <c r="AB271" s="57">
        <f t="shared" si="57"/>
        <v>39.063726000000003</v>
      </c>
      <c r="AC271" s="21">
        <f>AB271-2</f>
        <v>37.063726000000003</v>
      </c>
      <c r="AD271">
        <f t="shared" si="58"/>
        <v>13.063726000000003</v>
      </c>
      <c r="AE271" t="s">
        <v>30</v>
      </c>
      <c r="AF271" s="15">
        <f t="shared" si="59"/>
        <v>3906.3726000000001</v>
      </c>
      <c r="AG271" s="54">
        <f>AF271-200</f>
        <v>3706.3726000000001</v>
      </c>
      <c r="AH271">
        <f t="shared" si="60"/>
        <v>332.74042589437818</v>
      </c>
      <c r="AI271" s="23">
        <v>9</v>
      </c>
    </row>
    <row r="272" spans="1:36" x14ac:dyDescent="0.3">
      <c r="A272">
        <v>0.64979863008846517</v>
      </c>
      <c r="B272">
        <v>0</v>
      </c>
      <c r="C272">
        <v>1</v>
      </c>
      <c r="D272" s="15">
        <v>161</v>
      </c>
      <c r="E272" t="s">
        <v>21</v>
      </c>
      <c r="F272" t="s">
        <v>22</v>
      </c>
      <c r="G272">
        <v>30</v>
      </c>
      <c r="H272" s="23">
        <v>6.8040000000000003</v>
      </c>
      <c r="I272" s="22">
        <v>10.874000000000001</v>
      </c>
      <c r="J272" s="28">
        <v>278</v>
      </c>
      <c r="K272" s="15">
        <f>H272+I272</f>
        <v>17.678000000000001</v>
      </c>
      <c r="L272" s="27">
        <v>2.5499999999999998</v>
      </c>
      <c r="M272" s="27">
        <v>2.5606</v>
      </c>
      <c r="N272" s="27">
        <v>2.5787</v>
      </c>
      <c r="O272" s="27">
        <v>2.5499999999999998</v>
      </c>
      <c r="P272" s="31">
        <f t="shared" si="51"/>
        <v>2.559825</v>
      </c>
      <c r="Q272" s="27">
        <v>1.9873000000000001</v>
      </c>
      <c r="R272" s="27">
        <v>1.9906999999999999</v>
      </c>
      <c r="S272" s="27">
        <v>1.9941</v>
      </c>
      <c r="T272" s="27">
        <v>1.9873000000000001</v>
      </c>
      <c r="U272" s="31">
        <f t="shared" si="52"/>
        <v>1.9898499999999999</v>
      </c>
      <c r="V272" s="27">
        <v>286.51960000000003</v>
      </c>
      <c r="W272" s="27">
        <v>288.97059999999999</v>
      </c>
      <c r="X272" s="27">
        <v>288.48039999999997</v>
      </c>
      <c r="Y272" s="27">
        <v>286.51960000000003</v>
      </c>
      <c r="Z272">
        <f t="shared" si="53"/>
        <v>287.62254999999999</v>
      </c>
      <c r="AA272" s="16">
        <v>26</v>
      </c>
      <c r="AB272" s="57">
        <f t="shared" si="57"/>
        <v>74.781862999999987</v>
      </c>
      <c r="AC272" s="21">
        <f>AB272-2</f>
        <v>72.781862999999987</v>
      </c>
      <c r="AD272">
        <f t="shared" si="58"/>
        <v>48.781862999999987</v>
      </c>
      <c r="AE272" t="s">
        <v>30</v>
      </c>
      <c r="AF272" s="15">
        <f t="shared" si="59"/>
        <v>7478.1862999999994</v>
      </c>
      <c r="AG272" s="54">
        <f>AF272-200</f>
        <v>7278.1862999999994</v>
      </c>
      <c r="AH272">
        <f t="shared" si="60"/>
        <v>423.02219142436923</v>
      </c>
      <c r="AI272" s="23">
        <v>9.1999999999999993</v>
      </c>
      <c r="AJ272" s="28"/>
    </row>
    <row r="273" spans="1:36" x14ac:dyDescent="0.3">
      <c r="A273">
        <v>0.88245858304657765</v>
      </c>
      <c r="B273">
        <v>0</v>
      </c>
      <c r="C273">
        <v>1</v>
      </c>
      <c r="D273" s="15">
        <v>161</v>
      </c>
      <c r="E273" t="s">
        <v>47</v>
      </c>
      <c r="F273" t="s">
        <v>22</v>
      </c>
      <c r="G273">
        <v>30</v>
      </c>
      <c r="H273" s="23">
        <v>17.972000000000001</v>
      </c>
      <c r="I273">
        <v>10.268000000000001</v>
      </c>
      <c r="J273" s="28">
        <v>279</v>
      </c>
      <c r="K273" s="15">
        <f>H273</f>
        <v>17.972000000000001</v>
      </c>
      <c r="L273" s="27"/>
      <c r="M273" s="27">
        <v>2.4217</v>
      </c>
      <c r="N273" s="27">
        <v>2.4998</v>
      </c>
      <c r="O273" s="27">
        <v>2.4554</v>
      </c>
      <c r="P273" s="31">
        <f t="shared" si="51"/>
        <v>2.4589666666666665</v>
      </c>
      <c r="Q273" s="27">
        <v>1.9460999999999999</v>
      </c>
      <c r="R273" s="27">
        <v>1.9887999999999999</v>
      </c>
      <c r="S273" s="27">
        <v>1.9947999999999999</v>
      </c>
      <c r="T273" s="27">
        <v>1.9858</v>
      </c>
      <c r="U273" s="31">
        <f t="shared" si="52"/>
        <v>1.9788749999999999</v>
      </c>
      <c r="V273" s="27">
        <v>332.1078</v>
      </c>
      <c r="W273" s="27">
        <v>326.71570000000003</v>
      </c>
      <c r="X273" s="27">
        <v>328.67649999999998</v>
      </c>
      <c r="Y273" s="27">
        <v>325.24509999999998</v>
      </c>
      <c r="Z273">
        <f t="shared" si="53"/>
        <v>328.18627500000002</v>
      </c>
      <c r="AA273" s="16">
        <v>26</v>
      </c>
      <c r="AB273" s="15">
        <f t="shared" si="57"/>
        <v>85.328431500000008</v>
      </c>
      <c r="AD273">
        <f t="shared" si="58"/>
        <v>59.328431500000008</v>
      </c>
      <c r="AE273" t="s">
        <v>30</v>
      </c>
      <c r="AF273" s="23">
        <f t="shared" si="59"/>
        <v>8532.8431500000006</v>
      </c>
      <c r="AH273">
        <f t="shared" si="60"/>
        <v>474.78539672824394</v>
      </c>
      <c r="AI273" s="23">
        <v>8.9</v>
      </c>
    </row>
    <row r="274" spans="1:36" x14ac:dyDescent="0.3">
      <c r="A274">
        <v>0.80786774480941137</v>
      </c>
      <c r="B274">
        <v>0</v>
      </c>
      <c r="C274" t="s">
        <v>26</v>
      </c>
      <c r="D274" s="15">
        <v>162</v>
      </c>
      <c r="E274" t="s">
        <v>21</v>
      </c>
      <c r="F274" t="s">
        <v>22</v>
      </c>
      <c r="G274" t="s">
        <v>26</v>
      </c>
      <c r="H274" s="23">
        <v>11.108000000000001</v>
      </c>
      <c r="I274">
        <v>8.9960000000000004</v>
      </c>
      <c r="J274" s="28">
        <v>42</v>
      </c>
      <c r="K274" s="15">
        <f>H274</f>
        <v>11.108000000000001</v>
      </c>
      <c r="L274" s="27">
        <v>1.9160999999999999</v>
      </c>
      <c r="M274" s="27">
        <v>1.8493999999999999</v>
      </c>
      <c r="N274" s="27">
        <v>1.8882000000000001</v>
      </c>
      <c r="O274" s="27">
        <v>1.8804000000000001</v>
      </c>
      <c r="P274" s="31">
        <f t="shared" si="51"/>
        <v>1.8835249999999999</v>
      </c>
      <c r="Q274" s="27">
        <v>2.0611000000000002</v>
      </c>
      <c r="R274" s="27">
        <v>2.0476000000000001</v>
      </c>
      <c r="S274" s="27">
        <v>2.0476000000000001</v>
      </c>
      <c r="T274" s="27">
        <v>2.0428999999999999</v>
      </c>
      <c r="U274" s="31">
        <f t="shared" si="52"/>
        <v>2.0498000000000003</v>
      </c>
      <c r="V274" s="27">
        <v>171.82159999999999</v>
      </c>
      <c r="W274" s="27">
        <v>176.7236</v>
      </c>
      <c r="X274" s="27">
        <v>176.7236</v>
      </c>
      <c r="Y274" s="27">
        <v>172.31180000000001</v>
      </c>
      <c r="Z274">
        <f t="shared" si="53"/>
        <v>174.39515</v>
      </c>
      <c r="AA274" s="16">
        <v>26</v>
      </c>
      <c r="AB274" s="15">
        <f t="shared" si="57"/>
        <v>45.342739000000002</v>
      </c>
      <c r="AD274">
        <f t="shared" si="58"/>
        <v>19.342739000000002</v>
      </c>
      <c r="AE274" t="s">
        <v>30</v>
      </c>
      <c r="AF274" s="23">
        <f t="shared" si="59"/>
        <v>4534.2739000000001</v>
      </c>
      <c r="AH274">
        <f t="shared" si="60"/>
        <v>408.19894670507739</v>
      </c>
      <c r="AI274" s="23">
        <v>8.5</v>
      </c>
    </row>
    <row r="275" spans="1:36" x14ac:dyDescent="0.3">
      <c r="A275">
        <v>5.9586083149365976E-2</v>
      </c>
      <c r="B275">
        <v>0</v>
      </c>
      <c r="C275" t="s">
        <v>26</v>
      </c>
      <c r="D275" s="15">
        <v>201</v>
      </c>
      <c r="E275" t="s">
        <v>21</v>
      </c>
      <c r="F275" t="s">
        <v>22</v>
      </c>
      <c r="G275" t="s">
        <v>26</v>
      </c>
      <c r="H275" s="23">
        <v>8.3840000000000003</v>
      </c>
      <c r="I275" s="22">
        <v>8.3979999999999997</v>
      </c>
      <c r="J275" s="28">
        <v>64</v>
      </c>
      <c r="K275" s="15">
        <f>H275+I275</f>
        <v>16.782</v>
      </c>
      <c r="L275" s="27"/>
      <c r="M275" s="27"/>
      <c r="N275" s="27"/>
      <c r="O275" s="27"/>
      <c r="P275" s="31" t="e">
        <f t="shared" si="51"/>
        <v>#DIV/0!</v>
      </c>
      <c r="U275" s="31" t="e">
        <f t="shared" si="52"/>
        <v>#DIV/0!</v>
      </c>
      <c r="V275" s="27">
        <v>16.5594</v>
      </c>
      <c r="W275" s="27">
        <v>35.186900000000001</v>
      </c>
      <c r="X275" s="27">
        <v>14.108499999999999</v>
      </c>
      <c r="Y275" s="27">
        <v>14.598699999999999</v>
      </c>
      <c r="Z275">
        <f t="shared" si="53"/>
        <v>20.113375000000001</v>
      </c>
      <c r="AA275" s="16">
        <v>26</v>
      </c>
      <c r="AB275" s="15">
        <f t="shared" si="57"/>
        <v>5.2294775000000007</v>
      </c>
      <c r="AD275" s="35">
        <f t="shared" si="58"/>
        <v>-20.770522499999998</v>
      </c>
      <c r="AE275" s="35" t="s">
        <v>34</v>
      </c>
      <c r="AF275" s="57">
        <f t="shared" si="59"/>
        <v>522.94775000000004</v>
      </c>
      <c r="AH275">
        <f t="shared" si="60"/>
        <v>31.161229293290432</v>
      </c>
      <c r="AI275" s="23">
        <v>9.1</v>
      </c>
      <c r="AJ275" s="15" t="s">
        <v>33</v>
      </c>
    </row>
    <row r="276" spans="1:36" x14ac:dyDescent="0.3">
      <c r="A276">
        <v>0.24347708412609603</v>
      </c>
      <c r="B276">
        <v>0</v>
      </c>
      <c r="C276">
        <v>1</v>
      </c>
      <c r="D276" s="15">
        <v>202</v>
      </c>
      <c r="E276" t="s">
        <v>25</v>
      </c>
      <c r="F276" t="s">
        <v>22</v>
      </c>
      <c r="G276">
        <v>30</v>
      </c>
      <c r="H276" s="23">
        <v>7.8019999999999996</v>
      </c>
      <c r="I276" s="22">
        <v>5.54</v>
      </c>
      <c r="J276" s="28">
        <v>280</v>
      </c>
      <c r="K276" s="15">
        <f>H276+I276</f>
        <v>13.341999999999999</v>
      </c>
      <c r="L276" s="27">
        <v>2.5895000000000001</v>
      </c>
      <c r="M276" s="27"/>
      <c r="N276" s="27">
        <v>2.7690999999999999</v>
      </c>
      <c r="O276" s="27">
        <v>2.6720000000000002</v>
      </c>
      <c r="P276" s="31">
        <f t="shared" si="51"/>
        <v>2.6768666666666667</v>
      </c>
      <c r="Q276" s="27">
        <v>1.9967999999999999</v>
      </c>
      <c r="R276" s="27"/>
      <c r="S276" s="27">
        <v>2.0232000000000001</v>
      </c>
      <c r="T276" s="27">
        <v>2.0055000000000001</v>
      </c>
      <c r="U276" s="31">
        <f t="shared" si="52"/>
        <v>2.0084999999999997</v>
      </c>
      <c r="V276" s="27">
        <v>226.22550000000001</v>
      </c>
      <c r="W276" s="27">
        <v>247.3039</v>
      </c>
      <c r="X276" s="27">
        <v>224.2647</v>
      </c>
      <c r="Y276" s="27">
        <v>224.2647</v>
      </c>
      <c r="Z276">
        <f t="shared" si="53"/>
        <v>230.5147</v>
      </c>
      <c r="AA276" s="16">
        <v>26</v>
      </c>
      <c r="AB276" s="15">
        <f t="shared" si="57"/>
        <v>59.933821999999999</v>
      </c>
      <c r="AD276">
        <f t="shared" si="58"/>
        <v>33.933821999999999</v>
      </c>
      <c r="AE276" t="s">
        <v>30</v>
      </c>
      <c r="AF276" s="23">
        <f t="shared" si="59"/>
        <v>5993.3822</v>
      </c>
      <c r="AH276">
        <f t="shared" si="60"/>
        <v>449.21167740968377</v>
      </c>
      <c r="AI276" s="23">
        <v>9.1999999999999993</v>
      </c>
    </row>
    <row r="277" spans="1:36" x14ac:dyDescent="0.3">
      <c r="A277">
        <v>0.3316927393491006</v>
      </c>
      <c r="B277">
        <v>0</v>
      </c>
      <c r="C277">
        <v>1</v>
      </c>
      <c r="D277" s="15">
        <v>202</v>
      </c>
      <c r="E277" t="s">
        <v>23</v>
      </c>
      <c r="F277" t="s">
        <v>24</v>
      </c>
      <c r="G277">
        <v>10</v>
      </c>
      <c r="H277" s="15">
        <v>9.1880000000000006</v>
      </c>
      <c r="I277" s="22">
        <v>12.31</v>
      </c>
      <c r="J277" s="28">
        <v>281</v>
      </c>
      <c r="K277" s="15">
        <f>I277</f>
        <v>12.31</v>
      </c>
      <c r="L277" s="27"/>
      <c r="M277" s="27">
        <v>2.7711000000000001</v>
      </c>
      <c r="N277" s="27">
        <v>2.8155000000000001</v>
      </c>
      <c r="O277" s="27">
        <v>2.726</v>
      </c>
      <c r="P277" s="31">
        <f t="shared" si="51"/>
        <v>2.7708666666666666</v>
      </c>
      <c r="Q277" s="27"/>
      <c r="R277" s="27">
        <v>2.0356999999999998</v>
      </c>
      <c r="S277" s="27">
        <v>2.0306000000000002</v>
      </c>
      <c r="T277" s="27">
        <v>2.016</v>
      </c>
      <c r="U277" s="31">
        <f t="shared" si="52"/>
        <v>2.0274333333333332</v>
      </c>
      <c r="V277" s="27">
        <v>224.2647</v>
      </c>
      <c r="W277" s="27">
        <v>202.6961</v>
      </c>
      <c r="X277" s="27">
        <v>203.18629999999999</v>
      </c>
      <c r="Y277" s="27">
        <v>200.7353</v>
      </c>
      <c r="Z277">
        <f t="shared" si="53"/>
        <v>207.72059999999999</v>
      </c>
      <c r="AA277" s="16">
        <v>26</v>
      </c>
      <c r="AB277" s="15">
        <f t="shared" si="57"/>
        <v>54.007356000000001</v>
      </c>
      <c r="AD277">
        <f t="shared" si="58"/>
        <v>28.007356000000001</v>
      </c>
      <c r="AE277" t="s">
        <v>30</v>
      </c>
      <c r="AF277" s="23">
        <f t="shared" si="59"/>
        <v>5400.7356</v>
      </c>
      <c r="AH277">
        <f t="shared" si="60"/>
        <v>438.7275060926076</v>
      </c>
      <c r="AI277" s="23">
        <v>9</v>
      </c>
    </row>
    <row r="278" spans="1:36" x14ac:dyDescent="0.3">
      <c r="A278">
        <v>0.52604295871639783</v>
      </c>
      <c r="B278">
        <v>0</v>
      </c>
      <c r="C278">
        <v>1</v>
      </c>
      <c r="D278" s="15">
        <v>202</v>
      </c>
      <c r="E278" t="s">
        <v>21</v>
      </c>
      <c r="F278" t="s">
        <v>22</v>
      </c>
      <c r="G278">
        <v>30</v>
      </c>
      <c r="H278" s="23">
        <v>12.238</v>
      </c>
      <c r="I278">
        <v>1.8460000000000001</v>
      </c>
      <c r="J278" s="28">
        <v>282</v>
      </c>
      <c r="K278" s="15">
        <f>H278</f>
        <v>12.238</v>
      </c>
      <c r="L278" s="27">
        <v>3.2505000000000002</v>
      </c>
      <c r="M278" s="27">
        <v>5.3194999999999997</v>
      </c>
      <c r="N278" s="27">
        <v>4.4839000000000002</v>
      </c>
      <c r="O278" s="27">
        <v>6.1258999999999997</v>
      </c>
      <c r="P278" s="31">
        <f t="shared" si="51"/>
        <v>4.79495</v>
      </c>
      <c r="Q278" s="27">
        <v>1.9303999999999999</v>
      </c>
      <c r="R278" s="27">
        <v>2.0499999999999998</v>
      </c>
      <c r="S278" s="27"/>
      <c r="T278" s="27">
        <v>2.0508000000000002</v>
      </c>
      <c r="U278" s="31">
        <f t="shared" si="52"/>
        <v>2.0104000000000002</v>
      </c>
      <c r="V278" s="27">
        <v>132.59800000000001</v>
      </c>
      <c r="W278" s="27">
        <v>125.7353</v>
      </c>
      <c r="X278" s="27">
        <v>134.55879999999999</v>
      </c>
      <c r="Y278" s="27">
        <v>123.7745</v>
      </c>
      <c r="Z278">
        <f t="shared" si="53"/>
        <v>129.16665</v>
      </c>
      <c r="AA278" s="16">
        <v>26</v>
      </c>
      <c r="AB278" s="15">
        <f t="shared" si="57"/>
        <v>33.583329000000006</v>
      </c>
      <c r="AD278">
        <f t="shared" si="58"/>
        <v>7.5833290000000062</v>
      </c>
      <c r="AE278" t="s">
        <v>30</v>
      </c>
      <c r="AF278" s="23">
        <f t="shared" si="59"/>
        <v>3358.3329000000003</v>
      </c>
      <c r="AH278">
        <f t="shared" si="60"/>
        <v>274.41844255597323</v>
      </c>
      <c r="AI278" s="23">
        <v>8.8000000000000007</v>
      </c>
    </row>
    <row r="279" spans="1:36" x14ac:dyDescent="0.3">
      <c r="A279">
        <v>0.59188465303987536</v>
      </c>
      <c r="B279">
        <v>0</v>
      </c>
      <c r="C279">
        <v>1</v>
      </c>
      <c r="D279" s="15">
        <v>202</v>
      </c>
      <c r="E279" t="s">
        <v>25</v>
      </c>
      <c r="F279" t="s">
        <v>24</v>
      </c>
      <c r="G279">
        <v>10</v>
      </c>
      <c r="H279" s="23">
        <v>7.0720000000000001</v>
      </c>
      <c r="I279" s="22">
        <v>5.3680000000000003</v>
      </c>
      <c r="J279" s="28">
        <v>283</v>
      </c>
      <c r="K279" s="15">
        <f>H279+I279</f>
        <v>12.440000000000001</v>
      </c>
      <c r="L279" s="27">
        <v>1.7759</v>
      </c>
      <c r="M279" s="27"/>
      <c r="N279" s="27">
        <v>1.8956</v>
      </c>
      <c r="O279" s="27">
        <v>1.8535999999999999</v>
      </c>
      <c r="P279" s="31">
        <f t="shared" si="51"/>
        <v>1.8417000000000001</v>
      </c>
      <c r="Q279" s="27">
        <v>2.0034999999999998</v>
      </c>
      <c r="R279" s="27"/>
      <c r="S279" s="27">
        <v>2.0432999999999999</v>
      </c>
      <c r="T279" s="27">
        <v>2.0331000000000001</v>
      </c>
      <c r="U279" s="31">
        <f t="shared" si="52"/>
        <v>2.0266333333333333</v>
      </c>
      <c r="V279" s="27">
        <v>204.58080000000001</v>
      </c>
      <c r="W279" s="27">
        <v>227.12979999999999</v>
      </c>
      <c r="X279" s="27">
        <v>201.6396</v>
      </c>
      <c r="Y279" s="27">
        <v>202.62</v>
      </c>
      <c r="Z279">
        <f t="shared" si="53"/>
        <v>208.99254999999999</v>
      </c>
      <c r="AA279" s="16">
        <v>26</v>
      </c>
      <c r="AB279" s="15">
        <f t="shared" si="57"/>
        <v>54.338063000000005</v>
      </c>
      <c r="AD279">
        <f t="shared" si="58"/>
        <v>28.338063000000005</v>
      </c>
      <c r="AE279" t="s">
        <v>30</v>
      </c>
      <c r="AF279" s="23">
        <f t="shared" si="59"/>
        <v>5433.8063000000002</v>
      </c>
      <c r="AH279">
        <f t="shared" si="60"/>
        <v>436.80114951768485</v>
      </c>
      <c r="AI279" s="23">
        <v>8.9</v>
      </c>
    </row>
    <row r="280" spans="1:36" x14ac:dyDescent="0.3">
      <c r="A280">
        <v>0.73559753805472816</v>
      </c>
      <c r="B280">
        <v>0</v>
      </c>
      <c r="C280">
        <v>1</v>
      </c>
      <c r="D280" s="15">
        <v>202</v>
      </c>
      <c r="E280" t="s">
        <v>47</v>
      </c>
      <c r="F280" t="s">
        <v>22</v>
      </c>
      <c r="G280">
        <v>30</v>
      </c>
      <c r="H280" s="23">
        <v>5.29</v>
      </c>
      <c r="I280" s="22">
        <v>6.58</v>
      </c>
      <c r="J280" s="28">
        <v>284</v>
      </c>
      <c r="K280" s="15">
        <f t="shared" ref="K280:K282" si="62">H280+I280</f>
        <v>11.870000000000001</v>
      </c>
      <c r="L280" s="27">
        <v>1.9267000000000001</v>
      </c>
      <c r="M280" s="27">
        <v>2.0089999999999999</v>
      </c>
      <c r="N280" s="27">
        <v>2.0023</v>
      </c>
      <c r="O280" s="27"/>
      <c r="P280" s="31">
        <f t="shared" si="51"/>
        <v>1.9793333333333332</v>
      </c>
      <c r="Q280" s="27">
        <v>1.9724999999999999</v>
      </c>
      <c r="R280" s="27">
        <v>2.0882000000000001</v>
      </c>
      <c r="S280" s="27">
        <v>2.0665</v>
      </c>
      <c r="T280" s="27"/>
      <c r="U280" s="31">
        <f t="shared" si="52"/>
        <v>2.0424000000000002</v>
      </c>
      <c r="V280" s="27">
        <v>150.16900000000001</v>
      </c>
      <c r="W280" s="27">
        <v>147.71809999999999</v>
      </c>
      <c r="X280" s="27">
        <v>148.20820000000001</v>
      </c>
      <c r="Y280" s="27">
        <v>163.89449999999999</v>
      </c>
      <c r="Z280">
        <f t="shared" si="53"/>
        <v>152.49745000000001</v>
      </c>
      <c r="AA280" s="16">
        <v>26</v>
      </c>
      <c r="AB280" s="15">
        <f t="shared" si="57"/>
        <v>39.649337000000003</v>
      </c>
      <c r="AD280">
        <f t="shared" si="58"/>
        <v>13.649337000000003</v>
      </c>
      <c r="AE280" t="s">
        <v>30</v>
      </c>
      <c r="AF280" s="23">
        <f t="shared" si="59"/>
        <v>3964.9337000000005</v>
      </c>
      <c r="AH280">
        <f t="shared" si="60"/>
        <v>334.02979780960408</v>
      </c>
      <c r="AI280" s="23">
        <v>8.9</v>
      </c>
    </row>
    <row r="281" spans="1:36" x14ac:dyDescent="0.3">
      <c r="A281">
        <v>0.77205669290624046</v>
      </c>
      <c r="B281">
        <v>0</v>
      </c>
      <c r="C281">
        <v>1</v>
      </c>
      <c r="D281" s="15">
        <v>202</v>
      </c>
      <c r="E281" t="s">
        <v>47</v>
      </c>
      <c r="F281" t="s">
        <v>24</v>
      </c>
      <c r="G281">
        <v>10</v>
      </c>
      <c r="H281" s="23">
        <v>8.3680000000000003</v>
      </c>
      <c r="I281" s="22">
        <v>7.798</v>
      </c>
      <c r="J281" s="28">
        <v>285</v>
      </c>
      <c r="K281" s="15">
        <f t="shared" si="62"/>
        <v>16.166</v>
      </c>
      <c r="L281" s="27">
        <v>1.5916999999999999</v>
      </c>
      <c r="M281" s="27">
        <v>1.9137999999999999</v>
      </c>
      <c r="N281" s="27">
        <v>2.1118999999999999</v>
      </c>
      <c r="O281" s="27">
        <v>1.6608000000000001</v>
      </c>
      <c r="P281" s="31">
        <f t="shared" si="51"/>
        <v>1.81955</v>
      </c>
      <c r="Q281" s="27">
        <v>1.6631</v>
      </c>
      <c r="R281" s="27">
        <v>2.0550999999999999</v>
      </c>
      <c r="S281" s="27">
        <v>2.0676999999999999</v>
      </c>
      <c r="T281" s="27">
        <v>1.7931999999999999</v>
      </c>
      <c r="U281" s="31">
        <f t="shared" si="52"/>
        <v>1.8947749999999999</v>
      </c>
      <c r="V281" s="27">
        <v>194.2867</v>
      </c>
      <c r="W281" s="27">
        <v>159.4828</v>
      </c>
      <c r="X281" s="27">
        <v>160.4632</v>
      </c>
      <c r="Y281" s="27">
        <v>183.99260000000001</v>
      </c>
      <c r="Z281">
        <f t="shared" si="53"/>
        <v>174.55632500000002</v>
      </c>
      <c r="AA281" s="16">
        <v>26</v>
      </c>
      <c r="AB281" s="15">
        <f t="shared" si="57"/>
        <v>45.384644500000007</v>
      </c>
      <c r="AD281">
        <f t="shared" si="58"/>
        <v>19.384644500000007</v>
      </c>
      <c r="AE281" t="s">
        <v>30</v>
      </c>
      <c r="AF281" s="23">
        <f t="shared" si="59"/>
        <v>4538.4644500000004</v>
      </c>
      <c r="AH281">
        <f t="shared" si="60"/>
        <v>280.74133675615491</v>
      </c>
      <c r="AI281" s="23">
        <v>7.9</v>
      </c>
    </row>
    <row r="282" spans="1:36" x14ac:dyDescent="0.3">
      <c r="A282">
        <v>0.93270776385351972</v>
      </c>
      <c r="B282">
        <v>0</v>
      </c>
      <c r="C282">
        <v>1</v>
      </c>
      <c r="D282" s="15">
        <v>202</v>
      </c>
      <c r="E282" t="s">
        <v>23</v>
      </c>
      <c r="F282" t="s">
        <v>22</v>
      </c>
      <c r="G282">
        <v>30</v>
      </c>
      <c r="H282" s="23">
        <v>5.33</v>
      </c>
      <c r="I282" s="22">
        <v>5.9219999999999997</v>
      </c>
      <c r="J282" s="28">
        <v>286</v>
      </c>
      <c r="K282" s="15">
        <f t="shared" si="62"/>
        <v>11.251999999999999</v>
      </c>
      <c r="L282" s="27">
        <v>1.8287</v>
      </c>
      <c r="M282" s="27"/>
      <c r="N282" s="27">
        <v>1.9117</v>
      </c>
      <c r="O282" s="27">
        <v>1.8927</v>
      </c>
      <c r="P282" s="31">
        <f t="shared" si="51"/>
        <v>1.8777000000000001</v>
      </c>
      <c r="Q282" s="27">
        <v>2.012</v>
      </c>
      <c r="R282" s="27"/>
      <c r="S282" s="27">
        <v>2.0398000000000001</v>
      </c>
      <c r="T282" s="27">
        <v>2.0438999999999998</v>
      </c>
      <c r="U282" s="31">
        <f t="shared" si="52"/>
        <v>2.0318999999999998</v>
      </c>
      <c r="V282" s="27">
        <v>223.20820000000001</v>
      </c>
      <c r="W282" s="27">
        <v>246.73769999999999</v>
      </c>
      <c r="X282" s="27">
        <v>219.2867</v>
      </c>
      <c r="Y282" s="27">
        <v>221.73769999999999</v>
      </c>
      <c r="Z282">
        <f t="shared" si="53"/>
        <v>227.74257500000002</v>
      </c>
      <c r="AA282" s="16">
        <v>26</v>
      </c>
      <c r="AB282" s="15">
        <f t="shared" si="57"/>
        <v>59.213069500000003</v>
      </c>
      <c r="AD282">
        <f t="shared" si="58"/>
        <v>33.213069500000003</v>
      </c>
      <c r="AE282" t="s">
        <v>30</v>
      </c>
      <c r="AF282" s="23">
        <f t="shared" si="59"/>
        <v>5921.3069500000001</v>
      </c>
      <c r="AH282">
        <f t="shared" si="60"/>
        <v>526.24484091717034</v>
      </c>
      <c r="AI282" s="23">
        <v>8.8000000000000007</v>
      </c>
    </row>
    <row r="283" spans="1:36" x14ac:dyDescent="0.3">
      <c r="A283">
        <v>0.3898677782076635</v>
      </c>
      <c r="B283">
        <v>0</v>
      </c>
      <c r="C283" t="s">
        <v>26</v>
      </c>
      <c r="D283" s="15">
        <v>204</v>
      </c>
      <c r="E283" t="s">
        <v>27</v>
      </c>
      <c r="F283" t="s">
        <v>22</v>
      </c>
      <c r="G283" t="s">
        <v>26</v>
      </c>
      <c r="H283" s="23">
        <v>8.08</v>
      </c>
      <c r="I283" s="22">
        <v>6.68</v>
      </c>
      <c r="J283" s="28">
        <v>65</v>
      </c>
      <c r="K283" s="15">
        <f>H283+I283</f>
        <v>14.76</v>
      </c>
      <c r="O283" s="27">
        <v>2.0541</v>
      </c>
      <c r="P283" s="31">
        <f t="shared" si="51"/>
        <v>2.0541</v>
      </c>
      <c r="U283" s="31" t="e">
        <f t="shared" si="52"/>
        <v>#DIV/0!</v>
      </c>
      <c r="Z283" t="e">
        <f t="shared" si="53"/>
        <v>#DIV/0!</v>
      </c>
      <c r="AA283" s="16" t="s">
        <v>26</v>
      </c>
      <c r="AB283" s="15" t="e">
        <f t="shared" si="57"/>
        <v>#DIV/0!</v>
      </c>
      <c r="AD283" t="e">
        <f t="shared" si="58"/>
        <v>#DIV/0!</v>
      </c>
      <c r="AF283" s="15" t="e">
        <f t="shared" si="59"/>
        <v>#DIV/0!</v>
      </c>
      <c r="AH283" t="e">
        <f t="shared" si="60"/>
        <v>#DIV/0!</v>
      </c>
      <c r="AI283" s="60" t="s">
        <v>38</v>
      </c>
      <c r="AJ283" s="15" t="s">
        <v>31</v>
      </c>
    </row>
    <row r="284" spans="1:36" x14ac:dyDescent="0.3">
      <c r="A284">
        <v>0.52492082652414174</v>
      </c>
      <c r="B284">
        <v>0</v>
      </c>
      <c r="C284">
        <v>1</v>
      </c>
      <c r="D284" s="15">
        <v>205</v>
      </c>
      <c r="E284" t="s">
        <v>47</v>
      </c>
      <c r="F284" t="s">
        <v>22</v>
      </c>
      <c r="G284">
        <v>10</v>
      </c>
      <c r="H284" s="23">
        <v>10.004</v>
      </c>
      <c r="I284">
        <v>13.326000000000001</v>
      </c>
      <c r="J284" s="28">
        <v>287</v>
      </c>
      <c r="K284" s="15">
        <f>H284</f>
        <v>10.004</v>
      </c>
      <c r="L284" s="27">
        <v>1.6903999999999999</v>
      </c>
      <c r="M284" s="27">
        <v>1.6691</v>
      </c>
      <c r="N284" s="27">
        <v>1.6855</v>
      </c>
      <c r="O284" s="27">
        <v>1.7146999999999999</v>
      </c>
      <c r="P284" s="31">
        <f t="shared" si="51"/>
        <v>1.6899249999999999</v>
      </c>
      <c r="Q284" s="27">
        <v>2.0670000000000002</v>
      </c>
      <c r="R284" s="27">
        <v>2.1025999999999998</v>
      </c>
      <c r="S284" s="27">
        <v>2.1122999999999998</v>
      </c>
      <c r="T284" s="27">
        <v>2.0851000000000002</v>
      </c>
      <c r="U284" s="31">
        <f t="shared" si="52"/>
        <v>2.0917500000000002</v>
      </c>
      <c r="V284" s="27">
        <v>116.8357</v>
      </c>
      <c r="W284" s="27">
        <v>117.81610000000001</v>
      </c>
      <c r="X284" s="27">
        <v>117.3259</v>
      </c>
      <c r="Y284" s="27">
        <v>116.8357</v>
      </c>
      <c r="Z284">
        <f t="shared" si="53"/>
        <v>117.20335</v>
      </c>
      <c r="AA284" s="16">
        <v>26</v>
      </c>
      <c r="AB284" s="15">
        <f t="shared" si="57"/>
        <v>30.472871000000001</v>
      </c>
      <c r="AD284">
        <f t="shared" si="58"/>
        <v>4.4728710000000014</v>
      </c>
      <c r="AE284" t="s">
        <v>30</v>
      </c>
      <c r="AF284" s="59">
        <f t="shared" si="59"/>
        <v>3047.2871</v>
      </c>
      <c r="AH284">
        <f t="shared" si="60"/>
        <v>304.60686725309876</v>
      </c>
      <c r="AI284" s="23">
        <v>8.4</v>
      </c>
    </row>
    <row r="285" spans="1:36" x14ac:dyDescent="0.3">
      <c r="A285">
        <v>0.52629404216394571</v>
      </c>
      <c r="B285">
        <v>0</v>
      </c>
      <c r="C285">
        <v>1</v>
      </c>
      <c r="D285" s="15">
        <v>205</v>
      </c>
      <c r="E285" t="s">
        <v>25</v>
      </c>
      <c r="F285" t="s">
        <v>24</v>
      </c>
      <c r="G285">
        <v>30</v>
      </c>
      <c r="H285" s="23">
        <v>9</v>
      </c>
      <c r="I285" s="22">
        <v>8.6999999999999993</v>
      </c>
      <c r="J285" s="28">
        <v>288</v>
      </c>
      <c r="K285" s="15">
        <f>H285+I285</f>
        <v>17.7</v>
      </c>
      <c r="L285" s="27">
        <v>1.5019</v>
      </c>
      <c r="M285" s="27">
        <v>1.5661</v>
      </c>
      <c r="N285" s="27">
        <v>1.4944999999999999</v>
      </c>
      <c r="O285" s="27">
        <v>1.6116999999999999</v>
      </c>
      <c r="P285" s="31">
        <f t="shared" si="51"/>
        <v>1.54355</v>
      </c>
      <c r="Q285" s="27">
        <v>1.9033</v>
      </c>
      <c r="R285" s="27">
        <v>1.9722999999999999</v>
      </c>
      <c r="S285" s="27"/>
      <c r="T285" s="27">
        <v>1.9810000000000001</v>
      </c>
      <c r="U285" s="31">
        <f t="shared" si="52"/>
        <v>1.9522000000000002</v>
      </c>
      <c r="V285" s="27">
        <v>330.56119999999999</v>
      </c>
      <c r="W285" s="27">
        <v>323.20819999999998</v>
      </c>
      <c r="X285" s="27">
        <v>421.2475</v>
      </c>
      <c r="Y285" s="27">
        <v>320.75729999999999</v>
      </c>
      <c r="Z285">
        <f t="shared" si="53"/>
        <v>348.94354999999996</v>
      </c>
      <c r="AA285" s="16">
        <v>26</v>
      </c>
      <c r="AB285" s="15">
        <f t="shared" si="57"/>
        <v>90.725322999999989</v>
      </c>
      <c r="AC285" s="21">
        <f>AB285-2</f>
        <v>88.725322999999989</v>
      </c>
      <c r="AD285">
        <f t="shared" si="58"/>
        <v>64.725322999999989</v>
      </c>
      <c r="AE285" t="s">
        <v>30</v>
      </c>
      <c r="AF285" s="15">
        <f t="shared" si="59"/>
        <v>9072.5322999999989</v>
      </c>
      <c r="AG285" s="54">
        <f>AF285-200</f>
        <v>8872.5322999999989</v>
      </c>
      <c r="AH285">
        <f t="shared" si="60"/>
        <v>512.57244632768356</v>
      </c>
      <c r="AI285" s="23">
        <v>9</v>
      </c>
    </row>
    <row r="286" spans="1:36" x14ac:dyDescent="0.3">
      <c r="A286">
        <v>0.68951770919879674</v>
      </c>
      <c r="B286">
        <v>0</v>
      </c>
      <c r="C286">
        <v>1</v>
      </c>
      <c r="D286" s="15">
        <v>205</v>
      </c>
      <c r="E286" t="s">
        <v>21</v>
      </c>
      <c r="F286" t="s">
        <v>22</v>
      </c>
      <c r="G286">
        <v>10</v>
      </c>
      <c r="H286" s="23">
        <v>18.416</v>
      </c>
      <c r="I286">
        <v>8.3919999999999995</v>
      </c>
      <c r="J286" s="28">
        <v>289</v>
      </c>
      <c r="K286" s="15">
        <f>H286</f>
        <v>18.416</v>
      </c>
      <c r="L286" s="27">
        <v>1.6908000000000001</v>
      </c>
      <c r="M286" s="27"/>
      <c r="N286" s="27">
        <v>1.7123999999999999</v>
      </c>
      <c r="O286" s="27">
        <v>1.7298</v>
      </c>
      <c r="P286" s="31">
        <f t="shared" si="51"/>
        <v>1.7110000000000001</v>
      </c>
      <c r="Q286" s="27">
        <v>1.9481999999999999</v>
      </c>
      <c r="R286" s="27"/>
      <c r="S286" s="27">
        <v>1.9824999999999999</v>
      </c>
      <c r="T286" s="27">
        <v>1.9219999999999999</v>
      </c>
      <c r="U286" s="31">
        <f t="shared" si="52"/>
        <v>1.9508999999999999</v>
      </c>
      <c r="V286" s="27">
        <v>355.56119999999999</v>
      </c>
      <c r="W286" s="27">
        <v>373.69839999999999</v>
      </c>
      <c r="X286" s="27">
        <v>349.18860000000001</v>
      </c>
      <c r="Y286" s="27">
        <v>353.60039999999998</v>
      </c>
      <c r="Z286">
        <f t="shared" si="53"/>
        <v>358.01215000000002</v>
      </c>
      <c r="AA286" s="16">
        <v>26</v>
      </c>
      <c r="AB286" s="15">
        <f t="shared" si="57"/>
        <v>93.083159000000009</v>
      </c>
      <c r="AC286" s="21">
        <f t="shared" ref="AC286:AC292" si="63">AB286-2</f>
        <v>91.083159000000009</v>
      </c>
      <c r="AD286">
        <f t="shared" si="58"/>
        <v>67.083159000000009</v>
      </c>
      <c r="AE286" t="s">
        <v>30</v>
      </c>
      <c r="AF286" s="15">
        <f t="shared" si="59"/>
        <v>9308.3159000000014</v>
      </c>
      <c r="AG286" s="54">
        <f t="shared" ref="AG286:AG292" si="64">AF286-200</f>
        <v>9108.3159000000014</v>
      </c>
      <c r="AH286">
        <f t="shared" si="60"/>
        <v>505.44721437880111</v>
      </c>
      <c r="AI286" s="23">
        <v>9.4</v>
      </c>
    </row>
    <row r="287" spans="1:36" x14ac:dyDescent="0.3">
      <c r="A287">
        <v>0.84396905823737822</v>
      </c>
      <c r="B287">
        <v>0</v>
      </c>
      <c r="C287">
        <v>1</v>
      </c>
      <c r="D287" s="15">
        <v>205</v>
      </c>
      <c r="E287" t="s">
        <v>25</v>
      </c>
      <c r="F287" t="s">
        <v>22</v>
      </c>
      <c r="G287">
        <v>10</v>
      </c>
      <c r="H287" s="23">
        <v>7.0739999999999998</v>
      </c>
      <c r="I287" s="22">
        <v>6.0780000000000003</v>
      </c>
      <c r="J287" s="28">
        <v>290</v>
      </c>
      <c r="K287" s="15">
        <f>H287+I287</f>
        <v>13.152000000000001</v>
      </c>
      <c r="L287" s="27">
        <v>1.8132999999999999</v>
      </c>
      <c r="M287" s="27">
        <v>1.8188</v>
      </c>
      <c r="N287" s="27">
        <v>1.7894000000000001</v>
      </c>
      <c r="O287" s="27">
        <v>1.8315999999999999</v>
      </c>
      <c r="P287" s="31">
        <f t="shared" si="51"/>
        <v>1.813275</v>
      </c>
      <c r="Q287" s="27">
        <v>2.0186000000000002</v>
      </c>
      <c r="R287" s="27">
        <v>2.0145</v>
      </c>
      <c r="S287" s="27">
        <v>2.0185</v>
      </c>
      <c r="T287" s="27">
        <v>2.0188000000000001</v>
      </c>
      <c r="U287" s="31">
        <f t="shared" si="52"/>
        <v>2.0176000000000003</v>
      </c>
      <c r="V287" s="27">
        <v>250.6592</v>
      </c>
      <c r="W287" s="27">
        <v>254.09059999999999</v>
      </c>
      <c r="X287" s="27">
        <v>252.62</v>
      </c>
      <c r="Y287" s="27">
        <v>248.69839999999999</v>
      </c>
      <c r="Z287">
        <f t="shared" si="53"/>
        <v>251.51704999999998</v>
      </c>
      <c r="AA287" s="16">
        <v>26</v>
      </c>
      <c r="AB287" s="15">
        <f t="shared" si="57"/>
        <v>65.394432999999992</v>
      </c>
      <c r="AC287" s="21">
        <f t="shared" si="63"/>
        <v>63.394432999999992</v>
      </c>
      <c r="AD287">
        <f t="shared" si="58"/>
        <v>39.394432999999992</v>
      </c>
      <c r="AE287" t="s">
        <v>30</v>
      </c>
      <c r="AF287" s="15">
        <f t="shared" si="59"/>
        <v>6539.4432999999999</v>
      </c>
      <c r="AG287" s="54">
        <f t="shared" si="64"/>
        <v>6339.4432999999999</v>
      </c>
      <c r="AH287">
        <f t="shared" si="60"/>
        <v>497.22044555961065</v>
      </c>
      <c r="AI287" s="23">
        <v>9.1999999999999993</v>
      </c>
    </row>
    <row r="288" spans="1:36" x14ac:dyDescent="0.3">
      <c r="A288">
        <v>0.8790914119565657</v>
      </c>
      <c r="B288">
        <v>0</v>
      </c>
      <c r="C288">
        <v>1</v>
      </c>
      <c r="D288" s="15">
        <v>205</v>
      </c>
      <c r="E288" t="s">
        <v>23</v>
      </c>
      <c r="F288" t="s">
        <v>22</v>
      </c>
      <c r="G288">
        <v>10</v>
      </c>
      <c r="H288" s="23">
        <v>8.6920000000000002</v>
      </c>
      <c r="I288" s="22">
        <v>9.0399999999999991</v>
      </c>
      <c r="J288" s="28">
        <v>291</v>
      </c>
      <c r="K288" s="15">
        <f>H288+I288</f>
        <v>17.731999999999999</v>
      </c>
      <c r="L288" s="27"/>
      <c r="M288" s="27">
        <v>1.7747999999999999</v>
      </c>
      <c r="N288" s="27">
        <v>1.8560000000000001</v>
      </c>
      <c r="O288" s="27">
        <v>1.7392000000000001</v>
      </c>
      <c r="P288" s="31">
        <f t="shared" si="51"/>
        <v>1.79</v>
      </c>
      <c r="Q288" s="27"/>
      <c r="R288" s="27">
        <v>1.9725999999999999</v>
      </c>
      <c r="S288" s="27">
        <v>2.0059</v>
      </c>
      <c r="T288" s="27">
        <v>1.9890000000000001</v>
      </c>
      <c r="U288" s="31">
        <f t="shared" si="52"/>
        <v>1.9891666666666667</v>
      </c>
      <c r="V288" s="27">
        <v>365.36509999999998</v>
      </c>
      <c r="W288" s="27">
        <v>292.32589999999999</v>
      </c>
      <c r="X288" s="27">
        <v>288.40429999999998</v>
      </c>
      <c r="Y288" s="27">
        <v>289.87490000000003</v>
      </c>
      <c r="Z288">
        <f t="shared" si="53"/>
        <v>308.99254999999999</v>
      </c>
      <c r="AA288" s="16">
        <v>26</v>
      </c>
      <c r="AB288" s="15">
        <f t="shared" si="57"/>
        <v>80.338063000000005</v>
      </c>
      <c r="AC288" s="21">
        <f t="shared" si="63"/>
        <v>78.338063000000005</v>
      </c>
      <c r="AD288">
        <f t="shared" si="58"/>
        <v>54.338063000000005</v>
      </c>
      <c r="AE288" t="s">
        <v>30</v>
      </c>
      <c r="AF288" s="15">
        <f t="shared" si="59"/>
        <v>8033.8063000000002</v>
      </c>
      <c r="AG288" s="54">
        <f t="shared" si="64"/>
        <v>7833.8063000000002</v>
      </c>
      <c r="AH288">
        <f t="shared" si="60"/>
        <v>453.06825513196486</v>
      </c>
      <c r="AI288" s="23">
        <v>9</v>
      </c>
    </row>
    <row r="289" spans="1:35" x14ac:dyDescent="0.3">
      <c r="A289">
        <v>0.93884404913976904</v>
      </c>
      <c r="B289">
        <v>0</v>
      </c>
      <c r="C289">
        <v>1</v>
      </c>
      <c r="D289" s="15">
        <v>205</v>
      </c>
      <c r="E289" t="s">
        <v>47</v>
      </c>
      <c r="F289" t="s">
        <v>24</v>
      </c>
      <c r="G289">
        <v>30</v>
      </c>
      <c r="H289" s="23">
        <v>6.984</v>
      </c>
      <c r="I289" t="s">
        <v>26</v>
      </c>
      <c r="J289" s="28">
        <v>292</v>
      </c>
      <c r="K289" s="15">
        <f>H289</f>
        <v>6.984</v>
      </c>
      <c r="L289" s="27">
        <v>1.6547000000000001</v>
      </c>
      <c r="M289" s="27"/>
      <c r="N289" s="27">
        <v>1.8158000000000001</v>
      </c>
      <c r="O289" s="27">
        <v>1.6255999999999999</v>
      </c>
      <c r="P289" s="31">
        <f t="shared" si="51"/>
        <v>1.6986999999999999</v>
      </c>
      <c r="Q289" s="27">
        <v>1.9802999999999999</v>
      </c>
      <c r="R289" s="27"/>
      <c r="S289" s="27">
        <v>2.0247000000000002</v>
      </c>
      <c r="T289" s="27">
        <v>1.9404999999999999</v>
      </c>
      <c r="U289" s="31">
        <f t="shared" si="52"/>
        <v>1.9818333333333333</v>
      </c>
      <c r="V289" s="27">
        <v>111.9337</v>
      </c>
      <c r="W289" s="27">
        <v>136.4435</v>
      </c>
      <c r="X289" s="27">
        <v>109.4828</v>
      </c>
      <c r="Y289" s="27">
        <v>116.3455</v>
      </c>
      <c r="Z289">
        <f t="shared" si="53"/>
        <v>118.55137500000001</v>
      </c>
      <c r="AA289" s="16">
        <v>16</v>
      </c>
      <c r="AB289" s="15">
        <f t="shared" si="57"/>
        <v>18.968220000000002</v>
      </c>
      <c r="AC289" s="21">
        <f t="shared" si="63"/>
        <v>16.968220000000002</v>
      </c>
      <c r="AD289">
        <f t="shared" si="58"/>
        <v>2.9682200000000023</v>
      </c>
      <c r="AE289" t="s">
        <v>30</v>
      </c>
      <c r="AF289" s="15">
        <f t="shared" si="59"/>
        <v>1896.8220000000001</v>
      </c>
      <c r="AG289" s="54">
        <f t="shared" si="64"/>
        <v>1696.8220000000001</v>
      </c>
      <c r="AH289">
        <f t="shared" si="60"/>
        <v>271.59536082474227</v>
      </c>
      <c r="AI289" s="23">
        <v>7</v>
      </c>
    </row>
    <row r="290" spans="1:35" x14ac:dyDescent="0.3">
      <c r="A290">
        <v>0.99871321397324642</v>
      </c>
      <c r="B290">
        <v>0</v>
      </c>
      <c r="C290">
        <v>1</v>
      </c>
      <c r="D290" s="15">
        <v>205</v>
      </c>
      <c r="E290" t="s">
        <v>23</v>
      </c>
      <c r="F290" t="s">
        <v>24</v>
      </c>
      <c r="G290">
        <v>30</v>
      </c>
      <c r="H290" s="23">
        <v>5.1879999999999997</v>
      </c>
      <c r="I290" s="22">
        <v>5.9420000000000002</v>
      </c>
      <c r="J290" s="28">
        <v>293</v>
      </c>
      <c r="K290" s="15">
        <f>H290+I290</f>
        <v>11.129999999999999</v>
      </c>
      <c r="L290" s="27"/>
      <c r="M290" s="27">
        <v>2.1240999999999999</v>
      </c>
      <c r="N290" s="27">
        <v>2.1164999999999998</v>
      </c>
      <c r="O290" s="27">
        <v>2.1051000000000002</v>
      </c>
      <c r="P290" s="31">
        <f t="shared" si="51"/>
        <v>2.1152333333333333</v>
      </c>
      <c r="Q290" s="27"/>
      <c r="R290" s="27">
        <v>2.0819999999999999</v>
      </c>
      <c r="S290" s="27">
        <v>2.0752000000000002</v>
      </c>
      <c r="T290" s="27">
        <v>2.0636999999999999</v>
      </c>
      <c r="U290" s="31">
        <f t="shared" si="52"/>
        <v>2.073633333333333</v>
      </c>
      <c r="V290" s="27">
        <v>192.32589999999999</v>
      </c>
      <c r="W290" s="27">
        <v>170.75729999999999</v>
      </c>
      <c r="X290" s="27">
        <v>172.22790000000001</v>
      </c>
      <c r="Y290" s="27">
        <v>170.2671</v>
      </c>
      <c r="Z290">
        <f t="shared" si="53"/>
        <v>176.39455000000001</v>
      </c>
      <c r="AA290" s="16">
        <v>26</v>
      </c>
      <c r="AB290" s="15">
        <f t="shared" si="57"/>
        <v>45.862583000000001</v>
      </c>
      <c r="AC290" s="21">
        <f t="shared" si="63"/>
        <v>43.862583000000001</v>
      </c>
      <c r="AD290">
        <f t="shared" si="58"/>
        <v>19.862583000000001</v>
      </c>
      <c r="AE290" t="s">
        <v>30</v>
      </c>
      <c r="AF290" s="15">
        <f t="shared" si="59"/>
        <v>4586.2583000000004</v>
      </c>
      <c r="AG290" s="54">
        <f t="shared" si="64"/>
        <v>4386.2583000000004</v>
      </c>
      <c r="AH290">
        <f t="shared" si="60"/>
        <v>412.06274034141967</v>
      </c>
      <c r="AI290" s="23">
        <v>8.8000000000000007</v>
      </c>
    </row>
    <row r="291" spans="1:35" x14ac:dyDescent="0.3">
      <c r="A291">
        <v>1.8071059605987871E-2</v>
      </c>
      <c r="B291">
        <v>0</v>
      </c>
      <c r="C291">
        <v>0</v>
      </c>
      <c r="D291" s="15">
        <v>206</v>
      </c>
      <c r="E291" t="s">
        <v>47</v>
      </c>
      <c r="F291" t="s">
        <v>22</v>
      </c>
      <c r="G291">
        <v>10</v>
      </c>
      <c r="H291" s="23">
        <v>12.782</v>
      </c>
      <c r="I291" s="17" t="s">
        <v>26</v>
      </c>
      <c r="J291" s="28">
        <v>294</v>
      </c>
      <c r="K291" s="15">
        <f>H291</f>
        <v>12.782</v>
      </c>
      <c r="L291" s="27"/>
      <c r="M291" s="27">
        <v>2.0331999999999999</v>
      </c>
      <c r="N291" s="27">
        <v>2.1124999999999998</v>
      </c>
      <c r="O291" s="27">
        <v>2.0790000000000002</v>
      </c>
      <c r="P291" s="31">
        <f t="shared" si="51"/>
        <v>2.0749</v>
      </c>
      <c r="Q291" s="27"/>
      <c r="R291" s="27">
        <v>2.0552999999999999</v>
      </c>
      <c r="S291" s="27">
        <v>2.0508000000000002</v>
      </c>
      <c r="T291" s="27">
        <v>2.0348999999999999</v>
      </c>
      <c r="U291" s="31">
        <f t="shared" si="52"/>
        <v>2.0470000000000002</v>
      </c>
      <c r="V291" s="27">
        <v>258.50240000000002</v>
      </c>
      <c r="W291" s="27">
        <v>250.16900000000001</v>
      </c>
      <c r="X291" s="27">
        <v>251.6396</v>
      </c>
      <c r="Y291" s="27">
        <v>249.6788</v>
      </c>
      <c r="Z291">
        <f t="shared" si="53"/>
        <v>252.49745000000001</v>
      </c>
      <c r="AA291" s="16">
        <v>26</v>
      </c>
      <c r="AB291" s="15">
        <f t="shared" si="57"/>
        <v>65.649337000000003</v>
      </c>
      <c r="AC291" s="21">
        <f t="shared" si="63"/>
        <v>63.649337000000003</v>
      </c>
      <c r="AD291">
        <f t="shared" si="58"/>
        <v>39.649337000000003</v>
      </c>
      <c r="AE291" t="s">
        <v>30</v>
      </c>
      <c r="AF291" s="15">
        <f t="shared" si="59"/>
        <v>6564.9337000000005</v>
      </c>
      <c r="AG291" s="54">
        <f t="shared" si="64"/>
        <v>6364.9337000000005</v>
      </c>
      <c r="AH291">
        <f t="shared" si="60"/>
        <v>513.60770614927242</v>
      </c>
      <c r="AI291" s="23">
        <v>8.6999999999999993</v>
      </c>
    </row>
    <row r="292" spans="1:35" x14ac:dyDescent="0.3">
      <c r="A292">
        <v>0.40412355901761454</v>
      </c>
      <c r="B292">
        <v>0</v>
      </c>
      <c r="C292">
        <v>0</v>
      </c>
      <c r="D292" s="15">
        <v>206</v>
      </c>
      <c r="E292" t="s">
        <v>25</v>
      </c>
      <c r="F292" t="s">
        <v>24</v>
      </c>
      <c r="G292">
        <v>30</v>
      </c>
      <c r="H292" s="23">
        <v>8.0180000000000007</v>
      </c>
      <c r="I292" s="48">
        <v>7.84</v>
      </c>
      <c r="J292" s="28">
        <v>295</v>
      </c>
      <c r="K292" s="15">
        <f>H292+I292</f>
        <v>15.858000000000001</v>
      </c>
      <c r="L292" s="27">
        <v>1.4783999999999999</v>
      </c>
      <c r="M292" s="27">
        <v>1.4374</v>
      </c>
      <c r="N292" s="27">
        <v>1.5561</v>
      </c>
      <c r="O292" s="27">
        <v>1.5409999999999999</v>
      </c>
      <c r="P292" s="31">
        <f t="shared" si="51"/>
        <v>1.503225</v>
      </c>
      <c r="Q292" s="27">
        <v>1.8907</v>
      </c>
      <c r="R292" s="27">
        <v>1.855</v>
      </c>
      <c r="S292" s="27">
        <v>2.0215000000000001</v>
      </c>
      <c r="T292" s="27">
        <v>2.0085999999999999</v>
      </c>
      <c r="U292" s="31">
        <f t="shared" si="52"/>
        <v>1.9439500000000001</v>
      </c>
      <c r="V292" s="27">
        <v>324.67880000000002</v>
      </c>
      <c r="W292" s="27">
        <v>333.99259999999998</v>
      </c>
      <c r="X292" s="27">
        <v>310.46319999999997</v>
      </c>
      <c r="Y292" s="27">
        <v>310.46319999999997</v>
      </c>
      <c r="Z292">
        <f t="shared" si="53"/>
        <v>319.89944999999994</v>
      </c>
      <c r="AA292" s="16">
        <v>26</v>
      </c>
      <c r="AB292" s="15">
        <f t="shared" si="57"/>
        <v>83.173856999999984</v>
      </c>
      <c r="AC292" s="21">
        <f t="shared" si="63"/>
        <v>81.173856999999984</v>
      </c>
      <c r="AD292">
        <f t="shared" si="58"/>
        <v>57.173856999999984</v>
      </c>
      <c r="AE292" t="s">
        <v>30</v>
      </c>
      <c r="AF292" s="15">
        <f t="shared" si="59"/>
        <v>8317.3856999999989</v>
      </c>
      <c r="AG292" s="54">
        <f t="shared" si="64"/>
        <v>8117.3856999999989</v>
      </c>
      <c r="AH292">
        <f t="shared" si="60"/>
        <v>524.49146802875509</v>
      </c>
      <c r="AI292" s="23">
        <v>8.8000000000000007</v>
      </c>
    </row>
    <row r="293" spans="1:35" x14ac:dyDescent="0.3">
      <c r="A293">
        <v>0.51518178085218425</v>
      </c>
      <c r="B293">
        <v>0</v>
      </c>
      <c r="C293">
        <v>0</v>
      </c>
      <c r="D293" s="15">
        <v>206</v>
      </c>
      <c r="E293" t="s">
        <v>21</v>
      </c>
      <c r="F293" t="s">
        <v>22</v>
      </c>
      <c r="G293">
        <v>10</v>
      </c>
      <c r="H293" s="23">
        <v>9.2799999999999994</v>
      </c>
      <c r="I293" s="48">
        <v>6.6340000000000003</v>
      </c>
      <c r="J293" s="28">
        <v>296</v>
      </c>
      <c r="K293" s="15">
        <f t="shared" ref="K293:K295" si="65">H293+I293</f>
        <v>15.914</v>
      </c>
      <c r="L293" s="27">
        <v>1.1061000000000001</v>
      </c>
      <c r="M293" s="27">
        <v>1.0794999999999999</v>
      </c>
      <c r="N293" s="27">
        <v>1.0954999999999999</v>
      </c>
      <c r="O293" s="27">
        <v>1.1024</v>
      </c>
      <c r="P293" s="31">
        <f t="shared" si="51"/>
        <v>1.0958749999999999</v>
      </c>
      <c r="Q293" s="27"/>
      <c r="R293" s="27">
        <v>2.0444</v>
      </c>
      <c r="S293" s="27">
        <v>2.0440999999999998</v>
      </c>
      <c r="T293" s="27">
        <v>2.0320999999999998</v>
      </c>
      <c r="U293" s="31">
        <f t="shared" si="52"/>
        <v>2.0402</v>
      </c>
      <c r="V293" s="27">
        <v>262.4239</v>
      </c>
      <c r="W293" s="27">
        <v>241.8357</v>
      </c>
      <c r="X293" s="27">
        <v>243.79650000000001</v>
      </c>
      <c r="Y293" s="27">
        <v>239.38470000000001</v>
      </c>
      <c r="Z293">
        <f t="shared" si="53"/>
        <v>246.86020000000002</v>
      </c>
      <c r="AA293" s="16">
        <v>26</v>
      </c>
      <c r="AB293" s="15">
        <f t="shared" si="57"/>
        <v>64.183651999999995</v>
      </c>
      <c r="AD293">
        <f t="shared" si="58"/>
        <v>38.183651999999995</v>
      </c>
      <c r="AE293" t="s">
        <v>30</v>
      </c>
      <c r="AF293" s="23">
        <f t="shared" si="59"/>
        <v>6418.3652000000002</v>
      </c>
      <c r="AH293">
        <f t="shared" si="60"/>
        <v>403.31564660047758</v>
      </c>
      <c r="AI293" s="23">
        <v>9</v>
      </c>
    </row>
    <row r="294" spans="1:35" x14ac:dyDescent="0.3">
      <c r="A294">
        <v>0.63397510693394254</v>
      </c>
      <c r="B294">
        <v>0</v>
      </c>
      <c r="C294">
        <v>0</v>
      </c>
      <c r="D294" s="15">
        <v>206</v>
      </c>
      <c r="E294" t="s">
        <v>25</v>
      </c>
      <c r="F294" t="s">
        <v>22</v>
      </c>
      <c r="G294">
        <v>10</v>
      </c>
      <c r="H294" s="23">
        <v>4.5880000000000001</v>
      </c>
      <c r="I294" s="48">
        <v>5.1459999999999999</v>
      </c>
      <c r="J294" s="28">
        <v>297</v>
      </c>
      <c r="K294" s="15">
        <f t="shared" si="65"/>
        <v>9.734</v>
      </c>
      <c r="L294" s="27"/>
      <c r="M294" s="27">
        <v>1.7158</v>
      </c>
      <c r="N294" s="27">
        <v>1.7583</v>
      </c>
      <c r="O294" s="27">
        <v>1.7775000000000001</v>
      </c>
      <c r="P294" s="31">
        <f t="shared" si="51"/>
        <v>1.7505333333333333</v>
      </c>
      <c r="Q294" s="27"/>
      <c r="R294" s="27">
        <v>2.0026000000000002</v>
      </c>
      <c r="S294" s="27">
        <v>1.9845999999999999</v>
      </c>
      <c r="T294" s="27">
        <v>1.9990000000000001</v>
      </c>
      <c r="U294" s="31">
        <f t="shared" si="52"/>
        <v>1.9954000000000001</v>
      </c>
      <c r="V294" s="27">
        <v>275.16899999999998</v>
      </c>
      <c r="W294" s="27">
        <v>268.30630000000002</v>
      </c>
      <c r="X294" s="27">
        <v>269.77690000000001</v>
      </c>
      <c r="Y294" s="27">
        <v>264.87490000000003</v>
      </c>
      <c r="Z294">
        <f t="shared" si="53"/>
        <v>269.53177500000004</v>
      </c>
      <c r="AA294" s="16">
        <v>16</v>
      </c>
      <c r="AB294" s="15">
        <f t="shared" si="57"/>
        <v>43.125084000000008</v>
      </c>
      <c r="AD294">
        <f t="shared" si="58"/>
        <v>27.125084000000008</v>
      </c>
      <c r="AE294" t="s">
        <v>30</v>
      </c>
      <c r="AF294" s="23">
        <f t="shared" si="59"/>
        <v>4312.5084000000006</v>
      </c>
      <c r="AH294">
        <f t="shared" si="60"/>
        <v>443.03558660365735</v>
      </c>
      <c r="AI294" s="23">
        <v>9.1999999999999993</v>
      </c>
    </row>
    <row r="295" spans="1:35" x14ac:dyDescent="0.3">
      <c r="A295">
        <v>0.90022386748961403</v>
      </c>
      <c r="B295">
        <v>0</v>
      </c>
      <c r="C295">
        <v>0</v>
      </c>
      <c r="D295" s="15">
        <v>206</v>
      </c>
      <c r="E295" t="s">
        <v>23</v>
      </c>
      <c r="F295" t="s">
        <v>22</v>
      </c>
      <c r="G295">
        <v>10</v>
      </c>
      <c r="H295" s="23">
        <v>2.4220000000000002</v>
      </c>
      <c r="I295" s="48">
        <v>3.6619999999999999</v>
      </c>
      <c r="J295" s="28">
        <v>298</v>
      </c>
      <c r="K295" s="15">
        <f t="shared" si="65"/>
        <v>6.0839999999999996</v>
      </c>
      <c r="L295" s="27">
        <v>1.6942999999999999</v>
      </c>
      <c r="M295" s="27"/>
      <c r="N295" s="27">
        <v>1.8225</v>
      </c>
      <c r="O295" s="27">
        <v>1.7849999999999999</v>
      </c>
      <c r="P295" s="31">
        <f t="shared" si="51"/>
        <v>1.7672666666666668</v>
      </c>
      <c r="Q295" s="27">
        <v>1.9886999999999999</v>
      </c>
      <c r="R295" s="27"/>
      <c r="S295" s="27">
        <v>2.0341</v>
      </c>
      <c r="T295" s="27">
        <v>2.0066000000000002</v>
      </c>
      <c r="U295" s="31">
        <f t="shared" si="52"/>
        <v>2.0098000000000003</v>
      </c>
      <c r="V295" s="27">
        <v>110.4632</v>
      </c>
      <c r="W295" s="27">
        <v>130.071</v>
      </c>
      <c r="X295" s="27">
        <v>108.9926</v>
      </c>
      <c r="Y295" s="27">
        <v>108.50239999999999</v>
      </c>
      <c r="Z295">
        <f t="shared" si="53"/>
        <v>114.50729999999999</v>
      </c>
      <c r="AA295" s="16">
        <v>16</v>
      </c>
      <c r="AB295" s="15">
        <f t="shared" si="57"/>
        <v>18.321167999999997</v>
      </c>
      <c r="AD295">
        <f t="shared" si="58"/>
        <v>2.3211679999999966</v>
      </c>
      <c r="AE295" t="s">
        <v>30</v>
      </c>
      <c r="AF295" s="60">
        <f t="shared" si="59"/>
        <v>1832.1167999999998</v>
      </c>
      <c r="AH295">
        <f t="shared" si="60"/>
        <v>301.13688362919129</v>
      </c>
      <c r="AI295" s="23">
        <v>9.4</v>
      </c>
    </row>
    <row r="296" spans="1:35" x14ac:dyDescent="0.3">
      <c r="A296">
        <v>5.7368938616753073E-4</v>
      </c>
      <c r="B296">
        <v>0</v>
      </c>
      <c r="C296">
        <v>0</v>
      </c>
      <c r="D296" s="15">
        <v>207</v>
      </c>
      <c r="E296" t="s">
        <v>47</v>
      </c>
      <c r="F296" t="s">
        <v>24</v>
      </c>
      <c r="G296">
        <v>30</v>
      </c>
      <c r="H296" s="23">
        <v>5.4480000000000004</v>
      </c>
      <c r="I296" s="48">
        <v>6.6</v>
      </c>
      <c r="J296" s="29">
        <v>299</v>
      </c>
      <c r="K296" s="15">
        <f>H296+I296</f>
        <v>12.048</v>
      </c>
      <c r="L296" s="27"/>
      <c r="M296" s="27">
        <v>1.7998000000000001</v>
      </c>
      <c r="N296" s="27">
        <v>1.8240000000000001</v>
      </c>
      <c r="O296" s="27">
        <v>1.7802</v>
      </c>
      <c r="P296" s="31">
        <f t="shared" si="51"/>
        <v>1.8013333333333332</v>
      </c>
      <c r="Q296" s="27"/>
      <c r="R296" s="27">
        <v>2.0326</v>
      </c>
      <c r="S296" s="27">
        <v>2.0522</v>
      </c>
      <c r="T296" s="27">
        <v>2.0276999999999998</v>
      </c>
      <c r="U296" s="31">
        <f t="shared" si="52"/>
        <v>2.0374999999999996</v>
      </c>
      <c r="V296" s="27">
        <v>229.09059999999999</v>
      </c>
      <c r="W296" s="27">
        <v>205.56120000000001</v>
      </c>
      <c r="X296" s="27">
        <v>206.54159999999999</v>
      </c>
      <c r="Y296" s="27">
        <v>205.071</v>
      </c>
      <c r="Z296">
        <f t="shared" si="53"/>
        <v>211.56610000000001</v>
      </c>
      <c r="AA296" s="16">
        <v>26</v>
      </c>
      <c r="AB296" s="15">
        <f t="shared" si="57"/>
        <v>55.007186000000004</v>
      </c>
      <c r="AD296">
        <f t="shared" si="58"/>
        <v>29.007186000000004</v>
      </c>
      <c r="AE296" t="s">
        <v>30</v>
      </c>
      <c r="AF296" s="23">
        <f t="shared" si="59"/>
        <v>5500.7186000000002</v>
      </c>
      <c r="AH296">
        <f t="shared" si="60"/>
        <v>456.56694887118198</v>
      </c>
      <c r="AI296" s="23">
        <v>8.8000000000000007</v>
      </c>
    </row>
    <row r="297" spans="1:35" x14ac:dyDescent="0.3">
      <c r="A297">
        <v>0.19479866877758245</v>
      </c>
      <c r="B297">
        <v>0</v>
      </c>
      <c r="C297">
        <v>0</v>
      </c>
      <c r="D297" s="15">
        <v>207</v>
      </c>
      <c r="E297" t="s">
        <v>23</v>
      </c>
      <c r="F297" t="s">
        <v>24</v>
      </c>
      <c r="G297">
        <v>30</v>
      </c>
      <c r="H297" s="23">
        <v>5.1920000000000002</v>
      </c>
      <c r="I297" s="48">
        <v>3.6160000000000001</v>
      </c>
      <c r="J297" s="28">
        <v>300</v>
      </c>
      <c r="K297" s="15">
        <f>H297+I297</f>
        <v>8.8079999999999998</v>
      </c>
      <c r="L297" s="27">
        <v>1.4381999999999999</v>
      </c>
      <c r="M297" s="27">
        <v>1.6400999999999999</v>
      </c>
      <c r="N297" s="27">
        <v>1.6975</v>
      </c>
      <c r="O297" s="27">
        <v>1.4516</v>
      </c>
      <c r="P297" s="31">
        <f t="shared" si="51"/>
        <v>1.5568499999999998</v>
      </c>
      <c r="Q297" s="27">
        <v>1.8680000000000001</v>
      </c>
      <c r="R297" s="27">
        <v>1.9853000000000001</v>
      </c>
      <c r="S297" s="27">
        <v>1.9982</v>
      </c>
      <c r="T297" s="27">
        <v>1.766</v>
      </c>
      <c r="U297" s="31">
        <f t="shared" si="52"/>
        <v>1.9043749999999999</v>
      </c>
      <c r="V297" s="27">
        <v>161.4435</v>
      </c>
      <c r="W297" s="27">
        <v>151.14940000000001</v>
      </c>
      <c r="X297" s="27">
        <v>153.11019999999999</v>
      </c>
      <c r="Y297" s="27">
        <v>178.60040000000001</v>
      </c>
      <c r="Z297">
        <f t="shared" si="53"/>
        <v>161.075875</v>
      </c>
      <c r="AA297" s="16">
        <v>16</v>
      </c>
      <c r="AB297" s="15">
        <f t="shared" si="57"/>
        <v>25.77214</v>
      </c>
      <c r="AD297">
        <f t="shared" si="58"/>
        <v>9.7721400000000003</v>
      </c>
      <c r="AE297" t="s">
        <v>30</v>
      </c>
      <c r="AF297" s="59">
        <f t="shared" si="59"/>
        <v>2577.2139999999999</v>
      </c>
      <c r="AH297">
        <f t="shared" si="60"/>
        <v>292.59922797456858</v>
      </c>
      <c r="AI297" s="23">
        <v>8.8000000000000007</v>
      </c>
    </row>
    <row r="298" spans="1:35" x14ac:dyDescent="0.3">
      <c r="A298">
        <v>0.21975809892831688</v>
      </c>
      <c r="B298">
        <v>0</v>
      </c>
      <c r="C298">
        <v>0</v>
      </c>
      <c r="D298" s="15">
        <v>207</v>
      </c>
      <c r="E298" t="s">
        <v>25</v>
      </c>
      <c r="F298" t="s">
        <v>24</v>
      </c>
      <c r="G298">
        <v>30</v>
      </c>
      <c r="H298" s="23">
        <v>5.8360000000000003</v>
      </c>
      <c r="I298" t="s">
        <v>26</v>
      </c>
      <c r="J298" s="29">
        <v>301</v>
      </c>
      <c r="K298" s="15">
        <f>H298</f>
        <v>5.8360000000000003</v>
      </c>
      <c r="L298" s="27">
        <v>2.0777000000000001</v>
      </c>
      <c r="M298" s="27"/>
      <c r="N298" s="27">
        <v>2.1678999999999999</v>
      </c>
      <c r="O298" s="27">
        <v>2.0914000000000001</v>
      </c>
      <c r="P298" s="31">
        <f t="shared" si="51"/>
        <v>2.1123333333333334</v>
      </c>
      <c r="Q298" s="27">
        <v>2.0733000000000001</v>
      </c>
      <c r="R298" s="27"/>
      <c r="S298" s="27">
        <v>2.0882000000000001</v>
      </c>
      <c r="T298" s="27">
        <v>2.0870000000000002</v>
      </c>
      <c r="U298" s="31">
        <f t="shared" si="52"/>
        <v>2.0828333333333333</v>
      </c>
      <c r="V298" s="27">
        <v>148.69839999999999</v>
      </c>
      <c r="W298" s="27">
        <v>172.22790000000001</v>
      </c>
      <c r="X298" s="27">
        <v>147.71809999999999</v>
      </c>
      <c r="Y298" s="27">
        <v>149.6788</v>
      </c>
      <c r="Z298">
        <f t="shared" si="53"/>
        <v>154.58079999999998</v>
      </c>
      <c r="AA298" s="16">
        <v>16</v>
      </c>
      <c r="AB298" s="15">
        <f t="shared" si="57"/>
        <v>24.732927999999998</v>
      </c>
      <c r="AD298">
        <f t="shared" si="58"/>
        <v>8.7329279999999976</v>
      </c>
      <c r="AE298" t="s">
        <v>30</v>
      </c>
      <c r="AF298" s="59">
        <f t="shared" si="59"/>
        <v>2473.2927999999997</v>
      </c>
      <c r="AH298">
        <f t="shared" si="60"/>
        <v>423.79931459904037</v>
      </c>
      <c r="AI298" s="23">
        <v>8.5</v>
      </c>
    </row>
    <row r="299" spans="1:35" x14ac:dyDescent="0.3">
      <c r="A299">
        <v>0.66689408979781328</v>
      </c>
      <c r="B299">
        <v>0</v>
      </c>
      <c r="C299">
        <v>0</v>
      </c>
      <c r="D299" s="15">
        <v>207</v>
      </c>
      <c r="E299" t="s">
        <v>21</v>
      </c>
      <c r="F299" t="s">
        <v>22</v>
      </c>
      <c r="G299">
        <v>10</v>
      </c>
      <c r="H299" s="23">
        <v>11.712</v>
      </c>
      <c r="I299" s="17">
        <v>17.05</v>
      </c>
      <c r="J299" s="28">
        <v>302</v>
      </c>
      <c r="K299" s="15">
        <f>H299</f>
        <v>11.712</v>
      </c>
      <c r="L299" s="27"/>
      <c r="M299" s="27">
        <v>1.966</v>
      </c>
      <c r="N299" s="27">
        <v>1.9914000000000001</v>
      </c>
      <c r="O299" s="27">
        <v>2.0125999999999999</v>
      </c>
      <c r="P299" s="31">
        <f t="shared" si="51"/>
        <v>1.99</v>
      </c>
      <c r="Q299" s="27"/>
      <c r="R299" s="27">
        <v>2.0573000000000001</v>
      </c>
      <c r="S299" s="27">
        <v>2.0411999999999999</v>
      </c>
      <c r="T299" s="27">
        <v>2.0421</v>
      </c>
      <c r="U299" s="31">
        <f t="shared" si="52"/>
        <v>2.0468666666666664</v>
      </c>
      <c r="V299" s="27">
        <v>206.54159999999999</v>
      </c>
      <c r="W299" s="27">
        <v>188.89449999999999</v>
      </c>
      <c r="X299" s="27">
        <v>187.4239</v>
      </c>
      <c r="Y299" s="27">
        <v>183.50239999999999</v>
      </c>
      <c r="Z299">
        <f t="shared" si="53"/>
        <v>191.59059999999999</v>
      </c>
      <c r="AA299" s="16">
        <v>26</v>
      </c>
      <c r="AB299" s="15">
        <f t="shared" si="57"/>
        <v>49.813555999999998</v>
      </c>
      <c r="AD299">
        <f t="shared" si="58"/>
        <v>23.813555999999998</v>
      </c>
      <c r="AE299" t="s">
        <v>30</v>
      </c>
      <c r="AF299" s="23">
        <f t="shared" si="59"/>
        <v>4981.3555999999999</v>
      </c>
      <c r="AH299">
        <f t="shared" si="60"/>
        <v>425.32066256830603</v>
      </c>
      <c r="AI299" s="23">
        <v>9</v>
      </c>
    </row>
    <row r="300" spans="1:35" x14ac:dyDescent="0.3">
      <c r="A300">
        <v>0.81015187673966305</v>
      </c>
      <c r="B300">
        <v>0</v>
      </c>
      <c r="C300">
        <v>0</v>
      </c>
      <c r="D300" s="15">
        <v>207</v>
      </c>
      <c r="E300" t="s">
        <v>25</v>
      </c>
      <c r="F300" t="s">
        <v>22</v>
      </c>
      <c r="G300">
        <v>10</v>
      </c>
      <c r="H300" s="23">
        <v>9.3360000000000003</v>
      </c>
      <c r="I300" s="48">
        <v>2.806</v>
      </c>
      <c r="J300" s="29">
        <v>303</v>
      </c>
      <c r="K300" s="15">
        <f>H300+I300</f>
        <v>12.141999999999999</v>
      </c>
      <c r="L300" s="27"/>
      <c r="M300" s="27">
        <v>2.0261999999999998</v>
      </c>
      <c r="N300" s="27">
        <v>2.1414</v>
      </c>
      <c r="O300" s="27">
        <v>1.9784999999999999</v>
      </c>
      <c r="P300" s="31">
        <f t="shared" si="51"/>
        <v>2.0487000000000002</v>
      </c>
      <c r="Q300" s="27"/>
      <c r="R300" s="27">
        <v>2.0851000000000002</v>
      </c>
      <c r="S300" s="27">
        <v>2.0975000000000001</v>
      </c>
      <c r="T300" s="27">
        <v>2.0722</v>
      </c>
      <c r="U300" s="31">
        <f t="shared" si="52"/>
        <v>2.0849333333333337</v>
      </c>
      <c r="V300" s="27">
        <v>175.6592</v>
      </c>
      <c r="W300" s="27">
        <v>164.8749</v>
      </c>
      <c r="X300" s="27">
        <v>165.8553</v>
      </c>
      <c r="Y300" s="27">
        <v>164.8749</v>
      </c>
      <c r="Z300">
        <f t="shared" si="53"/>
        <v>167.81607499999998</v>
      </c>
      <c r="AA300" s="16">
        <v>26</v>
      </c>
      <c r="AB300" s="15">
        <f t="shared" si="57"/>
        <v>43.632179499999992</v>
      </c>
      <c r="AD300">
        <f t="shared" si="58"/>
        <v>17.632179499999992</v>
      </c>
      <c r="AE300" t="s">
        <v>30</v>
      </c>
      <c r="AF300" s="23">
        <f t="shared" si="59"/>
        <v>4363.2179499999993</v>
      </c>
      <c r="AH300">
        <f t="shared" si="60"/>
        <v>359.3491970021413</v>
      </c>
      <c r="AI300" s="23">
        <v>8.9</v>
      </c>
    </row>
    <row r="301" spans="1:35" x14ac:dyDescent="0.3">
      <c r="A301">
        <v>0.91084940831608951</v>
      </c>
      <c r="B301">
        <v>0</v>
      </c>
      <c r="C301">
        <v>0</v>
      </c>
      <c r="D301" s="15">
        <v>207</v>
      </c>
      <c r="E301" t="s">
        <v>23</v>
      </c>
      <c r="F301" t="s">
        <v>22</v>
      </c>
      <c r="G301">
        <v>10</v>
      </c>
      <c r="H301" s="23">
        <v>7.968</v>
      </c>
      <c r="I301" s="48">
        <v>5.3259999999999996</v>
      </c>
      <c r="J301" s="28">
        <v>304</v>
      </c>
      <c r="K301" s="15">
        <f t="shared" ref="K301:K302" si="66">H301+I301</f>
        <v>13.294</v>
      </c>
      <c r="L301" s="27">
        <v>1.748</v>
      </c>
      <c r="M301" s="27"/>
      <c r="N301" s="27">
        <v>1.8299000000000001</v>
      </c>
      <c r="O301" s="27">
        <v>1.8459000000000001</v>
      </c>
      <c r="P301" s="31">
        <f t="shared" ref="P301:P364" si="67">AVERAGE(L301:O301)</f>
        <v>1.8079333333333334</v>
      </c>
      <c r="Q301" s="27">
        <v>2.0272999999999999</v>
      </c>
      <c r="R301" s="27"/>
      <c r="S301" s="27">
        <v>2.0041000000000002</v>
      </c>
      <c r="T301" s="27">
        <v>2.0520999999999998</v>
      </c>
      <c r="U301" s="31">
        <f t="shared" ref="U301:U364" si="68">AVERAGE(Q301:T301)</f>
        <v>2.0278333333333332</v>
      </c>
      <c r="V301" s="27">
        <v>172.22790000000001</v>
      </c>
      <c r="W301" s="27">
        <v>196.2475</v>
      </c>
      <c r="X301" s="27">
        <v>172.22790000000001</v>
      </c>
      <c r="Y301" s="27">
        <v>168.30629999999999</v>
      </c>
      <c r="Z301">
        <f t="shared" ref="Z301:Z364" si="69">AVERAGE(V301:Y301)</f>
        <v>177.25239999999999</v>
      </c>
      <c r="AA301" s="16">
        <v>26</v>
      </c>
      <c r="AB301" s="15">
        <f t="shared" si="57"/>
        <v>46.085623999999996</v>
      </c>
      <c r="AD301">
        <f t="shared" si="58"/>
        <v>20.085623999999996</v>
      </c>
      <c r="AE301" t="s">
        <v>30</v>
      </c>
      <c r="AF301" s="23">
        <f t="shared" si="59"/>
        <v>4608.5623999999998</v>
      </c>
      <c r="AH301">
        <f t="shared" si="60"/>
        <v>346.66484128178121</v>
      </c>
      <c r="AI301" s="23">
        <v>8.5</v>
      </c>
    </row>
    <row r="302" spans="1:35" x14ac:dyDescent="0.3">
      <c r="A302">
        <v>0.93898022588719143</v>
      </c>
      <c r="B302">
        <v>0</v>
      </c>
      <c r="C302">
        <v>0</v>
      </c>
      <c r="D302" s="15">
        <v>207</v>
      </c>
      <c r="E302" t="s">
        <v>47</v>
      </c>
      <c r="F302" t="s">
        <v>22</v>
      </c>
      <c r="G302">
        <v>10</v>
      </c>
      <c r="H302" s="33">
        <v>4.8319999999999999</v>
      </c>
      <c r="I302" s="49">
        <v>3.56</v>
      </c>
      <c r="J302" s="29">
        <v>305</v>
      </c>
      <c r="K302" s="15">
        <f t="shared" si="66"/>
        <v>8.3919999999999995</v>
      </c>
      <c r="L302" s="27"/>
      <c r="M302" s="27">
        <v>2.1234000000000002</v>
      </c>
      <c r="N302" s="27">
        <v>2.1229</v>
      </c>
      <c r="O302" s="27">
        <v>2.0985999999999998</v>
      </c>
      <c r="P302" s="31">
        <f t="shared" si="67"/>
        <v>2.1149666666666662</v>
      </c>
      <c r="Q302" s="27"/>
      <c r="R302" s="27">
        <v>2.0482999999999998</v>
      </c>
      <c r="S302" s="27">
        <v>2.0638000000000001</v>
      </c>
      <c r="T302" s="27">
        <v>2.0329000000000002</v>
      </c>
      <c r="U302" s="31">
        <f t="shared" si="68"/>
        <v>2.0483333333333333</v>
      </c>
      <c r="V302" s="27">
        <v>290.36509999999998</v>
      </c>
      <c r="W302" s="27">
        <v>264.38470000000001</v>
      </c>
      <c r="X302" s="27">
        <v>265.36509999999998</v>
      </c>
      <c r="Y302" s="27">
        <v>264.38470000000001</v>
      </c>
      <c r="Z302">
        <f t="shared" si="69"/>
        <v>271.12490000000003</v>
      </c>
      <c r="AA302" s="16">
        <v>16</v>
      </c>
      <c r="AB302" s="15">
        <f t="shared" si="57"/>
        <v>43.379984000000007</v>
      </c>
      <c r="AD302">
        <f t="shared" si="58"/>
        <v>27.379984000000007</v>
      </c>
      <c r="AE302" t="s">
        <v>30</v>
      </c>
      <c r="AF302" s="23">
        <f t="shared" si="59"/>
        <v>4337.9984000000004</v>
      </c>
      <c r="AH302">
        <f t="shared" si="60"/>
        <v>516.92068636796955</v>
      </c>
      <c r="AI302" s="23">
        <v>9.1</v>
      </c>
    </row>
    <row r="303" spans="1:35" x14ac:dyDescent="0.3">
      <c r="A303">
        <v>3.180919502402213E-2</v>
      </c>
      <c r="B303">
        <v>0</v>
      </c>
      <c r="C303">
        <v>1</v>
      </c>
      <c r="D303" s="15">
        <v>208</v>
      </c>
      <c r="E303" t="s">
        <v>47</v>
      </c>
      <c r="F303" t="s">
        <v>24</v>
      </c>
      <c r="G303">
        <v>30</v>
      </c>
      <c r="H303" s="23">
        <v>4.952</v>
      </c>
      <c r="I303" s="48">
        <v>6.95</v>
      </c>
      <c r="J303" s="28">
        <v>306</v>
      </c>
      <c r="K303" s="15">
        <f>H303+I303</f>
        <v>11.902000000000001</v>
      </c>
      <c r="L303" s="27">
        <v>1.6344000000000001</v>
      </c>
      <c r="M303" s="27">
        <v>1.3013999999999999</v>
      </c>
      <c r="N303" s="27">
        <v>1.5949</v>
      </c>
      <c r="O303" s="27">
        <v>1.3591</v>
      </c>
      <c r="P303" s="31">
        <f t="shared" si="67"/>
        <v>1.4724499999999998</v>
      </c>
      <c r="Q303" s="27">
        <v>1.6080000000000001</v>
      </c>
      <c r="R303" s="27">
        <v>1.5681</v>
      </c>
      <c r="S303" s="27"/>
      <c r="T303" s="27">
        <v>1.7944</v>
      </c>
      <c r="U303" s="31">
        <f t="shared" si="68"/>
        <v>1.6568333333333332</v>
      </c>
      <c r="V303" s="27">
        <v>181.3725</v>
      </c>
      <c r="W303" s="27">
        <v>229.90199999999999</v>
      </c>
      <c r="X303" s="27">
        <v>155.88239999999999</v>
      </c>
      <c r="Y303" s="27">
        <v>184.8039</v>
      </c>
      <c r="Z303">
        <f t="shared" si="69"/>
        <v>187.99019999999999</v>
      </c>
      <c r="AA303" s="16">
        <v>26</v>
      </c>
      <c r="AB303" s="15">
        <f t="shared" si="57"/>
        <v>48.877451999999991</v>
      </c>
      <c r="AD303">
        <f t="shared" si="58"/>
        <v>22.877451999999991</v>
      </c>
      <c r="AE303" t="s">
        <v>30</v>
      </c>
      <c r="AF303" s="23">
        <f t="shared" si="59"/>
        <v>4887.7451999999994</v>
      </c>
      <c r="AH303">
        <f t="shared" si="60"/>
        <v>410.66587128213735</v>
      </c>
      <c r="AI303" s="23">
        <v>8.8000000000000007</v>
      </c>
    </row>
    <row r="304" spans="1:35" x14ac:dyDescent="0.3">
      <c r="A304">
        <v>0.1956445182978076</v>
      </c>
      <c r="B304">
        <v>0</v>
      </c>
      <c r="C304">
        <v>1</v>
      </c>
      <c r="D304" s="15">
        <v>208</v>
      </c>
      <c r="E304" t="s">
        <v>21</v>
      </c>
      <c r="F304" t="s">
        <v>22</v>
      </c>
      <c r="G304">
        <v>10</v>
      </c>
      <c r="H304" s="23">
        <v>8.9879999999999995</v>
      </c>
      <c r="I304" s="48">
        <v>6.4119999999999999</v>
      </c>
      <c r="J304" s="29">
        <v>307</v>
      </c>
      <c r="K304" s="15">
        <f t="shared" ref="K304:K318" si="70">H304+I304</f>
        <v>15.399999999999999</v>
      </c>
      <c r="L304" s="27">
        <v>1.8340000000000001</v>
      </c>
      <c r="M304" s="27">
        <v>1.9036</v>
      </c>
      <c r="N304" s="27">
        <v>1.9040999999999999</v>
      </c>
      <c r="O304" s="27">
        <v>1.8005</v>
      </c>
      <c r="P304" s="31">
        <f t="shared" si="67"/>
        <v>1.8605499999999999</v>
      </c>
      <c r="Q304" s="27">
        <v>1.9932000000000001</v>
      </c>
      <c r="R304" s="27">
        <v>2.0396000000000001</v>
      </c>
      <c r="S304" s="27">
        <v>2.0276000000000001</v>
      </c>
      <c r="T304" s="27">
        <v>1.9715</v>
      </c>
      <c r="U304" s="31">
        <f t="shared" si="68"/>
        <v>2.0079750000000001</v>
      </c>
      <c r="V304" s="27">
        <v>172.05879999999999</v>
      </c>
      <c r="W304" s="27">
        <v>172.05879999999999</v>
      </c>
      <c r="X304" s="27">
        <v>173.03919999999999</v>
      </c>
      <c r="Y304" s="27">
        <v>175.9804</v>
      </c>
      <c r="Z304">
        <f t="shared" si="69"/>
        <v>173.2843</v>
      </c>
      <c r="AA304" s="16">
        <v>26</v>
      </c>
      <c r="AB304" s="15">
        <f t="shared" si="57"/>
        <v>45.053918000000003</v>
      </c>
      <c r="AD304">
        <f t="shared" si="58"/>
        <v>19.053918000000003</v>
      </c>
      <c r="AE304" t="s">
        <v>30</v>
      </c>
      <c r="AF304" s="23">
        <f t="shared" si="59"/>
        <v>4505.3918000000003</v>
      </c>
      <c r="AH304">
        <f t="shared" si="60"/>
        <v>292.55790909090916</v>
      </c>
      <c r="AI304" s="23">
        <v>8.6999999999999993</v>
      </c>
    </row>
    <row r="305" spans="1:36" x14ac:dyDescent="0.3">
      <c r="A305">
        <v>0.49294470716818828</v>
      </c>
      <c r="B305">
        <v>0</v>
      </c>
      <c r="C305">
        <v>1</v>
      </c>
      <c r="D305" s="15">
        <v>208</v>
      </c>
      <c r="E305" t="s">
        <v>25</v>
      </c>
      <c r="F305" t="s">
        <v>24</v>
      </c>
      <c r="G305">
        <v>30</v>
      </c>
      <c r="H305" s="23">
        <v>5.85</v>
      </c>
      <c r="I305" s="48">
        <v>5.9</v>
      </c>
      <c r="J305" s="28">
        <v>308</v>
      </c>
      <c r="K305" s="15">
        <f t="shared" si="70"/>
        <v>11.75</v>
      </c>
      <c r="L305" s="27">
        <v>1.4519</v>
      </c>
      <c r="M305" s="27">
        <v>1.6137999999999999</v>
      </c>
      <c r="N305" s="27">
        <v>1.6951000000000001</v>
      </c>
      <c r="O305" s="27">
        <v>1.3178000000000001</v>
      </c>
      <c r="P305" s="31">
        <f t="shared" si="67"/>
        <v>1.5196499999999999</v>
      </c>
      <c r="Q305" s="27">
        <v>1.8973</v>
      </c>
      <c r="R305" s="27">
        <v>1.9890000000000001</v>
      </c>
      <c r="S305" s="27">
        <v>1.994</v>
      </c>
      <c r="T305" s="27"/>
      <c r="U305" s="31">
        <f t="shared" si="68"/>
        <v>1.9601</v>
      </c>
      <c r="V305" s="27">
        <v>200.9804</v>
      </c>
      <c r="W305" s="27">
        <v>194.11760000000001</v>
      </c>
      <c r="X305" s="27">
        <v>195.5882</v>
      </c>
      <c r="Y305" s="27">
        <v>326.47059999999999</v>
      </c>
      <c r="Z305">
        <f t="shared" si="69"/>
        <v>229.28919999999999</v>
      </c>
      <c r="AA305" s="16">
        <v>26</v>
      </c>
      <c r="AB305" s="15">
        <f t="shared" si="57"/>
        <v>59.615192</v>
      </c>
      <c r="AC305" s="21">
        <f>AB305-2</f>
        <v>57.615192</v>
      </c>
      <c r="AD305">
        <f t="shared" si="58"/>
        <v>33.615192</v>
      </c>
      <c r="AE305" t="s">
        <v>30</v>
      </c>
      <c r="AF305" s="15">
        <f t="shared" si="59"/>
        <v>5961.5191999999997</v>
      </c>
      <c r="AG305" s="54">
        <f>AF305-200</f>
        <v>5761.5191999999997</v>
      </c>
      <c r="AH305">
        <f t="shared" si="60"/>
        <v>507.36333617021273</v>
      </c>
      <c r="AI305" s="23">
        <v>9</v>
      </c>
    </row>
    <row r="306" spans="1:36" x14ac:dyDescent="0.3">
      <c r="A306">
        <v>0.68603792021946164</v>
      </c>
      <c r="B306">
        <v>0</v>
      </c>
      <c r="C306">
        <v>1</v>
      </c>
      <c r="D306" s="15">
        <v>208</v>
      </c>
      <c r="E306" t="s">
        <v>23</v>
      </c>
      <c r="F306" t="s">
        <v>24</v>
      </c>
      <c r="G306">
        <v>30</v>
      </c>
      <c r="H306" s="23">
        <v>6.524</v>
      </c>
      <c r="I306" s="48">
        <v>5.1340000000000003</v>
      </c>
      <c r="J306" s="29">
        <v>309</v>
      </c>
      <c r="K306" s="15">
        <f t="shared" si="70"/>
        <v>11.658000000000001</v>
      </c>
      <c r="L306" s="27"/>
      <c r="M306" s="27">
        <v>1.3506</v>
      </c>
      <c r="N306" s="27">
        <v>1.3953</v>
      </c>
      <c r="O306" s="27">
        <v>1.3434999999999999</v>
      </c>
      <c r="P306" s="31">
        <f t="shared" si="67"/>
        <v>1.3631333333333331</v>
      </c>
      <c r="Q306" s="27">
        <v>1.5875999999999999</v>
      </c>
      <c r="R306" s="27">
        <v>1.6576</v>
      </c>
      <c r="S306" s="27">
        <v>1.6617999999999999</v>
      </c>
      <c r="T306" s="27">
        <v>1.7202</v>
      </c>
      <c r="U306" s="31">
        <f t="shared" si="68"/>
        <v>1.6568000000000001</v>
      </c>
      <c r="V306" s="27">
        <v>123.03919999999999</v>
      </c>
      <c r="W306" s="27">
        <v>133.33330000000001</v>
      </c>
      <c r="X306" s="27">
        <v>137.74510000000001</v>
      </c>
      <c r="Y306" s="27">
        <v>139.2157</v>
      </c>
      <c r="Z306">
        <f t="shared" si="69"/>
        <v>133.333325</v>
      </c>
      <c r="AA306" s="16">
        <v>26</v>
      </c>
      <c r="AB306" s="15">
        <f t="shared" si="57"/>
        <v>34.666664500000003</v>
      </c>
      <c r="AC306" s="21">
        <f t="shared" ref="AC306:AC315" si="71">AB306-2</f>
        <v>32.666664500000003</v>
      </c>
      <c r="AD306">
        <f t="shared" si="58"/>
        <v>8.6666645000000031</v>
      </c>
      <c r="AE306" t="s">
        <v>30</v>
      </c>
      <c r="AF306" s="15">
        <f t="shared" si="59"/>
        <v>3466.6664500000002</v>
      </c>
      <c r="AG306" s="54">
        <f t="shared" ref="AG306:AG315" si="72">AF306-200</f>
        <v>3266.6664500000002</v>
      </c>
      <c r="AH306">
        <f t="shared" si="60"/>
        <v>297.36373734774401</v>
      </c>
      <c r="AI306" s="23">
        <v>7.3</v>
      </c>
    </row>
    <row r="307" spans="1:36" x14ac:dyDescent="0.3">
      <c r="A307">
        <v>0.85075797596626679</v>
      </c>
      <c r="B307">
        <v>0</v>
      </c>
      <c r="C307">
        <v>1</v>
      </c>
      <c r="D307" s="15">
        <v>208</v>
      </c>
      <c r="E307" t="s">
        <v>23</v>
      </c>
      <c r="F307" t="s">
        <v>22</v>
      </c>
      <c r="G307">
        <v>10</v>
      </c>
      <c r="H307" s="23">
        <v>5.2080000000000002</v>
      </c>
      <c r="I307" s="48">
        <v>5.4560000000000004</v>
      </c>
      <c r="J307" s="28">
        <v>310</v>
      </c>
      <c r="K307" s="15">
        <f t="shared" si="70"/>
        <v>10.664000000000001</v>
      </c>
      <c r="L307" s="27">
        <v>1.7195</v>
      </c>
      <c r="M307" s="27"/>
      <c r="N307" s="27">
        <v>2.1309</v>
      </c>
      <c r="O307" s="27">
        <v>1.8914</v>
      </c>
      <c r="P307" s="31">
        <f t="shared" si="67"/>
        <v>1.9139333333333333</v>
      </c>
      <c r="Q307" s="27">
        <v>1.7594000000000001</v>
      </c>
      <c r="R307" s="27">
        <v>1.4783999999999999</v>
      </c>
      <c r="S307" s="27">
        <v>2.1375999999999999</v>
      </c>
      <c r="T307" s="27">
        <v>2.048</v>
      </c>
      <c r="U307" s="31">
        <f t="shared" si="68"/>
        <v>1.85585</v>
      </c>
      <c r="V307" s="27">
        <v>122.54900000000001</v>
      </c>
      <c r="W307" s="27">
        <v>172.54900000000001</v>
      </c>
      <c r="X307" s="27">
        <v>97.549000000000007</v>
      </c>
      <c r="Y307" s="27">
        <v>100.4902</v>
      </c>
      <c r="Z307">
        <f t="shared" si="69"/>
        <v>123.28430000000002</v>
      </c>
      <c r="AA307" s="16">
        <v>26</v>
      </c>
      <c r="AB307" s="15">
        <f t="shared" si="57"/>
        <v>32.053918000000003</v>
      </c>
      <c r="AC307" s="21">
        <f t="shared" si="71"/>
        <v>30.053918000000003</v>
      </c>
      <c r="AD307">
        <f t="shared" si="58"/>
        <v>6.053918000000003</v>
      </c>
      <c r="AE307" t="s">
        <v>30</v>
      </c>
      <c r="AF307" s="15">
        <f t="shared" si="59"/>
        <v>3205.3918000000003</v>
      </c>
      <c r="AG307" s="62">
        <f t="shared" si="72"/>
        <v>3005.3918000000003</v>
      </c>
      <c r="AH307">
        <f t="shared" si="60"/>
        <v>300.58062640660165</v>
      </c>
      <c r="AI307" s="23">
        <v>7.3</v>
      </c>
    </row>
    <row r="308" spans="1:36" x14ac:dyDescent="0.3">
      <c r="A308">
        <v>0.89423565503626212</v>
      </c>
      <c r="B308">
        <v>0</v>
      </c>
      <c r="C308">
        <v>1</v>
      </c>
      <c r="D308" s="15">
        <v>208</v>
      </c>
      <c r="E308" t="s">
        <v>47</v>
      </c>
      <c r="F308" t="s">
        <v>22</v>
      </c>
      <c r="G308">
        <v>10</v>
      </c>
      <c r="H308" s="23">
        <v>4.7</v>
      </c>
      <c r="I308" s="48">
        <v>4.9400000000000004</v>
      </c>
      <c r="J308" s="29">
        <v>311</v>
      </c>
      <c r="K308" s="15">
        <f t="shared" si="70"/>
        <v>9.64</v>
      </c>
      <c r="L308" s="27">
        <v>1.4941</v>
      </c>
      <c r="M308" s="27">
        <v>1.5975999999999999</v>
      </c>
      <c r="N308" s="27"/>
      <c r="O308" s="27">
        <v>1.5724</v>
      </c>
      <c r="P308" s="31">
        <f t="shared" si="67"/>
        <v>1.5546999999999997</v>
      </c>
      <c r="Q308" s="27">
        <v>1.8996</v>
      </c>
      <c r="R308" s="27">
        <v>1.9237</v>
      </c>
      <c r="S308" s="27"/>
      <c r="T308" s="27">
        <v>1.8505</v>
      </c>
      <c r="U308" s="31">
        <f t="shared" si="68"/>
        <v>1.8912666666666667</v>
      </c>
      <c r="V308" s="27">
        <v>196.5686</v>
      </c>
      <c r="W308" s="27">
        <v>200</v>
      </c>
      <c r="X308" s="27">
        <v>348.52940000000001</v>
      </c>
      <c r="Y308" s="27">
        <v>201.47059999999999</v>
      </c>
      <c r="Z308">
        <f t="shared" si="69"/>
        <v>236.64214999999999</v>
      </c>
      <c r="AA308" s="16">
        <v>16</v>
      </c>
      <c r="AB308" s="15">
        <f t="shared" si="57"/>
        <v>37.862743999999999</v>
      </c>
      <c r="AC308" s="21">
        <f t="shared" si="71"/>
        <v>35.862743999999999</v>
      </c>
      <c r="AD308">
        <f t="shared" si="58"/>
        <v>21.862743999999999</v>
      </c>
      <c r="AE308" t="s">
        <v>30</v>
      </c>
      <c r="AF308" s="15">
        <f t="shared" si="59"/>
        <v>3786.2743999999998</v>
      </c>
      <c r="AG308" s="62">
        <f t="shared" si="72"/>
        <v>3586.2743999999998</v>
      </c>
      <c r="AH308">
        <f t="shared" si="60"/>
        <v>392.76705394190867</v>
      </c>
      <c r="AI308" s="23">
        <v>8.5</v>
      </c>
    </row>
    <row r="309" spans="1:36" x14ac:dyDescent="0.3">
      <c r="A309">
        <v>2.8077560910286015E-2</v>
      </c>
      <c r="B309">
        <v>0</v>
      </c>
      <c r="C309">
        <v>0</v>
      </c>
      <c r="D309" s="15">
        <v>209</v>
      </c>
      <c r="E309" t="s">
        <v>25</v>
      </c>
      <c r="F309" t="s">
        <v>22</v>
      </c>
      <c r="G309">
        <v>10</v>
      </c>
      <c r="H309" s="23">
        <v>5.66</v>
      </c>
      <c r="I309" s="48">
        <v>7.4880000000000004</v>
      </c>
      <c r="J309" s="28">
        <v>312</v>
      </c>
      <c r="K309" s="15">
        <f t="shared" si="70"/>
        <v>13.148</v>
      </c>
      <c r="L309" s="27"/>
      <c r="M309" s="27">
        <v>1.8940999999999999</v>
      </c>
      <c r="N309" s="27">
        <v>1.8492</v>
      </c>
      <c r="O309" s="27">
        <v>1.841</v>
      </c>
      <c r="P309" s="31">
        <f t="shared" si="67"/>
        <v>1.8614333333333333</v>
      </c>
      <c r="Q309" s="27"/>
      <c r="R309" s="27">
        <v>1.8748</v>
      </c>
      <c r="S309" s="27">
        <v>1.8444</v>
      </c>
      <c r="T309" s="27">
        <v>1.8702000000000001</v>
      </c>
      <c r="U309" s="31">
        <f t="shared" si="68"/>
        <v>1.8631333333333331</v>
      </c>
      <c r="V309" s="27">
        <v>235.29409999999999</v>
      </c>
      <c r="W309" s="27">
        <v>243.6275</v>
      </c>
      <c r="X309" s="27">
        <v>245.09800000000001</v>
      </c>
      <c r="Y309" s="27">
        <v>248.52940000000001</v>
      </c>
      <c r="Z309">
        <f t="shared" si="69"/>
        <v>243.13725000000002</v>
      </c>
      <c r="AA309" s="16">
        <v>26</v>
      </c>
      <c r="AB309" s="15">
        <f t="shared" si="57"/>
        <v>63.215685000000001</v>
      </c>
      <c r="AC309" s="21">
        <f t="shared" si="71"/>
        <v>61.215685000000001</v>
      </c>
      <c r="AD309">
        <f t="shared" si="58"/>
        <v>37.215685000000001</v>
      </c>
      <c r="AE309" t="s">
        <v>30</v>
      </c>
      <c r="AF309" s="15">
        <f t="shared" si="59"/>
        <v>6321.5685000000003</v>
      </c>
      <c r="AG309" s="54">
        <f t="shared" si="72"/>
        <v>6121.5685000000003</v>
      </c>
      <c r="AH309">
        <f t="shared" si="60"/>
        <v>480.80076817766962</v>
      </c>
      <c r="AI309" s="23">
        <v>9.5</v>
      </c>
    </row>
    <row r="310" spans="1:36" x14ac:dyDescent="0.3">
      <c r="A310">
        <v>0.10542339155953573</v>
      </c>
      <c r="B310">
        <v>0</v>
      </c>
      <c r="C310">
        <v>0</v>
      </c>
      <c r="D310" s="15">
        <v>209</v>
      </c>
      <c r="E310" t="s">
        <v>23</v>
      </c>
      <c r="F310" t="s">
        <v>22</v>
      </c>
      <c r="G310">
        <v>10</v>
      </c>
      <c r="H310" s="23">
        <v>8.5500000000000007</v>
      </c>
      <c r="I310" s="48">
        <v>9.218</v>
      </c>
      <c r="J310" s="29">
        <v>313</v>
      </c>
      <c r="K310" s="15">
        <f t="shared" si="70"/>
        <v>17.768000000000001</v>
      </c>
      <c r="L310" s="27">
        <v>1.7617</v>
      </c>
      <c r="M310" s="27">
        <v>1.7883</v>
      </c>
      <c r="N310" s="27">
        <v>1.7793000000000001</v>
      </c>
      <c r="O310" s="27">
        <v>1.714</v>
      </c>
      <c r="P310" s="31">
        <f t="shared" si="67"/>
        <v>1.7608250000000001</v>
      </c>
      <c r="Q310" s="27">
        <v>2.0112999999999999</v>
      </c>
      <c r="R310" s="27">
        <v>2.0112000000000001</v>
      </c>
      <c r="S310" s="27">
        <v>2.0232000000000001</v>
      </c>
      <c r="T310" s="27">
        <v>1.9759</v>
      </c>
      <c r="U310" s="31">
        <f t="shared" si="68"/>
        <v>2.0053999999999998</v>
      </c>
      <c r="V310" s="27">
        <v>245.5882</v>
      </c>
      <c r="W310" s="27">
        <v>247.54900000000001</v>
      </c>
      <c r="X310" s="27">
        <v>248.03919999999999</v>
      </c>
      <c r="Y310" s="27">
        <v>249.0196</v>
      </c>
      <c r="Z310">
        <f t="shared" si="69"/>
        <v>247.54900000000001</v>
      </c>
      <c r="AA310" s="16">
        <v>26</v>
      </c>
      <c r="AB310" s="15">
        <f t="shared" si="57"/>
        <v>64.362740000000002</v>
      </c>
      <c r="AC310" s="21">
        <f t="shared" si="71"/>
        <v>62.362740000000002</v>
      </c>
      <c r="AD310">
        <f t="shared" si="58"/>
        <v>38.362740000000002</v>
      </c>
      <c r="AE310" t="s">
        <v>30</v>
      </c>
      <c r="AF310" s="15">
        <f t="shared" si="59"/>
        <v>6436.2740000000003</v>
      </c>
      <c r="AG310" s="54">
        <f t="shared" si="72"/>
        <v>6236.2740000000003</v>
      </c>
      <c r="AH310">
        <f t="shared" si="60"/>
        <v>362.2396443043674</v>
      </c>
      <c r="AI310" s="23">
        <v>8.5</v>
      </c>
    </row>
    <row r="311" spans="1:36" x14ac:dyDescent="0.3">
      <c r="A311">
        <v>0.11336132463277337</v>
      </c>
      <c r="B311">
        <v>0</v>
      </c>
      <c r="C311">
        <v>0</v>
      </c>
      <c r="D311" s="15">
        <v>209</v>
      </c>
      <c r="E311" t="s">
        <v>47</v>
      </c>
      <c r="F311" t="s">
        <v>24</v>
      </c>
      <c r="G311">
        <v>30</v>
      </c>
      <c r="H311" s="23">
        <v>3.3860000000000001</v>
      </c>
      <c r="I311" s="48">
        <v>3.762</v>
      </c>
      <c r="J311" s="28">
        <v>314</v>
      </c>
      <c r="K311" s="15">
        <f t="shared" si="70"/>
        <v>7.1479999999999997</v>
      </c>
      <c r="L311" s="27"/>
      <c r="M311" s="27">
        <v>1.2039</v>
      </c>
      <c r="N311" s="27">
        <v>1.2633000000000001</v>
      </c>
      <c r="O311" s="27">
        <v>1.1718999999999999</v>
      </c>
      <c r="P311" s="31">
        <f t="shared" si="67"/>
        <v>1.2130333333333334</v>
      </c>
      <c r="Q311" s="27">
        <v>1.9347000000000001</v>
      </c>
      <c r="R311" s="27">
        <v>2.0632999999999999</v>
      </c>
      <c r="S311" s="27">
        <v>2.0861000000000001</v>
      </c>
      <c r="T311" s="27">
        <v>1.8836999999999999</v>
      </c>
      <c r="U311" s="31">
        <f t="shared" si="68"/>
        <v>1.9919500000000001</v>
      </c>
      <c r="V311" s="27">
        <v>148.03919999999999</v>
      </c>
      <c r="W311" s="27">
        <v>140.68629999999999</v>
      </c>
      <c r="X311" s="27">
        <v>140.1961</v>
      </c>
      <c r="Y311" s="27">
        <v>152.45099999999999</v>
      </c>
      <c r="Z311">
        <f t="shared" si="69"/>
        <v>145.34315000000001</v>
      </c>
      <c r="AA311" s="16">
        <v>10</v>
      </c>
      <c r="AB311" s="15">
        <f t="shared" si="57"/>
        <v>14.534315000000001</v>
      </c>
      <c r="AC311" s="21">
        <f t="shared" si="71"/>
        <v>12.534315000000001</v>
      </c>
      <c r="AD311">
        <f t="shared" si="58"/>
        <v>4.5343150000000012</v>
      </c>
      <c r="AE311" t="s">
        <v>30</v>
      </c>
      <c r="AF311" s="15">
        <f t="shared" si="59"/>
        <v>1453.4315000000001</v>
      </c>
      <c r="AG311" s="61">
        <f t="shared" si="72"/>
        <v>1253.4315000000001</v>
      </c>
      <c r="AH311">
        <f t="shared" si="60"/>
        <v>203.33400951315056</v>
      </c>
      <c r="AI311" s="23">
        <v>8.4</v>
      </c>
      <c r="AJ311" s="15" t="s">
        <v>36</v>
      </c>
    </row>
    <row r="312" spans="1:36" x14ac:dyDescent="0.3">
      <c r="A312">
        <v>0.16809630448028201</v>
      </c>
      <c r="B312">
        <v>0</v>
      </c>
      <c r="C312">
        <v>0</v>
      </c>
      <c r="D312" s="15">
        <v>209</v>
      </c>
      <c r="E312" t="s">
        <v>47</v>
      </c>
      <c r="F312" t="s">
        <v>22</v>
      </c>
      <c r="G312">
        <v>10</v>
      </c>
      <c r="H312" s="23">
        <v>4.8339999999999996</v>
      </c>
      <c r="I312" s="48">
        <v>5.46</v>
      </c>
      <c r="J312" s="29">
        <v>315</v>
      </c>
      <c r="K312" s="15">
        <f t="shared" si="70"/>
        <v>10.294</v>
      </c>
      <c r="L312" s="27"/>
      <c r="M312" s="27">
        <v>1.4301999999999999</v>
      </c>
      <c r="N312" s="27">
        <v>1.5441</v>
      </c>
      <c r="O312" s="27">
        <v>1.4309000000000001</v>
      </c>
      <c r="P312" s="31">
        <f t="shared" si="67"/>
        <v>1.4683999999999999</v>
      </c>
      <c r="Q312" s="27">
        <v>1.6264000000000001</v>
      </c>
      <c r="R312" s="27">
        <v>1.6952</v>
      </c>
      <c r="S312" s="27">
        <v>1.6879999999999999</v>
      </c>
      <c r="T312" s="27">
        <v>1.7701</v>
      </c>
      <c r="U312" s="31">
        <f t="shared" si="68"/>
        <v>1.694925</v>
      </c>
      <c r="V312" s="27">
        <v>122.05880000000001</v>
      </c>
      <c r="W312" s="27">
        <v>131.3725</v>
      </c>
      <c r="X312" s="27">
        <v>135.7843</v>
      </c>
      <c r="Y312" s="27">
        <v>132.84309999999999</v>
      </c>
      <c r="Z312">
        <f t="shared" si="69"/>
        <v>130.51467500000001</v>
      </c>
      <c r="AA312" s="16">
        <v>26</v>
      </c>
      <c r="AB312" s="15">
        <f t="shared" si="57"/>
        <v>33.933815500000001</v>
      </c>
      <c r="AC312" s="21">
        <f t="shared" si="71"/>
        <v>31.933815500000001</v>
      </c>
      <c r="AD312">
        <f t="shared" si="58"/>
        <v>7.9338155000000015</v>
      </c>
      <c r="AE312" t="s">
        <v>30</v>
      </c>
      <c r="AF312" s="15">
        <f t="shared" si="59"/>
        <v>3393.3815500000001</v>
      </c>
      <c r="AG312" s="62">
        <f t="shared" si="72"/>
        <v>3193.3815500000001</v>
      </c>
      <c r="AH312">
        <f t="shared" si="60"/>
        <v>329.64654653196038</v>
      </c>
      <c r="AI312" s="23">
        <v>8.6999999999999993</v>
      </c>
    </row>
    <row r="313" spans="1:36" x14ac:dyDescent="0.3">
      <c r="A313">
        <v>0.20420185044857453</v>
      </c>
      <c r="B313">
        <v>0</v>
      </c>
      <c r="C313">
        <v>0</v>
      </c>
      <c r="D313" s="15">
        <v>209</v>
      </c>
      <c r="E313" t="s">
        <v>23</v>
      </c>
      <c r="F313" t="s">
        <v>24</v>
      </c>
      <c r="G313">
        <v>30</v>
      </c>
      <c r="H313" s="23">
        <v>5.9539999999999997</v>
      </c>
      <c r="I313" s="48">
        <v>8.8960000000000008</v>
      </c>
      <c r="J313" s="28">
        <v>316</v>
      </c>
      <c r="K313" s="15">
        <f t="shared" si="70"/>
        <v>14.850000000000001</v>
      </c>
      <c r="L313" s="27">
        <v>1.6768000000000001</v>
      </c>
      <c r="M313" s="27">
        <v>1.6840999999999999</v>
      </c>
      <c r="N313" s="27">
        <v>1.6866000000000001</v>
      </c>
      <c r="O313" s="27">
        <v>1.6174999999999999</v>
      </c>
      <c r="P313" s="31">
        <f t="shared" si="67"/>
        <v>1.66625</v>
      </c>
      <c r="Q313" s="27">
        <v>2.0152999999999999</v>
      </c>
      <c r="R313" s="27">
        <v>2.0148999999999999</v>
      </c>
      <c r="S313" s="27">
        <v>2.0150000000000001</v>
      </c>
      <c r="T313" s="27">
        <v>1.9723999999999999</v>
      </c>
      <c r="U313" s="31">
        <f t="shared" si="68"/>
        <v>2.0044</v>
      </c>
      <c r="V313" s="27">
        <v>246.07839999999999</v>
      </c>
      <c r="W313" s="27">
        <v>252.94120000000001</v>
      </c>
      <c r="X313" s="27">
        <v>250</v>
      </c>
      <c r="Y313" s="27">
        <v>252.45099999999999</v>
      </c>
      <c r="Z313">
        <f t="shared" si="69"/>
        <v>250.36765</v>
      </c>
      <c r="AA313" s="16">
        <v>26</v>
      </c>
      <c r="AB313" s="15">
        <f t="shared" si="57"/>
        <v>65.095589000000004</v>
      </c>
      <c r="AC313" s="21">
        <f t="shared" si="71"/>
        <v>63.095589000000004</v>
      </c>
      <c r="AD313">
        <f t="shared" si="58"/>
        <v>39.095589000000004</v>
      </c>
      <c r="AE313" t="s">
        <v>30</v>
      </c>
      <c r="AF313" s="15">
        <f t="shared" si="59"/>
        <v>6509.5589</v>
      </c>
      <c r="AG313" s="54">
        <f t="shared" si="72"/>
        <v>6309.5589</v>
      </c>
      <c r="AH313">
        <f t="shared" si="60"/>
        <v>438.35413468013462</v>
      </c>
      <c r="AI313" s="23">
        <v>9.4</v>
      </c>
    </row>
    <row r="314" spans="1:36" x14ac:dyDescent="0.3">
      <c r="A314">
        <v>0.52913874800270788</v>
      </c>
      <c r="B314">
        <v>0</v>
      </c>
      <c r="C314">
        <v>0</v>
      </c>
      <c r="D314" s="15">
        <v>209</v>
      </c>
      <c r="E314" t="s">
        <v>21</v>
      </c>
      <c r="F314" t="s">
        <v>22</v>
      </c>
      <c r="G314">
        <v>10</v>
      </c>
      <c r="H314" s="23">
        <v>6.0519999999999996</v>
      </c>
      <c r="I314" s="48">
        <v>7.992</v>
      </c>
      <c r="J314" s="29">
        <v>317</v>
      </c>
      <c r="K314" s="15">
        <f t="shared" si="70"/>
        <v>14.044</v>
      </c>
      <c r="L314" s="27">
        <v>1.3788</v>
      </c>
      <c r="M314" s="27">
        <v>1.5174000000000001</v>
      </c>
      <c r="N314" s="27">
        <v>1.5757000000000001</v>
      </c>
      <c r="O314" s="27">
        <v>1.4202999999999999</v>
      </c>
      <c r="P314" s="31">
        <f t="shared" si="67"/>
        <v>1.4730500000000002</v>
      </c>
      <c r="Q314" s="27">
        <v>1.9481999999999999</v>
      </c>
      <c r="R314" s="27">
        <v>2.0680999999999998</v>
      </c>
      <c r="S314" s="27">
        <v>2.0819000000000001</v>
      </c>
      <c r="T314" s="27"/>
      <c r="U314" s="31">
        <f t="shared" si="68"/>
        <v>2.0327333333333333</v>
      </c>
      <c r="V314" s="27">
        <v>150.9804</v>
      </c>
      <c r="W314" s="27">
        <v>146.07839999999999</v>
      </c>
      <c r="X314" s="27">
        <v>147.05879999999999</v>
      </c>
      <c r="Y314" s="27">
        <v>166.66669999999999</v>
      </c>
      <c r="Z314">
        <f t="shared" si="69"/>
        <v>152.69607500000001</v>
      </c>
      <c r="AA314" s="16">
        <v>26</v>
      </c>
      <c r="AB314" s="15">
        <f t="shared" si="57"/>
        <v>39.700979500000003</v>
      </c>
      <c r="AC314" s="21">
        <f t="shared" si="71"/>
        <v>37.700979500000003</v>
      </c>
      <c r="AD314">
        <f t="shared" si="58"/>
        <v>13.700979500000003</v>
      </c>
      <c r="AE314" t="s">
        <v>30</v>
      </c>
      <c r="AF314" s="15">
        <f t="shared" si="59"/>
        <v>3970.0979500000003</v>
      </c>
      <c r="AG314" s="54">
        <f t="shared" si="72"/>
        <v>3770.0979500000003</v>
      </c>
      <c r="AH314">
        <f t="shared" si="60"/>
        <v>282.68997080603816</v>
      </c>
      <c r="AI314" s="23">
        <v>8.6</v>
      </c>
    </row>
    <row r="315" spans="1:36" x14ac:dyDescent="0.3">
      <c r="A315">
        <v>0.85094401245171802</v>
      </c>
      <c r="B315">
        <v>0</v>
      </c>
      <c r="C315">
        <v>0</v>
      </c>
      <c r="D315" s="15">
        <v>209</v>
      </c>
      <c r="E315" t="s">
        <v>25</v>
      </c>
      <c r="F315" t="s">
        <v>24</v>
      </c>
      <c r="G315">
        <v>30</v>
      </c>
      <c r="H315" s="23">
        <v>6.73</v>
      </c>
      <c r="I315" s="48">
        <v>11.1</v>
      </c>
      <c r="J315" s="28">
        <v>318</v>
      </c>
      <c r="K315" s="15">
        <f t="shared" si="70"/>
        <v>17.829999999999998</v>
      </c>
      <c r="L315" s="27"/>
      <c r="M315" s="27">
        <v>1.8483000000000001</v>
      </c>
      <c r="N315" s="27">
        <v>1.8897999999999999</v>
      </c>
      <c r="O315" s="27">
        <v>1.8411999999999999</v>
      </c>
      <c r="P315" s="31">
        <f t="shared" si="67"/>
        <v>1.8597666666666666</v>
      </c>
      <c r="Q315" s="27">
        <v>1.8445</v>
      </c>
      <c r="R315" s="27">
        <v>1.8683000000000001</v>
      </c>
      <c r="S315" s="27">
        <v>1.8492999999999999</v>
      </c>
      <c r="T315" s="27">
        <v>1.9036999999999999</v>
      </c>
      <c r="U315" s="31">
        <f t="shared" si="68"/>
        <v>1.8664499999999999</v>
      </c>
      <c r="V315" s="27">
        <v>268.6275</v>
      </c>
      <c r="W315" s="27">
        <v>279.41180000000003</v>
      </c>
      <c r="X315" s="27">
        <v>283.82350000000002</v>
      </c>
      <c r="Y315" s="27">
        <v>282.84309999999999</v>
      </c>
      <c r="Z315">
        <f t="shared" si="69"/>
        <v>278.67647500000004</v>
      </c>
      <c r="AA315" s="16">
        <v>26</v>
      </c>
      <c r="AB315" s="15">
        <f t="shared" si="57"/>
        <v>72.455883500000013</v>
      </c>
      <c r="AC315" s="21">
        <f t="shared" si="71"/>
        <v>70.455883500000013</v>
      </c>
      <c r="AD315">
        <f t="shared" si="58"/>
        <v>46.455883500000013</v>
      </c>
      <c r="AE315" t="s">
        <v>30</v>
      </c>
      <c r="AF315" s="15">
        <f t="shared" si="59"/>
        <v>7245.5883500000009</v>
      </c>
      <c r="AG315" s="54">
        <f t="shared" si="72"/>
        <v>7045.5883500000009</v>
      </c>
      <c r="AH315">
        <f t="shared" si="60"/>
        <v>406.37063095905785</v>
      </c>
      <c r="AI315" s="23">
        <v>9.3000000000000007</v>
      </c>
    </row>
    <row r="316" spans="1:36" x14ac:dyDescent="0.3">
      <c r="A316">
        <v>0.11985512431284218</v>
      </c>
      <c r="B316">
        <v>0</v>
      </c>
      <c r="C316">
        <v>1</v>
      </c>
      <c r="D316" s="15">
        <v>210</v>
      </c>
      <c r="E316" t="s">
        <v>47</v>
      </c>
      <c r="F316" t="s">
        <v>22</v>
      </c>
      <c r="G316">
        <v>30</v>
      </c>
      <c r="H316" s="23">
        <v>7.8460000000000001</v>
      </c>
      <c r="I316" s="48">
        <v>6.06</v>
      </c>
      <c r="J316" s="29">
        <v>319</v>
      </c>
      <c r="K316" s="15">
        <f t="shared" si="70"/>
        <v>13.905999999999999</v>
      </c>
      <c r="L316" s="27">
        <v>1.6981999999999999</v>
      </c>
      <c r="M316" s="27">
        <v>1.7014</v>
      </c>
      <c r="N316" s="27">
        <v>1.7000999999999999</v>
      </c>
      <c r="O316" s="27">
        <v>1.6667000000000001</v>
      </c>
      <c r="P316" s="31">
        <f t="shared" si="67"/>
        <v>1.6916000000000002</v>
      </c>
      <c r="Q316" s="27">
        <v>2.0105</v>
      </c>
      <c r="R316" s="27">
        <v>2.0217000000000001</v>
      </c>
      <c r="S316" s="27">
        <v>2.0104000000000002</v>
      </c>
      <c r="T316" s="27">
        <v>1.992</v>
      </c>
      <c r="U316" s="31">
        <f t="shared" si="68"/>
        <v>2.0086500000000003</v>
      </c>
      <c r="V316" s="27">
        <v>264.21570000000003</v>
      </c>
      <c r="W316" s="27">
        <v>264.70589999999999</v>
      </c>
      <c r="X316" s="27">
        <v>266.17649999999998</v>
      </c>
      <c r="Y316" s="27">
        <v>266.66669999999999</v>
      </c>
      <c r="Z316">
        <f t="shared" si="69"/>
        <v>265.44119999999998</v>
      </c>
      <c r="AA316" s="16">
        <v>26</v>
      </c>
      <c r="AB316" s="15">
        <f t="shared" si="57"/>
        <v>69.014712000000003</v>
      </c>
      <c r="AC316" s="21">
        <f>AB316-4</f>
        <v>65.014712000000003</v>
      </c>
      <c r="AD316">
        <f t="shared" si="58"/>
        <v>43.014712000000003</v>
      </c>
      <c r="AE316" t="s">
        <v>30</v>
      </c>
      <c r="AF316" s="15">
        <f t="shared" si="59"/>
        <v>6901.4712</v>
      </c>
      <c r="AG316" s="54">
        <f>AF316-400</f>
        <v>6501.4712</v>
      </c>
      <c r="AH316">
        <f t="shared" si="60"/>
        <v>496.29449158636561</v>
      </c>
      <c r="AI316" s="23">
        <v>9.6999999999999993</v>
      </c>
    </row>
    <row r="317" spans="1:36" x14ac:dyDescent="0.3">
      <c r="A317">
        <v>0.30551997502500383</v>
      </c>
      <c r="B317">
        <v>0</v>
      </c>
      <c r="C317">
        <v>1</v>
      </c>
      <c r="D317" s="15">
        <v>210</v>
      </c>
      <c r="E317" t="s">
        <v>25</v>
      </c>
      <c r="F317" t="s">
        <v>22</v>
      </c>
      <c r="G317">
        <v>30</v>
      </c>
      <c r="H317" s="23">
        <v>8.3079999999999998</v>
      </c>
      <c r="I317" s="48">
        <v>7.8019999999999996</v>
      </c>
      <c r="J317" s="28">
        <v>320</v>
      </c>
      <c r="K317" s="15">
        <f t="shared" si="70"/>
        <v>16.11</v>
      </c>
      <c r="L317" s="27">
        <v>1.4838</v>
      </c>
      <c r="M317" s="27">
        <v>1.5629999999999999</v>
      </c>
      <c r="N317" s="27">
        <v>1.3667</v>
      </c>
      <c r="O317" s="27">
        <v>1.5143</v>
      </c>
      <c r="P317" s="31">
        <f t="shared" si="67"/>
        <v>1.4819499999999999</v>
      </c>
      <c r="Q317" s="27">
        <v>1.9763999999999999</v>
      </c>
      <c r="R317" s="27">
        <v>2.0371000000000001</v>
      </c>
      <c r="S317" s="27"/>
      <c r="T317" s="27">
        <v>1.923</v>
      </c>
      <c r="U317" s="31">
        <f t="shared" si="68"/>
        <v>1.9788333333333334</v>
      </c>
      <c r="V317" s="27">
        <v>295.58819999999997</v>
      </c>
      <c r="W317" s="27">
        <v>290.68630000000002</v>
      </c>
      <c r="X317" s="27">
        <v>417.64710000000002</v>
      </c>
      <c r="Y317" s="27">
        <v>308.33330000000001</v>
      </c>
      <c r="Z317">
        <f t="shared" si="69"/>
        <v>328.06372499999998</v>
      </c>
      <c r="AA317" s="16">
        <v>26</v>
      </c>
      <c r="AB317" s="15">
        <f t="shared" si="57"/>
        <v>85.296568499999992</v>
      </c>
      <c r="AD317">
        <f t="shared" si="58"/>
        <v>59.296568499999992</v>
      </c>
      <c r="AE317" t="s">
        <v>30</v>
      </c>
      <c r="AF317" s="23">
        <f t="shared" si="59"/>
        <v>8529.6568499999994</v>
      </c>
      <c r="AH317">
        <f t="shared" si="60"/>
        <v>529.46349162011177</v>
      </c>
      <c r="AI317" s="23">
        <v>9.1</v>
      </c>
    </row>
    <row r="318" spans="1:36" x14ac:dyDescent="0.3">
      <c r="A318">
        <v>0.57461654076215118</v>
      </c>
      <c r="B318">
        <v>0</v>
      </c>
      <c r="C318">
        <v>1</v>
      </c>
      <c r="D318" s="15">
        <v>210</v>
      </c>
      <c r="E318" t="s">
        <v>23</v>
      </c>
      <c r="F318" t="s">
        <v>24</v>
      </c>
      <c r="G318">
        <v>10</v>
      </c>
      <c r="H318" s="23">
        <v>5.92</v>
      </c>
      <c r="I318" s="48">
        <v>4.718</v>
      </c>
      <c r="J318" s="29">
        <v>321</v>
      </c>
      <c r="K318" s="15">
        <f t="shared" si="70"/>
        <v>10.638</v>
      </c>
      <c r="L318" s="27"/>
      <c r="M318" s="27">
        <v>1.6575</v>
      </c>
      <c r="N318" s="27">
        <v>1.6540999999999999</v>
      </c>
      <c r="O318" s="27">
        <v>1.6651</v>
      </c>
      <c r="P318" s="31">
        <f t="shared" si="67"/>
        <v>1.6589</v>
      </c>
      <c r="Q318" s="27">
        <v>1.6637999999999999</v>
      </c>
      <c r="R318" s="27">
        <v>1.7894000000000001</v>
      </c>
      <c r="S318" s="27">
        <v>1.762</v>
      </c>
      <c r="T318" s="27">
        <v>1.6342000000000001</v>
      </c>
      <c r="U318" s="31">
        <f t="shared" si="68"/>
        <v>1.7123499999999998</v>
      </c>
      <c r="V318" s="27">
        <v>141.1765</v>
      </c>
      <c r="W318" s="27">
        <v>146.5686</v>
      </c>
      <c r="X318" s="27">
        <v>149.50980000000001</v>
      </c>
      <c r="Y318" s="27">
        <v>160.29409999999999</v>
      </c>
      <c r="Z318">
        <f t="shared" si="69"/>
        <v>149.38724999999999</v>
      </c>
      <c r="AA318" s="16">
        <v>26</v>
      </c>
      <c r="AB318" s="15">
        <f t="shared" si="57"/>
        <v>38.840685000000001</v>
      </c>
      <c r="AD318">
        <f t="shared" si="58"/>
        <v>12.840685000000001</v>
      </c>
      <c r="AE318" t="s">
        <v>30</v>
      </c>
      <c r="AF318" s="23">
        <f t="shared" si="59"/>
        <v>3884.0684999999999</v>
      </c>
      <c r="AH318">
        <f t="shared" si="60"/>
        <v>365.11266215454032</v>
      </c>
      <c r="AI318" s="23">
        <v>8.6999999999999993</v>
      </c>
    </row>
    <row r="319" spans="1:36" x14ac:dyDescent="0.3">
      <c r="A319">
        <v>0.61259084434196609</v>
      </c>
      <c r="B319">
        <v>0</v>
      </c>
      <c r="C319">
        <v>1</v>
      </c>
      <c r="D319" s="15">
        <v>210</v>
      </c>
      <c r="E319" t="s">
        <v>23</v>
      </c>
      <c r="F319" t="s">
        <v>22</v>
      </c>
      <c r="G319">
        <v>30</v>
      </c>
      <c r="H319" s="23">
        <v>6.1459999999999999</v>
      </c>
      <c r="I319" t="s">
        <v>26</v>
      </c>
      <c r="J319" s="28">
        <v>322</v>
      </c>
      <c r="K319" s="15">
        <f>H319</f>
        <v>6.1459999999999999</v>
      </c>
      <c r="L319" s="27">
        <v>2.3344999999999998</v>
      </c>
      <c r="M319" s="27">
        <v>2.4035000000000002</v>
      </c>
      <c r="N319" s="27">
        <v>1.7750999999999999</v>
      </c>
      <c r="O319" s="27">
        <v>1.7853000000000001</v>
      </c>
      <c r="P319" s="31">
        <f t="shared" si="67"/>
        <v>2.0745999999999998</v>
      </c>
      <c r="Q319" s="27">
        <v>2.1566999999999998</v>
      </c>
      <c r="R319" s="27">
        <v>2.1604000000000001</v>
      </c>
      <c r="S319" s="27">
        <v>1.8203</v>
      </c>
      <c r="T319" s="27">
        <v>1.8542000000000001</v>
      </c>
      <c r="U319" s="31">
        <f t="shared" si="68"/>
        <v>1.9979</v>
      </c>
      <c r="V319" s="27">
        <v>93.137299999999996</v>
      </c>
      <c r="W319" s="27">
        <v>91.176500000000004</v>
      </c>
      <c r="X319" s="27">
        <v>115.1961</v>
      </c>
      <c r="Y319" s="27">
        <v>100.9804</v>
      </c>
      <c r="Z319">
        <f t="shared" si="69"/>
        <v>100.12257500000001</v>
      </c>
      <c r="AA319" s="16">
        <v>16</v>
      </c>
      <c r="AB319" s="15">
        <f t="shared" si="57"/>
        <v>16.019612000000002</v>
      </c>
      <c r="AD319">
        <f t="shared" si="58"/>
        <v>1.9612000000002183E-2</v>
      </c>
      <c r="AE319" t="s">
        <v>34</v>
      </c>
      <c r="AF319" s="60">
        <f t="shared" si="59"/>
        <v>1601.9612000000002</v>
      </c>
      <c r="AH319">
        <f t="shared" si="60"/>
        <v>260.65102505694762</v>
      </c>
      <c r="AI319" s="23">
        <v>7.1</v>
      </c>
    </row>
    <row r="320" spans="1:36" x14ac:dyDescent="0.3">
      <c r="A320">
        <v>0.650724827512842</v>
      </c>
      <c r="B320">
        <v>0</v>
      </c>
      <c r="C320">
        <v>1</v>
      </c>
      <c r="D320" s="15">
        <v>210</v>
      </c>
      <c r="E320" t="s">
        <v>47</v>
      </c>
      <c r="F320" t="s">
        <v>24</v>
      </c>
      <c r="G320">
        <v>10</v>
      </c>
      <c r="H320" s="23">
        <v>7.1719999999999997</v>
      </c>
      <c r="I320" s="48">
        <v>3.5920000000000001</v>
      </c>
      <c r="J320" s="29">
        <v>323</v>
      </c>
      <c r="K320" s="15">
        <f>H320+I320</f>
        <v>10.763999999999999</v>
      </c>
      <c r="L320" s="27">
        <v>1.655</v>
      </c>
      <c r="M320" s="27">
        <v>1.7715000000000001</v>
      </c>
      <c r="N320" s="27">
        <v>1.8788</v>
      </c>
      <c r="O320" s="27">
        <v>1.7331000000000001</v>
      </c>
      <c r="P320" s="31">
        <f t="shared" si="67"/>
        <v>1.7596000000000001</v>
      </c>
      <c r="Q320" s="27">
        <v>1.9356</v>
      </c>
      <c r="R320" s="27">
        <v>1.9383999999999999</v>
      </c>
      <c r="S320" s="27"/>
      <c r="T320" s="27">
        <v>1.9162999999999999</v>
      </c>
      <c r="U320" s="31">
        <f t="shared" si="68"/>
        <v>1.9300999999999997</v>
      </c>
      <c r="V320" s="27">
        <v>253.4314</v>
      </c>
      <c r="W320" s="27">
        <v>265.1961</v>
      </c>
      <c r="X320" s="27">
        <v>249.0196</v>
      </c>
      <c r="Y320" s="27">
        <v>260.29410000000001</v>
      </c>
      <c r="Z320">
        <f t="shared" si="69"/>
        <v>256.9853</v>
      </c>
      <c r="AA320" s="16">
        <v>26</v>
      </c>
      <c r="AB320" s="15">
        <f t="shared" si="57"/>
        <v>66.816177999999994</v>
      </c>
      <c r="AD320">
        <f t="shared" si="58"/>
        <v>40.816177999999994</v>
      </c>
      <c r="AE320" t="s">
        <v>30</v>
      </c>
      <c r="AF320" s="23">
        <f t="shared" si="59"/>
        <v>6681.6178</v>
      </c>
      <c r="AH320">
        <f t="shared" si="60"/>
        <v>620.73743961352659</v>
      </c>
      <c r="AI320" s="23">
        <v>9</v>
      </c>
    </row>
    <row r="321" spans="1:35" x14ac:dyDescent="0.3">
      <c r="A321">
        <v>0.74197358257012069</v>
      </c>
      <c r="B321">
        <v>0</v>
      </c>
      <c r="C321">
        <v>1</v>
      </c>
      <c r="D321" s="15">
        <v>210</v>
      </c>
      <c r="E321" t="s">
        <v>21</v>
      </c>
      <c r="F321" t="s">
        <v>22</v>
      </c>
      <c r="G321">
        <v>30</v>
      </c>
      <c r="H321" s="23">
        <v>12.336</v>
      </c>
      <c r="I321" s="17">
        <v>11.34</v>
      </c>
      <c r="J321" s="28">
        <v>324</v>
      </c>
      <c r="K321" s="15">
        <f>H321</f>
        <v>12.336</v>
      </c>
      <c r="L321" s="27"/>
      <c r="M321" s="27">
        <v>1.4645999999999999</v>
      </c>
      <c r="N321" s="27">
        <v>1.3453999999999999</v>
      </c>
      <c r="O321" s="27">
        <v>1.5472999999999999</v>
      </c>
      <c r="P321" s="31">
        <f t="shared" si="67"/>
        <v>1.4524333333333332</v>
      </c>
      <c r="Q321" s="27">
        <v>1.6772</v>
      </c>
      <c r="R321" s="27">
        <v>1.6261000000000001</v>
      </c>
      <c r="S321" s="27">
        <v>1.3494999999999999</v>
      </c>
      <c r="T321" s="27">
        <v>1.4652000000000001</v>
      </c>
      <c r="U321" s="31">
        <f t="shared" si="68"/>
        <v>1.5295000000000001</v>
      </c>
      <c r="V321" s="27">
        <v>143.13730000000001</v>
      </c>
      <c r="W321" s="27">
        <v>153.92160000000001</v>
      </c>
      <c r="X321" s="27">
        <v>281.86270000000002</v>
      </c>
      <c r="Y321" s="27">
        <v>199.0196</v>
      </c>
      <c r="Z321">
        <f t="shared" si="69"/>
        <v>194.4853</v>
      </c>
      <c r="AA321" s="16">
        <v>26</v>
      </c>
      <c r="AB321" s="15">
        <f t="shared" si="57"/>
        <v>50.566178000000001</v>
      </c>
      <c r="AD321">
        <f t="shared" si="58"/>
        <v>24.566178000000001</v>
      </c>
      <c r="AE321" t="s">
        <v>30</v>
      </c>
      <c r="AF321" s="23">
        <f t="shared" si="59"/>
        <v>5056.6178</v>
      </c>
      <c r="AH321">
        <f t="shared" si="60"/>
        <v>409.90740920881973</v>
      </c>
      <c r="AI321" s="23">
        <v>8.1</v>
      </c>
    </row>
    <row r="322" spans="1:35" x14ac:dyDescent="0.3">
      <c r="A322">
        <v>0.92008014105270142</v>
      </c>
      <c r="B322">
        <v>0</v>
      </c>
      <c r="C322">
        <v>1</v>
      </c>
      <c r="D322" s="15">
        <v>210</v>
      </c>
      <c r="E322" t="s">
        <v>25</v>
      </c>
      <c r="F322" t="s">
        <v>24</v>
      </c>
      <c r="G322">
        <v>10</v>
      </c>
      <c r="H322" s="23">
        <v>10.58</v>
      </c>
      <c r="I322" t="s">
        <v>26</v>
      </c>
      <c r="J322" s="29">
        <v>325</v>
      </c>
      <c r="K322" s="15">
        <f>H322</f>
        <v>10.58</v>
      </c>
      <c r="L322" s="27">
        <v>1.9538</v>
      </c>
      <c r="M322" s="27">
        <v>1.9953000000000001</v>
      </c>
      <c r="N322" s="27"/>
      <c r="O322" s="27">
        <v>1.8579000000000001</v>
      </c>
      <c r="P322" s="31">
        <f t="shared" si="67"/>
        <v>1.9356666666666669</v>
      </c>
      <c r="Q322" s="27">
        <v>2.0171999999999999</v>
      </c>
      <c r="R322" s="27">
        <v>2.0358000000000001</v>
      </c>
      <c r="S322" s="27"/>
      <c r="T322" s="27">
        <v>2.0047999999999999</v>
      </c>
      <c r="U322" s="31">
        <f t="shared" si="68"/>
        <v>2.0192666666666668</v>
      </c>
      <c r="V322" s="27">
        <v>161.27449999999999</v>
      </c>
      <c r="W322" s="27">
        <v>161.7647</v>
      </c>
      <c r="X322" s="27">
        <v>340.1961</v>
      </c>
      <c r="Y322" s="27">
        <v>165.1961</v>
      </c>
      <c r="Z322">
        <f t="shared" si="69"/>
        <v>207.10785000000001</v>
      </c>
      <c r="AA322" s="16">
        <v>26</v>
      </c>
      <c r="AB322" s="15">
        <f t="shared" ref="AB322:AB385" si="73">(Z322*AA322)/100</f>
        <v>53.848041000000002</v>
      </c>
      <c r="AD322">
        <f t="shared" ref="AD322:AD385" si="74">AB322-AA322</f>
        <v>27.848041000000002</v>
      </c>
      <c r="AE322" t="s">
        <v>30</v>
      </c>
      <c r="AF322" s="23">
        <f t="shared" ref="AF322:AF385" si="75">Z322*AA322</f>
        <v>5384.8041000000003</v>
      </c>
      <c r="AH322">
        <f t="shared" ref="AH322:AH385" si="76">AF322/K322</f>
        <v>508.96068998109644</v>
      </c>
      <c r="AI322" s="23">
        <v>9.5</v>
      </c>
    </row>
    <row r="323" spans="1:35" x14ac:dyDescent="0.3">
      <c r="A323">
        <v>2.2421430317278945E-2</v>
      </c>
      <c r="B323">
        <v>0</v>
      </c>
      <c r="C323">
        <v>0</v>
      </c>
      <c r="D323" s="15">
        <v>211</v>
      </c>
      <c r="E323" t="s">
        <v>25</v>
      </c>
      <c r="F323" t="s">
        <v>24</v>
      </c>
      <c r="G323">
        <v>10</v>
      </c>
      <c r="H323" s="23">
        <v>6.4779999999999998</v>
      </c>
      <c r="I323" s="48">
        <v>0.71799999999999997</v>
      </c>
      <c r="J323" s="28">
        <v>326</v>
      </c>
      <c r="K323" s="15">
        <f>H323+I323</f>
        <v>7.1959999999999997</v>
      </c>
      <c r="L323" s="27">
        <v>1.4648000000000001</v>
      </c>
      <c r="M323" s="27">
        <v>1.5953999999999999</v>
      </c>
      <c r="N323" s="27">
        <v>1.6335999999999999</v>
      </c>
      <c r="O323" s="27">
        <v>1.532</v>
      </c>
      <c r="P323" s="31">
        <f t="shared" si="67"/>
        <v>1.5564499999999999</v>
      </c>
      <c r="Q323" s="27">
        <v>1.9547000000000001</v>
      </c>
      <c r="R323" s="27">
        <v>2.0228999999999999</v>
      </c>
      <c r="S323" s="27">
        <v>2.0324</v>
      </c>
      <c r="T323" s="27">
        <v>1.9101999999999999</v>
      </c>
      <c r="U323" s="31">
        <f t="shared" si="68"/>
        <v>1.9800499999999999</v>
      </c>
      <c r="V323" s="27">
        <v>215.68629999999999</v>
      </c>
      <c r="W323" s="27">
        <v>208.33330000000001</v>
      </c>
      <c r="X323" s="27">
        <v>209.31370000000001</v>
      </c>
      <c r="Y323" s="27">
        <v>221.07839999999999</v>
      </c>
      <c r="Z323">
        <f t="shared" si="69"/>
        <v>213.602925</v>
      </c>
      <c r="AA323" s="16">
        <v>16</v>
      </c>
      <c r="AB323" s="15">
        <f t="shared" si="73"/>
        <v>34.176468</v>
      </c>
      <c r="AD323">
        <f t="shared" si="74"/>
        <v>18.176468</v>
      </c>
      <c r="AE323" t="s">
        <v>30</v>
      </c>
      <c r="AF323" s="23">
        <f t="shared" si="75"/>
        <v>3417.6468</v>
      </c>
      <c r="AH323">
        <f t="shared" si="76"/>
        <v>474.93702056698169</v>
      </c>
      <c r="AI323" s="23">
        <v>9</v>
      </c>
    </row>
    <row r="324" spans="1:35" x14ac:dyDescent="0.3">
      <c r="A324">
        <v>4.1296949336048439E-2</v>
      </c>
      <c r="B324">
        <v>0</v>
      </c>
      <c r="C324">
        <v>0</v>
      </c>
      <c r="D324" s="15">
        <v>211</v>
      </c>
      <c r="E324" t="s">
        <v>47</v>
      </c>
      <c r="F324" t="s">
        <v>24</v>
      </c>
      <c r="G324">
        <v>10</v>
      </c>
      <c r="H324" s="23">
        <v>4.0259999999999998</v>
      </c>
      <c r="I324" s="48">
        <v>2.1360000000000001</v>
      </c>
      <c r="J324" s="29">
        <v>327</v>
      </c>
      <c r="K324" s="15">
        <f t="shared" ref="K324:K327" si="77">H324+I324</f>
        <v>6.1619999999999999</v>
      </c>
      <c r="L324" s="27"/>
      <c r="M324" s="27">
        <v>1.2378</v>
      </c>
      <c r="N324" s="27">
        <v>1.2569999999999999</v>
      </c>
      <c r="O324" s="27">
        <v>1.2773000000000001</v>
      </c>
      <c r="P324" s="31">
        <f t="shared" si="67"/>
        <v>1.2573666666666667</v>
      </c>
      <c r="Q324" s="27">
        <v>1.7036</v>
      </c>
      <c r="R324" s="27">
        <v>1.7482</v>
      </c>
      <c r="S324" s="27">
        <v>1.7545999999999999</v>
      </c>
      <c r="T324" s="27">
        <v>1.6739999999999999</v>
      </c>
      <c r="U324" s="31">
        <f t="shared" si="68"/>
        <v>1.7201</v>
      </c>
      <c r="V324" s="27">
        <v>192.15690000000001</v>
      </c>
      <c r="W324" s="27">
        <v>198.03919999999999</v>
      </c>
      <c r="X324" s="27">
        <v>200.49019999999999</v>
      </c>
      <c r="Y324" s="27">
        <v>206.86269999999999</v>
      </c>
      <c r="Z324">
        <f t="shared" si="69"/>
        <v>199.38724999999999</v>
      </c>
      <c r="AA324" s="16">
        <v>16</v>
      </c>
      <c r="AB324" s="15">
        <f t="shared" si="73"/>
        <v>31.901959999999999</v>
      </c>
      <c r="AD324">
        <f t="shared" si="74"/>
        <v>15.901959999999999</v>
      </c>
      <c r="AE324" t="s">
        <v>30</v>
      </c>
      <c r="AF324" s="59">
        <f t="shared" si="75"/>
        <v>3190.1959999999999</v>
      </c>
      <c r="AH324">
        <f t="shared" si="76"/>
        <v>517.72086984745215</v>
      </c>
      <c r="AI324" s="23">
        <v>9</v>
      </c>
    </row>
    <row r="325" spans="1:35" x14ac:dyDescent="0.3">
      <c r="A325">
        <v>0.15714177450351197</v>
      </c>
      <c r="B325">
        <v>0</v>
      </c>
      <c r="C325">
        <v>0</v>
      </c>
      <c r="D325" s="15">
        <v>211</v>
      </c>
      <c r="E325" t="s">
        <v>23</v>
      </c>
      <c r="F325" t="s">
        <v>24</v>
      </c>
      <c r="G325">
        <v>10</v>
      </c>
      <c r="H325" s="23">
        <v>4.2220000000000004</v>
      </c>
      <c r="I325" s="48">
        <v>4.1879999999999997</v>
      </c>
      <c r="J325" s="28">
        <v>328</v>
      </c>
      <c r="K325" s="15">
        <f t="shared" si="77"/>
        <v>8.41</v>
      </c>
      <c r="L325" s="27">
        <v>1.4031</v>
      </c>
      <c r="M325" s="27">
        <v>1.4387000000000001</v>
      </c>
      <c r="N325" s="27">
        <v>1.4001999999999999</v>
      </c>
      <c r="O325" s="27">
        <v>1.3460000000000001</v>
      </c>
      <c r="P325" s="31">
        <f t="shared" si="67"/>
        <v>1.397</v>
      </c>
      <c r="Q325" s="27">
        <v>1.9990000000000001</v>
      </c>
      <c r="R325" s="27">
        <v>2.0145</v>
      </c>
      <c r="S325" s="27">
        <v>2.0091999999999999</v>
      </c>
      <c r="T325" s="27"/>
      <c r="U325" s="31">
        <f t="shared" si="68"/>
        <v>2.0075666666666669</v>
      </c>
      <c r="V325" s="27">
        <v>192.15690000000001</v>
      </c>
      <c r="W325" s="27">
        <v>190.68629999999999</v>
      </c>
      <c r="X325" s="27">
        <v>193.13730000000001</v>
      </c>
      <c r="Y325" s="27">
        <v>199.50980000000001</v>
      </c>
      <c r="Z325">
        <f t="shared" si="69"/>
        <v>193.87257500000001</v>
      </c>
      <c r="AA325" s="16">
        <v>16</v>
      </c>
      <c r="AB325" s="15">
        <f t="shared" si="73"/>
        <v>31.019612000000002</v>
      </c>
      <c r="AD325">
        <f t="shared" si="74"/>
        <v>15.019612000000002</v>
      </c>
      <c r="AE325" t="s">
        <v>30</v>
      </c>
      <c r="AF325" s="59">
        <f t="shared" si="75"/>
        <v>3101.9612000000002</v>
      </c>
      <c r="AH325">
        <f t="shared" si="76"/>
        <v>368.8419976218787</v>
      </c>
      <c r="AI325" s="23">
        <v>8.9</v>
      </c>
    </row>
    <row r="326" spans="1:35" x14ac:dyDescent="0.3">
      <c r="A326">
        <v>0.40757642327642229</v>
      </c>
      <c r="B326">
        <v>0</v>
      </c>
      <c r="C326">
        <v>0</v>
      </c>
      <c r="D326" s="15">
        <v>211</v>
      </c>
      <c r="E326" t="s">
        <v>23</v>
      </c>
      <c r="F326" t="s">
        <v>22</v>
      </c>
      <c r="G326">
        <v>30</v>
      </c>
      <c r="H326" s="23">
        <v>6.2320000000000002</v>
      </c>
      <c r="I326" s="48">
        <v>3.81</v>
      </c>
      <c r="J326" s="29">
        <v>329</v>
      </c>
      <c r="K326" s="15">
        <f t="shared" si="77"/>
        <v>10.042</v>
      </c>
      <c r="L326" s="27">
        <v>1.2507999999999999</v>
      </c>
      <c r="M326" s="27">
        <v>1.3454999999999999</v>
      </c>
      <c r="N326" s="27">
        <v>1.3815999999999999</v>
      </c>
      <c r="O326" s="27">
        <v>1.3031999999999999</v>
      </c>
      <c r="P326" s="31">
        <f t="shared" si="67"/>
        <v>1.3202750000000001</v>
      </c>
      <c r="Q326" s="27">
        <v>1.9077999999999999</v>
      </c>
      <c r="R326" s="27">
        <v>1.9990000000000001</v>
      </c>
      <c r="S326" s="27">
        <v>2.0093999999999999</v>
      </c>
      <c r="T326" s="27">
        <v>1.8673999999999999</v>
      </c>
      <c r="U326" s="31">
        <f t="shared" si="68"/>
        <v>1.9459</v>
      </c>
      <c r="V326" s="27">
        <v>194.6078</v>
      </c>
      <c r="W326" s="27">
        <v>188.2353</v>
      </c>
      <c r="X326" s="27">
        <v>189.2157</v>
      </c>
      <c r="Y326" s="27">
        <v>201.47059999999999</v>
      </c>
      <c r="Z326">
        <f t="shared" si="69"/>
        <v>193.38235</v>
      </c>
      <c r="AA326" s="16">
        <v>26</v>
      </c>
      <c r="AB326" s="15">
        <f t="shared" si="73"/>
        <v>50.279411000000003</v>
      </c>
      <c r="AD326">
        <f t="shared" si="74"/>
        <v>24.279411000000003</v>
      </c>
      <c r="AE326" t="s">
        <v>30</v>
      </c>
      <c r="AF326" s="23">
        <f t="shared" si="75"/>
        <v>5027.9411</v>
      </c>
      <c r="AH326">
        <f t="shared" si="76"/>
        <v>500.69120693089025</v>
      </c>
      <c r="AI326" s="23">
        <v>9.1</v>
      </c>
    </row>
    <row r="327" spans="1:35" x14ac:dyDescent="0.3">
      <c r="A327">
        <v>0.48991312563444245</v>
      </c>
      <c r="B327">
        <v>0</v>
      </c>
      <c r="C327">
        <v>0</v>
      </c>
      <c r="D327" s="15">
        <v>211</v>
      </c>
      <c r="E327" t="s">
        <v>47</v>
      </c>
      <c r="F327" t="s">
        <v>22</v>
      </c>
      <c r="G327">
        <v>30</v>
      </c>
      <c r="H327" s="23">
        <v>6.8579999999999997</v>
      </c>
      <c r="I327" s="48">
        <v>3.9260000000000002</v>
      </c>
      <c r="J327" s="28">
        <v>330</v>
      </c>
      <c r="K327" s="15">
        <f t="shared" si="77"/>
        <v>10.783999999999999</v>
      </c>
      <c r="L327" s="27">
        <v>1.5874999999999999</v>
      </c>
      <c r="M327" s="27">
        <v>1.5071000000000001</v>
      </c>
      <c r="N327" s="27">
        <v>1.8835999999999999</v>
      </c>
      <c r="O327" s="27">
        <v>1.806</v>
      </c>
      <c r="P327" s="31">
        <f t="shared" si="67"/>
        <v>1.6960499999999998</v>
      </c>
      <c r="Q327" s="27">
        <v>1.7653000000000001</v>
      </c>
      <c r="R327" s="27">
        <v>1.7825</v>
      </c>
      <c r="S327" s="27">
        <v>2.032</v>
      </c>
      <c r="T327" s="27">
        <v>2.0101</v>
      </c>
      <c r="U327" s="31">
        <f t="shared" si="68"/>
        <v>1.897475</v>
      </c>
      <c r="V327" s="27">
        <v>236.23679999999999</v>
      </c>
      <c r="W327" s="27">
        <v>213.19759999999999</v>
      </c>
      <c r="X327" s="27">
        <v>184.27600000000001</v>
      </c>
      <c r="Y327" s="27">
        <v>188.19759999999999</v>
      </c>
      <c r="Z327">
        <f t="shared" si="69"/>
        <v>205.47699999999998</v>
      </c>
      <c r="AA327" s="16">
        <v>26</v>
      </c>
      <c r="AB327" s="15">
        <f t="shared" si="73"/>
        <v>53.424019999999992</v>
      </c>
      <c r="AD327">
        <f t="shared" si="74"/>
        <v>27.424019999999992</v>
      </c>
      <c r="AE327" t="s">
        <v>30</v>
      </c>
      <c r="AF327" s="23">
        <f t="shared" si="75"/>
        <v>5342.4019999999991</v>
      </c>
      <c r="AH327">
        <f t="shared" si="76"/>
        <v>495.40077893175072</v>
      </c>
      <c r="AI327" s="23">
        <v>9.1999999999999993</v>
      </c>
    </row>
    <row r="328" spans="1:35" x14ac:dyDescent="0.3">
      <c r="A328">
        <v>0.55526213278610859</v>
      </c>
      <c r="B328">
        <v>0</v>
      </c>
      <c r="C328">
        <v>0</v>
      </c>
      <c r="D328" s="15">
        <v>211</v>
      </c>
      <c r="E328" t="s">
        <v>21</v>
      </c>
      <c r="F328" t="s">
        <v>22</v>
      </c>
      <c r="G328">
        <v>30</v>
      </c>
      <c r="H328" s="23">
        <v>10.199999999999999</v>
      </c>
      <c r="I328" s="17">
        <v>5.3339999999999996</v>
      </c>
      <c r="J328" s="29">
        <v>331</v>
      </c>
      <c r="K328" s="15">
        <f>H328</f>
        <v>10.199999999999999</v>
      </c>
      <c r="L328" s="27">
        <v>1.6887000000000001</v>
      </c>
      <c r="M328" s="27">
        <v>1.6232</v>
      </c>
      <c r="N328" s="27"/>
      <c r="O328" s="27">
        <v>1.6640999999999999</v>
      </c>
      <c r="P328" s="31">
        <f t="shared" si="67"/>
        <v>1.6586666666666667</v>
      </c>
      <c r="Q328" s="27">
        <v>2.004</v>
      </c>
      <c r="R328" s="27">
        <v>1.9997</v>
      </c>
      <c r="S328" s="27"/>
      <c r="T328" s="27">
        <v>1.978</v>
      </c>
      <c r="U328" s="31">
        <f t="shared" si="68"/>
        <v>1.9939</v>
      </c>
      <c r="V328" s="27">
        <v>223.9819</v>
      </c>
      <c r="W328" s="27">
        <v>226.43289999999999</v>
      </c>
      <c r="X328" s="27">
        <v>246.04069999999999</v>
      </c>
      <c r="Y328" s="27">
        <v>223.9819</v>
      </c>
      <c r="Z328">
        <f t="shared" si="69"/>
        <v>230.10935000000001</v>
      </c>
      <c r="AA328" s="16">
        <v>26</v>
      </c>
      <c r="AB328" s="15">
        <f t="shared" si="73"/>
        <v>59.828431000000002</v>
      </c>
      <c r="AD328">
        <f t="shared" si="74"/>
        <v>33.828431000000002</v>
      </c>
      <c r="AE328" t="s">
        <v>30</v>
      </c>
      <c r="AF328" s="23">
        <f t="shared" si="75"/>
        <v>5982.8431</v>
      </c>
      <c r="AH328">
        <f t="shared" si="76"/>
        <v>586.55324509803927</v>
      </c>
      <c r="AI328" s="23">
        <v>9.1999999999999993</v>
      </c>
    </row>
    <row r="329" spans="1:35" x14ac:dyDescent="0.3">
      <c r="A329">
        <v>0.98190219610514329</v>
      </c>
      <c r="B329">
        <v>0</v>
      </c>
      <c r="C329">
        <v>0</v>
      </c>
      <c r="D329" s="15">
        <v>211</v>
      </c>
      <c r="E329" t="s">
        <v>25</v>
      </c>
      <c r="F329" t="s">
        <v>22</v>
      </c>
      <c r="G329">
        <v>30</v>
      </c>
      <c r="H329" s="23">
        <v>3.456</v>
      </c>
      <c r="I329" s="48">
        <v>3.76</v>
      </c>
      <c r="J329" s="28">
        <v>332</v>
      </c>
      <c r="K329" s="15">
        <f>H329+I329</f>
        <v>7.2159999999999993</v>
      </c>
      <c r="L329" s="27">
        <v>1.5326</v>
      </c>
      <c r="M329" s="27">
        <v>1.5702</v>
      </c>
      <c r="N329" s="27">
        <v>1.7526999999999999</v>
      </c>
      <c r="O329" s="27">
        <v>1.7663</v>
      </c>
      <c r="P329" s="31">
        <f t="shared" si="67"/>
        <v>1.6554500000000001</v>
      </c>
      <c r="Q329" s="27">
        <v>1.8825000000000001</v>
      </c>
      <c r="R329" s="27"/>
      <c r="S329" s="27">
        <v>1.9814000000000001</v>
      </c>
      <c r="T329" s="27">
        <v>1.9948999999999999</v>
      </c>
      <c r="U329" s="31">
        <f t="shared" si="68"/>
        <v>1.9529333333333334</v>
      </c>
      <c r="V329" s="27">
        <v>220.5505</v>
      </c>
      <c r="W329" s="27">
        <v>252.90350000000001</v>
      </c>
      <c r="X329" s="27">
        <v>212.70740000000001</v>
      </c>
      <c r="Y329" s="27">
        <v>208.29560000000001</v>
      </c>
      <c r="Z329">
        <f t="shared" si="69"/>
        <v>223.61425</v>
      </c>
      <c r="AA329" s="16">
        <v>16</v>
      </c>
      <c r="AB329" s="15">
        <f t="shared" si="73"/>
        <v>35.778280000000002</v>
      </c>
      <c r="AD329">
        <f t="shared" si="74"/>
        <v>19.778280000000002</v>
      </c>
      <c r="AE329" t="s">
        <v>30</v>
      </c>
      <c r="AF329" s="23">
        <f t="shared" si="75"/>
        <v>3577.828</v>
      </c>
      <c r="AH329">
        <f t="shared" si="76"/>
        <v>495.81873614190692</v>
      </c>
      <c r="AI329" s="23">
        <v>9</v>
      </c>
    </row>
    <row r="330" spans="1:35" x14ac:dyDescent="0.3">
      <c r="A330">
        <v>2.5005119702253831E-2</v>
      </c>
      <c r="B330">
        <v>0</v>
      </c>
      <c r="C330">
        <v>0</v>
      </c>
      <c r="D330" s="15">
        <v>212</v>
      </c>
      <c r="E330" t="s">
        <v>21</v>
      </c>
      <c r="F330" t="s">
        <v>22</v>
      </c>
      <c r="G330">
        <v>10</v>
      </c>
      <c r="H330" s="23">
        <v>7.8220000000000001</v>
      </c>
      <c r="I330" s="48">
        <v>7.7</v>
      </c>
      <c r="J330" s="29">
        <v>333</v>
      </c>
      <c r="K330" s="15">
        <f>H330+I330</f>
        <v>15.522</v>
      </c>
      <c r="L330" s="27">
        <v>1.4990000000000001</v>
      </c>
      <c r="M330" s="27">
        <v>1.5599000000000001</v>
      </c>
      <c r="N330" s="27">
        <v>1.7906</v>
      </c>
      <c r="O330" s="27">
        <v>1.7683</v>
      </c>
      <c r="P330" s="31">
        <f t="shared" si="67"/>
        <v>1.6544500000000002</v>
      </c>
      <c r="Q330" s="27">
        <v>1.8541000000000001</v>
      </c>
      <c r="R330" s="27">
        <v>1.8391999999999999</v>
      </c>
      <c r="S330" s="27">
        <v>2.0133000000000001</v>
      </c>
      <c r="T330" s="27">
        <v>1.9897</v>
      </c>
      <c r="U330" s="31">
        <f t="shared" si="68"/>
        <v>1.924075</v>
      </c>
      <c r="V330" s="27">
        <v>324.47210000000001</v>
      </c>
      <c r="W330" s="27">
        <v>320.06029999999998</v>
      </c>
      <c r="X330" s="27">
        <v>290.15839999999997</v>
      </c>
      <c r="Y330" s="27">
        <v>292.60939999999999</v>
      </c>
      <c r="Z330">
        <f t="shared" si="69"/>
        <v>306.82505000000003</v>
      </c>
      <c r="AA330" s="16">
        <v>26</v>
      </c>
      <c r="AB330" s="15">
        <f t="shared" si="73"/>
        <v>79.774513000000013</v>
      </c>
      <c r="AD330">
        <f t="shared" si="74"/>
        <v>53.774513000000013</v>
      </c>
      <c r="AE330" t="s">
        <v>30</v>
      </c>
      <c r="AF330" s="23">
        <f t="shared" si="75"/>
        <v>7977.4513000000006</v>
      </c>
      <c r="AH330">
        <f t="shared" si="76"/>
        <v>513.94480737018432</v>
      </c>
      <c r="AI330" s="23">
        <v>9.5</v>
      </c>
    </row>
    <row r="331" spans="1:35" x14ac:dyDescent="0.3">
      <c r="A331">
        <v>0.24444148161923629</v>
      </c>
      <c r="B331">
        <v>0</v>
      </c>
      <c r="C331">
        <v>0</v>
      </c>
      <c r="D331" s="15">
        <v>212</v>
      </c>
      <c r="E331" t="s">
        <v>25</v>
      </c>
      <c r="F331" t="s">
        <v>22</v>
      </c>
      <c r="G331">
        <v>10</v>
      </c>
      <c r="H331" s="23">
        <v>4.5179999999999998</v>
      </c>
      <c r="I331" s="48">
        <v>5.6520000000000001</v>
      </c>
      <c r="J331" s="28">
        <v>334</v>
      </c>
      <c r="K331" s="15">
        <f t="shared" ref="K331:K334" si="78">H331+I331</f>
        <v>10.17</v>
      </c>
      <c r="L331" s="27">
        <v>1.8766</v>
      </c>
      <c r="M331" s="27">
        <v>1.8142</v>
      </c>
      <c r="N331" s="27">
        <v>1.9844999999999999</v>
      </c>
      <c r="O331" s="27">
        <v>1.7756000000000001</v>
      </c>
      <c r="P331" s="31">
        <f t="shared" si="67"/>
        <v>1.862725</v>
      </c>
      <c r="Q331" s="27">
        <v>2.0463</v>
      </c>
      <c r="R331" s="27">
        <v>2.0455999999999999</v>
      </c>
      <c r="S331" s="27"/>
      <c r="T331" s="27">
        <v>1.9352</v>
      </c>
      <c r="U331" s="31">
        <f t="shared" si="68"/>
        <v>2.0090333333333334</v>
      </c>
      <c r="V331" s="27">
        <v>128.3937</v>
      </c>
      <c r="W331" s="27">
        <v>130.3544</v>
      </c>
      <c r="X331" s="27">
        <v>139.66820000000001</v>
      </c>
      <c r="Y331" s="27">
        <v>132.80539999999999</v>
      </c>
      <c r="Z331">
        <f t="shared" si="69"/>
        <v>132.80542500000001</v>
      </c>
      <c r="AA331" s="16">
        <v>26</v>
      </c>
      <c r="AB331" s="15">
        <f t="shared" si="73"/>
        <v>34.529410500000004</v>
      </c>
      <c r="AD331">
        <f t="shared" si="74"/>
        <v>8.5294105000000044</v>
      </c>
      <c r="AE331" t="s">
        <v>30</v>
      </c>
      <c r="AF331" s="23">
        <f t="shared" si="75"/>
        <v>3452.9410500000004</v>
      </c>
      <c r="AH331">
        <f t="shared" si="76"/>
        <v>339.52222713864313</v>
      </c>
      <c r="AI331" s="23">
        <v>8.1999999999999993</v>
      </c>
    </row>
    <row r="332" spans="1:35" x14ac:dyDescent="0.3">
      <c r="A332">
        <v>0.2626728350524502</v>
      </c>
      <c r="B332">
        <v>0</v>
      </c>
      <c r="C332">
        <v>0</v>
      </c>
      <c r="D332" s="15">
        <v>212</v>
      </c>
      <c r="E332" t="s">
        <v>23</v>
      </c>
      <c r="F332" t="s">
        <v>22</v>
      </c>
      <c r="G332">
        <v>10</v>
      </c>
      <c r="H332" s="23">
        <v>9.7919999999999998</v>
      </c>
      <c r="I332" s="48">
        <v>5.8780000000000001</v>
      </c>
      <c r="J332" s="29">
        <v>335</v>
      </c>
      <c r="K332" s="15">
        <f t="shared" si="78"/>
        <v>15.67</v>
      </c>
      <c r="L332" s="27"/>
      <c r="M332" s="27">
        <v>1.8282</v>
      </c>
      <c r="N332" s="27">
        <v>1.8680000000000001</v>
      </c>
      <c r="O332" s="27">
        <v>1.8813</v>
      </c>
      <c r="P332" s="31">
        <f t="shared" si="67"/>
        <v>1.8591666666666669</v>
      </c>
      <c r="Q332" s="27">
        <v>1.9778</v>
      </c>
      <c r="R332" s="27">
        <v>2.0314999999999999</v>
      </c>
      <c r="S332" s="27">
        <v>2.0369999999999999</v>
      </c>
      <c r="T332" s="27">
        <v>2.0375999999999999</v>
      </c>
      <c r="U332" s="31">
        <f t="shared" si="68"/>
        <v>2.020975</v>
      </c>
      <c r="V332" s="27">
        <v>352.90350000000001</v>
      </c>
      <c r="W332" s="27">
        <v>345.5505</v>
      </c>
      <c r="X332" s="27">
        <v>348.49169999999998</v>
      </c>
      <c r="Y332" s="27">
        <v>343.58969999999999</v>
      </c>
      <c r="Z332">
        <f t="shared" si="69"/>
        <v>347.63385</v>
      </c>
      <c r="AA332" s="16">
        <v>26</v>
      </c>
      <c r="AB332" s="15">
        <f t="shared" si="73"/>
        <v>90.38480100000001</v>
      </c>
      <c r="AD332">
        <f t="shared" si="74"/>
        <v>64.38480100000001</v>
      </c>
      <c r="AE332" t="s">
        <v>30</v>
      </c>
      <c r="AF332" s="23">
        <f t="shared" si="75"/>
        <v>9038.4801000000007</v>
      </c>
      <c r="AH332">
        <f t="shared" si="76"/>
        <v>576.80153797064463</v>
      </c>
      <c r="AI332" s="23">
        <v>9</v>
      </c>
    </row>
    <row r="333" spans="1:35" x14ac:dyDescent="0.3">
      <c r="A333">
        <v>0.69473890370038061</v>
      </c>
      <c r="B333">
        <v>0</v>
      </c>
      <c r="C333">
        <v>0</v>
      </c>
      <c r="D333" s="15">
        <v>212</v>
      </c>
      <c r="E333" t="s">
        <v>25</v>
      </c>
      <c r="F333" t="s">
        <v>24</v>
      </c>
      <c r="G333">
        <v>30</v>
      </c>
      <c r="H333" s="23">
        <v>8.8800000000000008</v>
      </c>
      <c r="I333" s="48">
        <v>5.3120000000000003</v>
      </c>
      <c r="J333" s="28">
        <v>336</v>
      </c>
      <c r="K333" s="15">
        <f t="shared" si="78"/>
        <v>14.192</v>
      </c>
      <c r="L333" s="27">
        <v>1.4016</v>
      </c>
      <c r="M333" s="27">
        <v>1.3743000000000001</v>
      </c>
      <c r="N333" s="27">
        <v>1.5784</v>
      </c>
      <c r="O333" s="27">
        <v>1.4950000000000001</v>
      </c>
      <c r="P333" s="31">
        <f t="shared" si="67"/>
        <v>1.4623250000000001</v>
      </c>
      <c r="Q333" s="27">
        <v>1.8432999999999999</v>
      </c>
      <c r="R333" s="27"/>
      <c r="S333" s="27">
        <v>1.9446000000000001</v>
      </c>
      <c r="T333" s="27">
        <v>1.8938999999999999</v>
      </c>
      <c r="U333" s="31">
        <f t="shared" si="68"/>
        <v>1.8939333333333332</v>
      </c>
      <c r="V333" s="27">
        <v>219.5701</v>
      </c>
      <c r="W333" s="27">
        <v>232.80539999999999</v>
      </c>
      <c r="X333" s="27">
        <v>207.80539999999999</v>
      </c>
      <c r="Y333" s="27">
        <v>210.7466</v>
      </c>
      <c r="Z333">
        <f t="shared" si="69"/>
        <v>217.731875</v>
      </c>
      <c r="AA333" s="16">
        <v>26</v>
      </c>
      <c r="AB333" s="15">
        <f t="shared" si="73"/>
        <v>56.610287500000005</v>
      </c>
      <c r="AD333">
        <f t="shared" si="74"/>
        <v>30.610287500000005</v>
      </c>
      <c r="AE333" t="s">
        <v>30</v>
      </c>
      <c r="AF333" s="23">
        <f t="shared" si="75"/>
        <v>5661.0287500000004</v>
      </c>
      <c r="AH333">
        <f t="shared" si="76"/>
        <v>398.88872251972947</v>
      </c>
      <c r="AI333" s="23">
        <v>8.5</v>
      </c>
    </row>
    <row r="334" spans="1:35" x14ac:dyDescent="0.3">
      <c r="A334">
        <v>0.74719945195991866</v>
      </c>
      <c r="B334">
        <v>0</v>
      </c>
      <c r="C334">
        <v>0</v>
      </c>
      <c r="D334" s="15">
        <v>212</v>
      </c>
      <c r="E334" t="s">
        <v>23</v>
      </c>
      <c r="F334" t="s">
        <v>24</v>
      </c>
      <c r="G334">
        <v>30</v>
      </c>
      <c r="H334" s="23">
        <v>6.2</v>
      </c>
      <c r="I334" s="48">
        <v>3.82</v>
      </c>
      <c r="J334" s="29">
        <v>337</v>
      </c>
      <c r="K334" s="15">
        <f t="shared" si="78"/>
        <v>10.02</v>
      </c>
      <c r="L334" s="27">
        <v>1.8451</v>
      </c>
      <c r="M334" s="27"/>
      <c r="N334" s="27">
        <v>1.8543000000000001</v>
      </c>
      <c r="O334" s="27">
        <v>1.8723000000000001</v>
      </c>
      <c r="P334" s="31">
        <f t="shared" si="67"/>
        <v>1.8572333333333333</v>
      </c>
      <c r="Q334" s="27">
        <v>1.9996</v>
      </c>
      <c r="R334" s="27"/>
      <c r="S334" s="27">
        <v>2.0213000000000001</v>
      </c>
      <c r="T334" s="27">
        <v>1.9996</v>
      </c>
      <c r="U334" s="31">
        <f t="shared" si="68"/>
        <v>2.0068333333333332</v>
      </c>
      <c r="V334" s="27">
        <v>182.3152</v>
      </c>
      <c r="W334" s="27">
        <v>241.1388</v>
      </c>
      <c r="X334" s="27">
        <v>182.3152</v>
      </c>
      <c r="Y334" s="27">
        <v>181.3348</v>
      </c>
      <c r="Z334">
        <f t="shared" si="69"/>
        <v>196.77599999999998</v>
      </c>
      <c r="AA334" s="16">
        <v>26</v>
      </c>
      <c r="AB334" s="15">
        <f t="shared" si="73"/>
        <v>51.161759999999994</v>
      </c>
      <c r="AD334">
        <f t="shared" si="74"/>
        <v>25.161759999999994</v>
      </c>
      <c r="AE334" t="s">
        <v>30</v>
      </c>
      <c r="AF334" s="23">
        <f t="shared" si="75"/>
        <v>5116.1759999999995</v>
      </c>
      <c r="AH334">
        <f t="shared" si="76"/>
        <v>510.59640718562872</v>
      </c>
      <c r="AI334" s="23">
        <v>9</v>
      </c>
    </row>
    <row r="335" spans="1:35" x14ac:dyDescent="0.3">
      <c r="A335">
        <v>0.12056640473604607</v>
      </c>
      <c r="B335">
        <v>0</v>
      </c>
      <c r="C335">
        <v>1</v>
      </c>
      <c r="D335" s="15">
        <v>213</v>
      </c>
      <c r="E335" t="s">
        <v>47</v>
      </c>
      <c r="F335" t="s">
        <v>24</v>
      </c>
      <c r="G335">
        <v>10</v>
      </c>
      <c r="H335" s="23">
        <v>10.726000000000001</v>
      </c>
      <c r="I335" s="17">
        <v>4.774</v>
      </c>
      <c r="J335" s="28">
        <v>338</v>
      </c>
      <c r="K335" s="15">
        <f>H335</f>
        <v>10.726000000000001</v>
      </c>
      <c r="L335" s="27"/>
      <c r="M335" s="27">
        <v>1.702</v>
      </c>
      <c r="N335" s="27">
        <v>1.7363</v>
      </c>
      <c r="O335" s="27">
        <v>1.7635000000000001</v>
      </c>
      <c r="P335" s="31">
        <f t="shared" si="67"/>
        <v>1.7339333333333335</v>
      </c>
      <c r="Q335" s="27"/>
      <c r="R335" s="27">
        <v>1.9892000000000001</v>
      </c>
      <c r="S335" s="27">
        <v>1.9793000000000001</v>
      </c>
      <c r="T335" s="27">
        <v>1.9789000000000001</v>
      </c>
      <c r="U335" s="31">
        <f t="shared" si="68"/>
        <v>1.9824666666666666</v>
      </c>
      <c r="V335" s="27">
        <v>196.04069999999999</v>
      </c>
      <c r="W335" s="27">
        <v>188.19759999999999</v>
      </c>
      <c r="X335" s="27">
        <v>191.1388</v>
      </c>
      <c r="Y335" s="27">
        <v>187.21719999999999</v>
      </c>
      <c r="Z335">
        <f t="shared" si="69"/>
        <v>190.64857499999999</v>
      </c>
      <c r="AA335" s="16">
        <v>26</v>
      </c>
      <c r="AB335" s="15">
        <f t="shared" si="73"/>
        <v>49.5686295</v>
      </c>
      <c r="AD335">
        <f t="shared" si="74"/>
        <v>23.5686295</v>
      </c>
      <c r="AE335" t="s">
        <v>30</v>
      </c>
      <c r="AF335" s="23">
        <f t="shared" si="75"/>
        <v>4956.8629499999997</v>
      </c>
      <c r="AH335">
        <f t="shared" si="76"/>
        <v>462.13527410031691</v>
      </c>
      <c r="AI335" s="23">
        <v>8.6</v>
      </c>
    </row>
    <row r="336" spans="1:35" x14ac:dyDescent="0.3">
      <c r="A336">
        <v>0.2451145397168405</v>
      </c>
      <c r="B336">
        <v>0</v>
      </c>
      <c r="C336">
        <v>1</v>
      </c>
      <c r="D336" s="15">
        <v>213</v>
      </c>
      <c r="E336" t="s">
        <v>25</v>
      </c>
      <c r="F336" t="s">
        <v>24</v>
      </c>
      <c r="G336">
        <v>10</v>
      </c>
      <c r="H336" s="23">
        <v>8.06</v>
      </c>
      <c r="I336" s="48">
        <v>9.6579999999999995</v>
      </c>
      <c r="J336" s="29">
        <v>339</v>
      </c>
      <c r="K336" s="15">
        <f>H336+I336</f>
        <v>17.718</v>
      </c>
      <c r="L336" s="27">
        <v>1.5479000000000001</v>
      </c>
      <c r="M336" s="27"/>
      <c r="N336" s="27">
        <v>1.6333</v>
      </c>
      <c r="O336" s="27">
        <v>1.6412</v>
      </c>
      <c r="P336" s="31">
        <f t="shared" si="67"/>
        <v>1.6074666666666666</v>
      </c>
      <c r="Q336" s="27">
        <v>1.8928</v>
      </c>
      <c r="R336" s="27">
        <v>1.8212999999999999</v>
      </c>
      <c r="S336" s="27">
        <v>1.9520999999999999</v>
      </c>
      <c r="T336" s="27">
        <v>1.9597</v>
      </c>
      <c r="U336" s="31">
        <f t="shared" si="68"/>
        <v>1.9064749999999999</v>
      </c>
      <c r="V336" s="27">
        <v>373.00150000000002</v>
      </c>
      <c r="W336" s="27">
        <v>390.15839999999997</v>
      </c>
      <c r="X336" s="27">
        <v>360.7466</v>
      </c>
      <c r="Y336" s="27">
        <v>359.27600000000001</v>
      </c>
      <c r="Z336">
        <f t="shared" si="69"/>
        <v>370.79562500000003</v>
      </c>
      <c r="AA336" s="16">
        <v>26</v>
      </c>
      <c r="AB336" s="15">
        <f t="shared" si="73"/>
        <v>96.406862500000003</v>
      </c>
      <c r="AD336">
        <f t="shared" si="74"/>
        <v>70.406862500000003</v>
      </c>
      <c r="AE336" t="s">
        <v>30</v>
      </c>
      <c r="AF336" s="23">
        <f t="shared" si="75"/>
        <v>9640.6862500000007</v>
      </c>
      <c r="AH336">
        <f t="shared" si="76"/>
        <v>544.11819900665989</v>
      </c>
      <c r="AI336" s="23">
        <v>8.4</v>
      </c>
    </row>
    <row r="337" spans="1:36" x14ac:dyDescent="0.3">
      <c r="A337">
        <v>0.24524458105023217</v>
      </c>
      <c r="B337">
        <v>0</v>
      </c>
      <c r="C337">
        <v>1</v>
      </c>
      <c r="D337" s="15">
        <v>213</v>
      </c>
      <c r="E337" t="s">
        <v>23</v>
      </c>
      <c r="F337" t="s">
        <v>22</v>
      </c>
      <c r="G337">
        <v>30</v>
      </c>
      <c r="H337" s="23">
        <v>5.5</v>
      </c>
      <c r="I337" s="48">
        <v>7.266</v>
      </c>
      <c r="J337" s="28">
        <v>340</v>
      </c>
      <c r="K337" s="15">
        <f>H337+I337</f>
        <v>12.766</v>
      </c>
      <c r="L337" s="27">
        <v>1.6065</v>
      </c>
      <c r="M337" s="27">
        <v>1.6</v>
      </c>
      <c r="N337" s="27">
        <v>1.6111</v>
      </c>
      <c r="O337" s="27"/>
      <c r="P337" s="31">
        <f t="shared" si="67"/>
        <v>1.6058666666666668</v>
      </c>
      <c r="Q337" s="27">
        <v>1.9716</v>
      </c>
      <c r="R337" s="27">
        <v>1.9798</v>
      </c>
      <c r="S337" s="27">
        <v>1.9757</v>
      </c>
      <c r="T337" s="27"/>
      <c r="U337" s="31">
        <f t="shared" si="68"/>
        <v>1.9757</v>
      </c>
      <c r="V337" s="27">
        <v>240.64859999999999</v>
      </c>
      <c r="W337" s="27">
        <v>243.58969999999999</v>
      </c>
      <c r="X337" s="27">
        <v>242.11920000000001</v>
      </c>
      <c r="Y337" s="27">
        <v>329.86430000000001</v>
      </c>
      <c r="Z337">
        <f t="shared" si="69"/>
        <v>264.05545000000001</v>
      </c>
      <c r="AA337" s="16">
        <v>26</v>
      </c>
      <c r="AB337" s="15">
        <f t="shared" si="73"/>
        <v>68.654417000000009</v>
      </c>
      <c r="AD337">
        <f t="shared" si="74"/>
        <v>42.654417000000009</v>
      </c>
      <c r="AE337" t="s">
        <v>30</v>
      </c>
      <c r="AF337" s="23">
        <f t="shared" si="75"/>
        <v>6865.4417000000003</v>
      </c>
      <c r="AH337">
        <f t="shared" si="76"/>
        <v>537.79114052953162</v>
      </c>
      <c r="AI337" s="23">
        <v>9</v>
      </c>
    </row>
    <row r="338" spans="1:36" x14ac:dyDescent="0.3">
      <c r="A338">
        <v>0.29241306566437897</v>
      </c>
      <c r="B338">
        <v>0</v>
      </c>
      <c r="C338">
        <v>1</v>
      </c>
      <c r="D338" s="15">
        <v>213</v>
      </c>
      <c r="E338" t="s">
        <v>25</v>
      </c>
      <c r="F338" t="s">
        <v>22</v>
      </c>
      <c r="G338">
        <v>30</v>
      </c>
      <c r="H338" s="23">
        <v>10.715999999999999</v>
      </c>
      <c r="I338" s="17">
        <v>7.11</v>
      </c>
      <c r="J338" s="29">
        <v>341</v>
      </c>
      <c r="K338" s="15">
        <f>H338</f>
        <v>10.715999999999999</v>
      </c>
      <c r="L338" s="27"/>
      <c r="M338" s="27">
        <v>1.6533</v>
      </c>
      <c r="N338" s="27">
        <v>1.6773</v>
      </c>
      <c r="O338" s="27">
        <v>1.6976</v>
      </c>
      <c r="P338" s="31">
        <f t="shared" si="67"/>
        <v>1.6760666666666666</v>
      </c>
      <c r="Q338" s="27"/>
      <c r="R338" s="27">
        <v>1.9696</v>
      </c>
      <c r="S338" s="27">
        <v>1.9297</v>
      </c>
      <c r="T338" s="27">
        <v>1.9823</v>
      </c>
      <c r="U338" s="31">
        <f t="shared" si="68"/>
        <v>1.9605333333333335</v>
      </c>
      <c r="V338" s="27">
        <v>233.29560000000001</v>
      </c>
      <c r="W338" s="27">
        <v>224.9623</v>
      </c>
      <c r="X338" s="27">
        <v>229.86429999999999</v>
      </c>
      <c r="Y338" s="27">
        <v>223.49170000000001</v>
      </c>
      <c r="Z338">
        <f t="shared" si="69"/>
        <v>227.90347500000001</v>
      </c>
      <c r="AA338" s="16">
        <v>26</v>
      </c>
      <c r="AB338" s="15">
        <f t="shared" si="73"/>
        <v>59.254903499999998</v>
      </c>
      <c r="AD338">
        <f t="shared" si="74"/>
        <v>33.254903499999998</v>
      </c>
      <c r="AE338" t="s">
        <v>30</v>
      </c>
      <c r="AF338" s="23">
        <f t="shared" si="75"/>
        <v>5925.49035</v>
      </c>
      <c r="AH338">
        <f t="shared" si="76"/>
        <v>552.95729283314677</v>
      </c>
      <c r="AI338" s="23">
        <v>8.9</v>
      </c>
    </row>
    <row r="339" spans="1:36" x14ac:dyDescent="0.3">
      <c r="A339">
        <v>0.61577314108675829</v>
      </c>
      <c r="B339">
        <v>0</v>
      </c>
      <c r="C339">
        <v>1</v>
      </c>
      <c r="D339" s="15">
        <v>213</v>
      </c>
      <c r="E339" t="s">
        <v>23</v>
      </c>
      <c r="F339" t="s">
        <v>24</v>
      </c>
      <c r="G339">
        <v>10</v>
      </c>
      <c r="H339" s="23">
        <v>2.61</v>
      </c>
      <c r="I339" s="48">
        <v>4.226</v>
      </c>
      <c r="J339" s="28">
        <v>342</v>
      </c>
      <c r="K339" s="15">
        <f>H339+I339</f>
        <v>6.8360000000000003</v>
      </c>
      <c r="L339" s="27">
        <v>1.3842000000000001</v>
      </c>
      <c r="M339" s="27">
        <v>1.2807999999999999</v>
      </c>
      <c r="N339" s="27">
        <v>1.6324000000000001</v>
      </c>
      <c r="O339" s="27">
        <v>1.5597000000000001</v>
      </c>
      <c r="P339" s="31">
        <f t="shared" si="67"/>
        <v>1.464275</v>
      </c>
      <c r="Q339" s="27">
        <v>1.6386000000000001</v>
      </c>
      <c r="R339" s="27">
        <v>1.5785</v>
      </c>
      <c r="S339" s="27">
        <v>1.9533</v>
      </c>
      <c r="T339" s="27">
        <v>1.9106000000000001</v>
      </c>
      <c r="U339" s="31">
        <f t="shared" si="68"/>
        <v>1.7702500000000003</v>
      </c>
      <c r="V339" s="27">
        <v>269.07990000000001</v>
      </c>
      <c r="W339" s="27">
        <v>304.86430000000001</v>
      </c>
      <c r="X339" s="27">
        <v>226.92310000000001</v>
      </c>
      <c r="Y339" s="27">
        <v>231.3348</v>
      </c>
      <c r="Z339">
        <f t="shared" si="69"/>
        <v>258.05052499999999</v>
      </c>
      <c r="AA339" s="16">
        <v>16</v>
      </c>
      <c r="AB339" s="15">
        <f t="shared" si="73"/>
        <v>41.288083999999998</v>
      </c>
      <c r="AD339">
        <f t="shared" si="74"/>
        <v>25.288083999999998</v>
      </c>
      <c r="AE339" t="s">
        <v>30</v>
      </c>
      <c r="AF339" s="23">
        <f t="shared" si="75"/>
        <v>4128.8083999999999</v>
      </c>
      <c r="AH339">
        <f t="shared" si="76"/>
        <v>603.98016383850199</v>
      </c>
      <c r="AI339" s="23">
        <v>8.1999999999999993</v>
      </c>
    </row>
    <row r="340" spans="1:36" x14ac:dyDescent="0.3">
      <c r="A340">
        <v>0.6974835447969232</v>
      </c>
      <c r="B340">
        <v>0</v>
      </c>
      <c r="C340">
        <v>1</v>
      </c>
      <c r="D340" s="15">
        <v>213</v>
      </c>
      <c r="E340" t="s">
        <v>47</v>
      </c>
      <c r="F340" t="s">
        <v>22</v>
      </c>
      <c r="G340">
        <v>30</v>
      </c>
      <c r="H340" s="23">
        <v>5.0540000000000003</v>
      </c>
      <c r="I340" t="s">
        <v>26</v>
      </c>
      <c r="J340" s="29">
        <v>343</v>
      </c>
      <c r="K340" s="15">
        <f t="shared" ref="K340:K344" si="79">H340</f>
        <v>5.0540000000000003</v>
      </c>
      <c r="L340" s="27">
        <v>1.5645</v>
      </c>
      <c r="M340" s="27">
        <v>1.5892999999999999</v>
      </c>
      <c r="N340" s="27">
        <v>1.5946</v>
      </c>
      <c r="O340" s="27">
        <v>1.5909</v>
      </c>
      <c r="P340" s="31">
        <f t="shared" si="67"/>
        <v>1.5848249999999999</v>
      </c>
      <c r="Q340" s="27">
        <v>1.9391</v>
      </c>
      <c r="R340" s="27">
        <v>1.9829000000000001</v>
      </c>
      <c r="S340" s="27">
        <v>1.9718</v>
      </c>
      <c r="T340" s="27">
        <v>1.9604999999999999</v>
      </c>
      <c r="U340" s="31">
        <f t="shared" si="68"/>
        <v>1.9635750000000001</v>
      </c>
      <c r="V340" s="27">
        <v>173.00149999999999</v>
      </c>
      <c r="W340" s="27">
        <v>174.9623</v>
      </c>
      <c r="X340" s="27">
        <v>173.9819</v>
      </c>
      <c r="Y340" s="27">
        <v>172.02109999999999</v>
      </c>
      <c r="Z340">
        <f t="shared" si="69"/>
        <v>173.49169999999998</v>
      </c>
      <c r="AA340" s="16">
        <v>16</v>
      </c>
      <c r="AB340" s="15">
        <f t="shared" si="73"/>
        <v>27.758671999999997</v>
      </c>
      <c r="AD340">
        <f t="shared" si="74"/>
        <v>11.758671999999997</v>
      </c>
      <c r="AE340" t="s">
        <v>30</v>
      </c>
      <c r="AF340" s="59">
        <f t="shared" si="75"/>
        <v>2775.8671999999997</v>
      </c>
      <c r="AH340">
        <f t="shared" si="76"/>
        <v>549.24163039176881</v>
      </c>
      <c r="AI340" s="23">
        <v>8.4</v>
      </c>
    </row>
    <row r="341" spans="1:36" x14ac:dyDescent="0.3">
      <c r="A341">
        <v>0.83509459080669257</v>
      </c>
      <c r="B341">
        <v>0</v>
      </c>
      <c r="C341">
        <v>1</v>
      </c>
      <c r="D341" s="15">
        <v>213</v>
      </c>
      <c r="E341" t="s">
        <v>21</v>
      </c>
      <c r="F341" t="s">
        <v>22</v>
      </c>
      <c r="G341">
        <v>30</v>
      </c>
      <c r="H341" s="23">
        <v>13.83</v>
      </c>
      <c r="I341" s="17">
        <v>8.8800000000000008</v>
      </c>
      <c r="J341" s="28">
        <v>344</v>
      </c>
      <c r="K341" s="15">
        <f t="shared" si="79"/>
        <v>13.83</v>
      </c>
      <c r="L341" s="27"/>
      <c r="M341" s="27">
        <v>1.5258</v>
      </c>
      <c r="N341" s="27">
        <v>1.5415000000000001</v>
      </c>
      <c r="O341" s="27">
        <v>1.5495000000000001</v>
      </c>
      <c r="P341" s="31">
        <f t="shared" si="67"/>
        <v>1.5389333333333335</v>
      </c>
      <c r="Q341" s="27"/>
      <c r="R341" s="27">
        <v>1.9456</v>
      </c>
      <c r="S341" s="27">
        <v>1.9489000000000001</v>
      </c>
      <c r="T341" s="27">
        <v>1.9505999999999999</v>
      </c>
      <c r="U341" s="31">
        <f t="shared" si="68"/>
        <v>1.9483666666666666</v>
      </c>
      <c r="V341" s="27">
        <v>344.57010000000002</v>
      </c>
      <c r="W341" s="27">
        <v>334.76620000000003</v>
      </c>
      <c r="X341" s="27">
        <v>338.19760000000002</v>
      </c>
      <c r="Y341" s="27">
        <v>330.84460000000001</v>
      </c>
      <c r="Z341">
        <f t="shared" si="69"/>
        <v>337.09462500000006</v>
      </c>
      <c r="AA341" s="16">
        <v>26</v>
      </c>
      <c r="AB341" s="15">
        <f t="shared" si="73"/>
        <v>87.644602500000019</v>
      </c>
      <c r="AD341">
        <f t="shared" si="74"/>
        <v>61.644602500000019</v>
      </c>
      <c r="AE341" t="s">
        <v>30</v>
      </c>
      <c r="AF341" s="23">
        <f t="shared" si="75"/>
        <v>8764.4602500000019</v>
      </c>
      <c r="AH341">
        <f t="shared" si="76"/>
        <v>633.72814533622568</v>
      </c>
      <c r="AI341" s="23">
        <v>9.1999999999999993</v>
      </c>
    </row>
    <row r="342" spans="1:36" x14ac:dyDescent="0.3">
      <c r="A342">
        <v>0.16779484842601999</v>
      </c>
      <c r="B342">
        <v>0</v>
      </c>
      <c r="C342">
        <v>0</v>
      </c>
      <c r="D342" s="15">
        <v>214</v>
      </c>
      <c r="E342" t="s">
        <v>47</v>
      </c>
      <c r="F342" t="s">
        <v>22</v>
      </c>
      <c r="G342">
        <v>30</v>
      </c>
      <c r="H342" s="23">
        <v>11.236000000000001</v>
      </c>
      <c r="I342" s="17">
        <v>6.2960000000000003</v>
      </c>
      <c r="J342" s="29">
        <v>345</v>
      </c>
      <c r="K342" s="15">
        <f t="shared" si="79"/>
        <v>11.236000000000001</v>
      </c>
      <c r="L342" s="27">
        <v>1.5621</v>
      </c>
      <c r="M342" s="27">
        <v>1.4557</v>
      </c>
      <c r="N342" s="27">
        <v>1.7027000000000001</v>
      </c>
      <c r="O342" s="27">
        <v>1.6425000000000001</v>
      </c>
      <c r="P342" s="31">
        <f t="shared" si="67"/>
        <v>1.5907500000000001</v>
      </c>
      <c r="Q342" s="27">
        <v>1.9234</v>
      </c>
      <c r="R342" s="27"/>
      <c r="S342" s="27">
        <v>1.9705999999999999</v>
      </c>
      <c r="T342" s="27">
        <v>1.9614</v>
      </c>
      <c r="U342" s="31">
        <f t="shared" si="68"/>
        <v>1.9518000000000002</v>
      </c>
      <c r="V342" s="27">
        <v>210.25640000000001</v>
      </c>
      <c r="W342" s="27">
        <v>224.47210000000001</v>
      </c>
      <c r="X342" s="27">
        <v>199.9623</v>
      </c>
      <c r="Y342" s="27">
        <v>200.9427</v>
      </c>
      <c r="Z342">
        <f t="shared" si="69"/>
        <v>208.90837500000004</v>
      </c>
      <c r="AA342" s="16">
        <v>26</v>
      </c>
      <c r="AB342" s="15">
        <f t="shared" si="73"/>
        <v>54.316177500000009</v>
      </c>
      <c r="AD342">
        <f t="shared" si="74"/>
        <v>28.316177500000009</v>
      </c>
      <c r="AE342" t="s">
        <v>30</v>
      </c>
      <c r="AF342" s="23">
        <f t="shared" si="75"/>
        <v>5431.6177500000013</v>
      </c>
      <c r="AH342">
        <f t="shared" si="76"/>
        <v>483.41204610181569</v>
      </c>
      <c r="AI342" s="23">
        <v>9.5</v>
      </c>
    </row>
    <row r="343" spans="1:36" x14ac:dyDescent="0.3">
      <c r="A343">
        <v>0.40019612125365722</v>
      </c>
      <c r="B343">
        <v>0</v>
      </c>
      <c r="C343">
        <v>0</v>
      </c>
      <c r="D343" s="15">
        <v>214</v>
      </c>
      <c r="E343" t="s">
        <v>23</v>
      </c>
      <c r="F343" t="s">
        <v>24</v>
      </c>
      <c r="G343">
        <v>10</v>
      </c>
      <c r="H343" s="23">
        <v>10.3</v>
      </c>
      <c r="I343" s="17">
        <v>13.638</v>
      </c>
      <c r="J343" s="28">
        <v>346</v>
      </c>
      <c r="K343" s="15">
        <f t="shared" si="79"/>
        <v>10.3</v>
      </c>
      <c r="L343" s="27">
        <v>1.9987999999999999</v>
      </c>
      <c r="M343" s="27">
        <v>2.0089999999999999</v>
      </c>
      <c r="N343" s="27">
        <v>2.0507</v>
      </c>
      <c r="O343" s="27"/>
      <c r="P343" s="31">
        <f t="shared" si="67"/>
        <v>2.0194999999999999</v>
      </c>
      <c r="Q343" s="27">
        <v>2.0255000000000001</v>
      </c>
      <c r="R343" s="27">
        <v>2.0356999999999998</v>
      </c>
      <c r="S343" s="27">
        <v>2.0251999999999999</v>
      </c>
      <c r="T343" s="27">
        <v>1.9847999999999999</v>
      </c>
      <c r="U343" s="31">
        <f t="shared" si="68"/>
        <v>2.0177999999999998</v>
      </c>
      <c r="V343" s="27">
        <v>191.62899999999999</v>
      </c>
      <c r="W343" s="27">
        <v>193.58969999999999</v>
      </c>
      <c r="X343" s="27">
        <v>193.58969999999999</v>
      </c>
      <c r="Y343" s="27">
        <v>197.51130000000001</v>
      </c>
      <c r="Z343">
        <f t="shared" si="69"/>
        <v>194.079925</v>
      </c>
      <c r="AA343" s="16">
        <v>26</v>
      </c>
      <c r="AB343" s="15">
        <f t="shared" si="73"/>
        <v>50.460780499999998</v>
      </c>
      <c r="AD343">
        <f t="shared" si="74"/>
        <v>24.460780499999998</v>
      </c>
      <c r="AE343" t="s">
        <v>30</v>
      </c>
      <c r="AF343" s="23">
        <f t="shared" si="75"/>
        <v>5046.0780500000001</v>
      </c>
      <c r="AH343">
        <f t="shared" si="76"/>
        <v>489.91049029126214</v>
      </c>
      <c r="AI343" s="23">
        <v>9.1999999999999993</v>
      </c>
    </row>
    <row r="344" spans="1:36" x14ac:dyDescent="0.3">
      <c r="A344">
        <v>0.42359731237116527</v>
      </c>
      <c r="B344">
        <v>0</v>
      </c>
      <c r="C344">
        <v>0</v>
      </c>
      <c r="D344" s="15">
        <v>214</v>
      </c>
      <c r="E344" t="s">
        <v>21</v>
      </c>
      <c r="F344" t="s">
        <v>22</v>
      </c>
      <c r="G344">
        <v>30</v>
      </c>
      <c r="H344" s="23">
        <v>13.754</v>
      </c>
      <c r="I344" s="17">
        <v>8.6039999999999992</v>
      </c>
      <c r="J344" s="29">
        <v>347</v>
      </c>
      <c r="K344" s="15">
        <f t="shared" si="79"/>
        <v>13.754</v>
      </c>
      <c r="L344" s="27"/>
      <c r="M344" s="27">
        <v>1.9854000000000001</v>
      </c>
      <c r="N344" s="27">
        <v>2.0095000000000001</v>
      </c>
      <c r="O344" s="27">
        <v>2.0026999999999999</v>
      </c>
      <c r="P344" s="31">
        <f t="shared" si="67"/>
        <v>1.9992000000000001</v>
      </c>
      <c r="Q344" s="27"/>
      <c r="R344" s="27">
        <v>2.0314999999999999</v>
      </c>
      <c r="S344" s="27">
        <v>2.0346000000000002</v>
      </c>
      <c r="T344" s="27">
        <v>2.0350999999999999</v>
      </c>
      <c r="U344" s="31">
        <f t="shared" si="68"/>
        <v>2.0337333333333336</v>
      </c>
      <c r="V344" s="27">
        <v>289.178</v>
      </c>
      <c r="W344" s="27">
        <v>281.82499999999999</v>
      </c>
      <c r="X344" s="27">
        <v>286.23680000000002</v>
      </c>
      <c r="Y344" s="27">
        <v>282.3152</v>
      </c>
      <c r="Z344">
        <f t="shared" si="69"/>
        <v>284.88874999999996</v>
      </c>
      <c r="AA344" s="16">
        <v>26</v>
      </c>
      <c r="AB344" s="15">
        <f t="shared" si="73"/>
        <v>74.071074999999993</v>
      </c>
      <c r="AD344">
        <f t="shared" si="74"/>
        <v>48.071074999999993</v>
      </c>
      <c r="AE344" t="s">
        <v>30</v>
      </c>
      <c r="AF344" s="23">
        <f t="shared" si="75"/>
        <v>7407.1074999999992</v>
      </c>
      <c r="AH344">
        <f t="shared" si="76"/>
        <v>538.54206049149332</v>
      </c>
      <c r="AI344" s="23">
        <v>9.1</v>
      </c>
    </row>
    <row r="345" spans="1:36" x14ac:dyDescent="0.3">
      <c r="A345">
        <v>0.46361097321244904</v>
      </c>
      <c r="B345">
        <v>0</v>
      </c>
      <c r="C345">
        <v>0</v>
      </c>
      <c r="D345" s="15">
        <v>214</v>
      </c>
      <c r="E345" t="s">
        <v>25</v>
      </c>
      <c r="F345" t="s">
        <v>24</v>
      </c>
      <c r="G345">
        <v>10</v>
      </c>
      <c r="H345" s="23">
        <v>6.3739999999999997</v>
      </c>
      <c r="I345" s="48">
        <v>6.7220000000000004</v>
      </c>
      <c r="J345" s="28">
        <v>348</v>
      </c>
      <c r="K345" s="15">
        <f>H345+I345</f>
        <v>13.096</v>
      </c>
      <c r="L345" s="27">
        <v>1.5285</v>
      </c>
      <c r="M345" s="27">
        <v>1.4581999999999999</v>
      </c>
      <c r="N345" s="27">
        <v>1.6718999999999999</v>
      </c>
      <c r="O345" s="27">
        <v>1.6343000000000001</v>
      </c>
      <c r="P345" s="31">
        <f t="shared" si="67"/>
        <v>1.5732249999999999</v>
      </c>
      <c r="Q345" s="27">
        <v>1.9178999999999999</v>
      </c>
      <c r="R345" s="27"/>
      <c r="S345" s="27">
        <v>1.9883</v>
      </c>
      <c r="T345" s="27">
        <v>1.9622999999999999</v>
      </c>
      <c r="U345" s="31">
        <f t="shared" si="68"/>
        <v>1.9561666666666666</v>
      </c>
      <c r="V345" s="27">
        <v>264.178</v>
      </c>
      <c r="W345" s="27">
        <v>281.33479999999997</v>
      </c>
      <c r="X345" s="27">
        <v>255.3544</v>
      </c>
      <c r="Y345" s="27">
        <v>256.82499999999999</v>
      </c>
      <c r="Z345">
        <f t="shared" si="69"/>
        <v>264.42304999999999</v>
      </c>
      <c r="AA345" s="16">
        <v>26</v>
      </c>
      <c r="AB345" s="15">
        <f t="shared" si="73"/>
        <v>68.749992999999989</v>
      </c>
      <c r="AD345">
        <f t="shared" si="74"/>
        <v>42.749992999999989</v>
      </c>
      <c r="AE345" t="s">
        <v>30</v>
      </c>
      <c r="AF345" s="23">
        <f t="shared" si="75"/>
        <v>6874.9992999999995</v>
      </c>
      <c r="AH345">
        <f t="shared" si="76"/>
        <v>524.96940287110567</v>
      </c>
      <c r="AI345" s="23">
        <v>9.1999999999999993</v>
      </c>
    </row>
    <row r="346" spans="1:36" x14ac:dyDescent="0.3">
      <c r="A346">
        <v>0.76393343620722087</v>
      </c>
      <c r="B346">
        <v>0</v>
      </c>
      <c r="C346">
        <v>0</v>
      </c>
      <c r="D346" s="15">
        <v>214</v>
      </c>
      <c r="E346" t="s">
        <v>23</v>
      </c>
      <c r="F346" t="s">
        <v>22</v>
      </c>
      <c r="G346">
        <v>30</v>
      </c>
      <c r="H346" s="23">
        <v>12.7</v>
      </c>
      <c r="I346" s="17">
        <v>13.273999999999999</v>
      </c>
      <c r="J346" s="29">
        <v>349</v>
      </c>
      <c r="K346" s="15">
        <f>H346</f>
        <v>12.7</v>
      </c>
      <c r="L346" s="27">
        <v>1.8953</v>
      </c>
      <c r="M346" s="27">
        <v>1.8926000000000001</v>
      </c>
      <c r="N346" s="27">
        <v>1.8048</v>
      </c>
      <c r="O346" s="27">
        <v>1.8334999999999999</v>
      </c>
      <c r="P346" s="31">
        <f t="shared" si="67"/>
        <v>1.8565499999999999</v>
      </c>
      <c r="Q346" s="27">
        <v>2.0295999999999998</v>
      </c>
      <c r="R346" s="27">
        <v>2.0421999999999998</v>
      </c>
      <c r="S346" s="27">
        <v>2.0038</v>
      </c>
      <c r="T346" s="27">
        <v>2.0081000000000002</v>
      </c>
      <c r="U346" s="31">
        <f t="shared" si="68"/>
        <v>2.0209250000000001</v>
      </c>
      <c r="V346" s="27">
        <v>232.80539999999999</v>
      </c>
      <c r="W346" s="27">
        <v>235.25640000000001</v>
      </c>
      <c r="X346" s="27">
        <v>236.727</v>
      </c>
      <c r="Y346" s="27">
        <v>233.29560000000001</v>
      </c>
      <c r="Z346">
        <f t="shared" si="69"/>
        <v>234.52110000000002</v>
      </c>
      <c r="AA346" s="16">
        <v>26</v>
      </c>
      <c r="AB346" s="15">
        <f t="shared" si="73"/>
        <v>60.975486000000004</v>
      </c>
      <c r="AD346">
        <f t="shared" si="74"/>
        <v>34.975486000000004</v>
      </c>
      <c r="AE346" t="s">
        <v>30</v>
      </c>
      <c r="AF346" s="23">
        <f t="shared" si="75"/>
        <v>6097.5486000000001</v>
      </c>
      <c r="AH346">
        <f t="shared" si="76"/>
        <v>480.12193700787407</v>
      </c>
      <c r="AI346" s="23">
        <v>9.3000000000000007</v>
      </c>
    </row>
    <row r="347" spans="1:36" x14ac:dyDescent="0.3">
      <c r="A347">
        <v>0.78741743132844644</v>
      </c>
      <c r="B347">
        <v>0</v>
      </c>
      <c r="C347">
        <v>0</v>
      </c>
      <c r="D347" s="15">
        <v>214</v>
      </c>
      <c r="E347" t="s">
        <v>25</v>
      </c>
      <c r="F347" t="s">
        <v>22</v>
      </c>
      <c r="G347">
        <v>30</v>
      </c>
      <c r="H347" s="23">
        <v>8.8620000000000001</v>
      </c>
      <c r="I347" s="48">
        <v>5.9279999999999999</v>
      </c>
      <c r="J347" s="28">
        <v>350</v>
      </c>
      <c r="K347" s="15">
        <f>H347+I347</f>
        <v>14.79</v>
      </c>
      <c r="L347" s="27"/>
      <c r="M347" s="27">
        <v>1.6375</v>
      </c>
      <c r="N347" s="27">
        <v>1.6785000000000001</v>
      </c>
      <c r="O347" s="27">
        <v>1.6891</v>
      </c>
      <c r="P347" s="31">
        <f t="shared" si="67"/>
        <v>1.6683666666666666</v>
      </c>
      <c r="Q347" s="27"/>
      <c r="R347" s="27">
        <v>1.9864999999999999</v>
      </c>
      <c r="S347" s="27">
        <v>1.9769000000000001</v>
      </c>
      <c r="T347" s="27">
        <v>1.9765999999999999</v>
      </c>
      <c r="U347" s="31">
        <f t="shared" si="68"/>
        <v>1.9799999999999998</v>
      </c>
      <c r="V347" s="27">
        <v>301.92309999999998</v>
      </c>
      <c r="W347" s="27">
        <v>295.06029999999998</v>
      </c>
      <c r="X347" s="27">
        <v>297.51130000000001</v>
      </c>
      <c r="Y347" s="27">
        <v>293.58969999999999</v>
      </c>
      <c r="Z347">
        <f t="shared" si="69"/>
        <v>297.02109999999999</v>
      </c>
      <c r="AA347" s="16">
        <v>26</v>
      </c>
      <c r="AB347" s="15">
        <f t="shared" si="73"/>
        <v>77.225486000000004</v>
      </c>
      <c r="AD347">
        <f t="shared" si="74"/>
        <v>51.225486000000004</v>
      </c>
      <c r="AE347" t="s">
        <v>30</v>
      </c>
      <c r="AF347" s="23">
        <f t="shared" si="75"/>
        <v>7722.5486000000001</v>
      </c>
      <c r="AH347">
        <f t="shared" si="76"/>
        <v>522.14662609871539</v>
      </c>
      <c r="AI347" s="23">
        <v>8.4</v>
      </c>
    </row>
    <row r="348" spans="1:36" x14ac:dyDescent="0.3">
      <c r="A348">
        <v>0.86619147269510199</v>
      </c>
      <c r="B348">
        <v>0</v>
      </c>
      <c r="C348">
        <v>0</v>
      </c>
      <c r="D348" s="15">
        <v>214</v>
      </c>
      <c r="E348" t="s">
        <v>47</v>
      </c>
      <c r="F348" t="s">
        <v>24</v>
      </c>
      <c r="G348">
        <v>10</v>
      </c>
      <c r="H348" s="23">
        <v>7.53</v>
      </c>
      <c r="I348" s="48">
        <v>4.3</v>
      </c>
      <c r="J348" s="50">
        <v>351</v>
      </c>
      <c r="K348" s="20">
        <f>H348+I348</f>
        <v>11.83</v>
      </c>
      <c r="L348" s="27">
        <v>1.7062999999999999</v>
      </c>
      <c r="M348" s="27"/>
      <c r="N348" s="27">
        <v>1.8498000000000001</v>
      </c>
      <c r="O348" s="27">
        <v>1.8197000000000001</v>
      </c>
      <c r="P348" s="31">
        <f t="shared" si="67"/>
        <v>1.7919333333333334</v>
      </c>
      <c r="Q348" s="27">
        <v>1.9411</v>
      </c>
      <c r="R348" s="27"/>
      <c r="S348" s="27">
        <v>2.0236000000000001</v>
      </c>
      <c r="T348" s="27">
        <v>2.0036</v>
      </c>
      <c r="U348" s="31">
        <f t="shared" si="68"/>
        <v>1.9894333333333334</v>
      </c>
      <c r="V348" s="27">
        <v>259.76620000000003</v>
      </c>
      <c r="W348" s="27">
        <v>324.96230000000003</v>
      </c>
      <c r="X348" s="27">
        <v>248.9819</v>
      </c>
      <c r="Y348" s="27">
        <v>248.49170000000001</v>
      </c>
      <c r="Z348">
        <f t="shared" si="69"/>
        <v>270.55052499999999</v>
      </c>
      <c r="AA348" s="16">
        <v>26</v>
      </c>
      <c r="AB348" s="15">
        <f t="shared" si="73"/>
        <v>70.3431365</v>
      </c>
      <c r="AD348">
        <f t="shared" si="74"/>
        <v>44.3431365</v>
      </c>
      <c r="AE348" t="s">
        <v>30</v>
      </c>
      <c r="AF348" s="23">
        <f t="shared" si="75"/>
        <v>7034.3136500000001</v>
      </c>
      <c r="AH348">
        <f t="shared" si="76"/>
        <v>594.61653846153843</v>
      </c>
      <c r="AI348" s="23">
        <v>9.1</v>
      </c>
    </row>
    <row r="349" spans="1:36" x14ac:dyDescent="0.3">
      <c r="A349">
        <v>0.15149228828132866</v>
      </c>
      <c r="B349">
        <v>1</v>
      </c>
      <c r="C349">
        <v>1</v>
      </c>
      <c r="D349" s="15">
        <v>215</v>
      </c>
      <c r="E349" t="s">
        <v>23</v>
      </c>
      <c r="F349" t="s">
        <v>24</v>
      </c>
      <c r="G349">
        <v>10</v>
      </c>
      <c r="H349" s="23">
        <v>11.76</v>
      </c>
      <c r="I349" s="17">
        <v>6.9720000000000004</v>
      </c>
      <c r="J349" s="29">
        <v>352</v>
      </c>
      <c r="K349" s="15">
        <f>H349</f>
        <v>11.76</v>
      </c>
      <c r="L349" s="27">
        <v>1.4919</v>
      </c>
      <c r="M349" s="27"/>
      <c r="N349" s="27">
        <v>1.5729</v>
      </c>
      <c r="O349" s="27">
        <v>1.5137</v>
      </c>
      <c r="P349" s="31">
        <f t="shared" si="67"/>
        <v>1.5261666666666667</v>
      </c>
      <c r="Q349" s="27">
        <v>1.9319999999999999</v>
      </c>
      <c r="R349" s="27"/>
      <c r="S349" s="27">
        <v>2.0436999999999999</v>
      </c>
      <c r="T349" s="27">
        <v>2.0230999999999999</v>
      </c>
      <c r="U349" s="31">
        <f t="shared" si="68"/>
        <v>1.9995999999999998</v>
      </c>
      <c r="V349" s="27">
        <v>107.29170000000001</v>
      </c>
      <c r="W349" s="27">
        <v>122.97790000000001</v>
      </c>
      <c r="X349" s="27">
        <v>98.468100000000007</v>
      </c>
      <c r="Y349" s="27">
        <v>98.468100000000007</v>
      </c>
      <c r="Z349">
        <f t="shared" si="69"/>
        <v>106.80145</v>
      </c>
      <c r="AA349" s="16">
        <v>26</v>
      </c>
      <c r="AB349" s="15">
        <f t="shared" si="73"/>
        <v>27.768377000000001</v>
      </c>
      <c r="AC349" s="21">
        <f>AB349-4</f>
        <v>23.768377000000001</v>
      </c>
      <c r="AD349">
        <f t="shared" si="74"/>
        <v>1.768377000000001</v>
      </c>
      <c r="AE349" t="s">
        <v>30</v>
      </c>
      <c r="AF349" s="15">
        <f t="shared" si="75"/>
        <v>2776.8377</v>
      </c>
      <c r="AG349" s="62">
        <f>AF349-400</f>
        <v>2376.8377</v>
      </c>
      <c r="AH349">
        <f t="shared" si="76"/>
        <v>236.12565476190477</v>
      </c>
      <c r="AI349" s="25">
        <v>3.5</v>
      </c>
      <c r="AJ349" s="15" t="s">
        <v>40</v>
      </c>
    </row>
    <row r="350" spans="1:36" x14ac:dyDescent="0.3">
      <c r="A350">
        <v>0.20774274000131809</v>
      </c>
      <c r="B350">
        <v>1</v>
      </c>
      <c r="C350">
        <v>1</v>
      </c>
      <c r="D350" s="15">
        <v>215</v>
      </c>
      <c r="E350" t="s">
        <v>25</v>
      </c>
      <c r="F350" t="s">
        <v>22</v>
      </c>
      <c r="G350">
        <v>30</v>
      </c>
      <c r="H350" s="23">
        <v>4.95</v>
      </c>
      <c r="I350" s="48">
        <v>4.4660000000000002</v>
      </c>
      <c r="J350" s="51">
        <v>353</v>
      </c>
      <c r="K350" s="21">
        <f>H350+I350</f>
        <v>9.4160000000000004</v>
      </c>
      <c r="L350" s="27">
        <v>2.0348000000000002</v>
      </c>
      <c r="M350" s="27">
        <v>1.4648000000000001</v>
      </c>
      <c r="N350" s="27">
        <v>2.0087999999999999</v>
      </c>
      <c r="O350" s="27">
        <v>1.5716000000000001</v>
      </c>
      <c r="P350" s="31">
        <f t="shared" si="67"/>
        <v>1.77</v>
      </c>
      <c r="Q350" s="27">
        <v>2.0667</v>
      </c>
      <c r="R350" s="27">
        <v>1.4519</v>
      </c>
      <c r="S350" s="27">
        <v>2.0139</v>
      </c>
      <c r="T350" s="27">
        <v>1.6235999999999999</v>
      </c>
      <c r="U350" s="31">
        <f t="shared" si="68"/>
        <v>1.7890250000000001</v>
      </c>
      <c r="V350" s="27">
        <v>156.31129999999999</v>
      </c>
      <c r="W350" s="27">
        <v>289.15440000000001</v>
      </c>
      <c r="X350" s="27">
        <v>163.17400000000001</v>
      </c>
      <c r="Y350" s="27">
        <v>202.3897</v>
      </c>
      <c r="Z350">
        <f t="shared" si="69"/>
        <v>202.75734999999997</v>
      </c>
      <c r="AA350" s="16">
        <v>16</v>
      </c>
      <c r="AB350" s="15">
        <f t="shared" si="73"/>
        <v>32.441175999999999</v>
      </c>
      <c r="AD350">
        <f t="shared" si="74"/>
        <v>16.441175999999999</v>
      </c>
      <c r="AE350" t="s">
        <v>30</v>
      </c>
      <c r="AF350" s="23">
        <f t="shared" si="75"/>
        <v>3244.1175999999996</v>
      </c>
      <c r="AH350">
        <f t="shared" si="76"/>
        <v>344.53245539507213</v>
      </c>
      <c r="AI350" s="23">
        <v>8.5</v>
      </c>
    </row>
    <row r="351" spans="1:36" x14ac:dyDescent="0.3">
      <c r="A351">
        <v>0.30037612925857382</v>
      </c>
      <c r="B351">
        <v>1</v>
      </c>
      <c r="C351">
        <v>1</v>
      </c>
      <c r="D351" s="15">
        <v>215</v>
      </c>
      <c r="E351" t="s">
        <v>21</v>
      </c>
      <c r="F351" t="s">
        <v>22</v>
      </c>
      <c r="G351">
        <v>30</v>
      </c>
      <c r="H351" s="23">
        <v>10.4</v>
      </c>
      <c r="I351" s="17">
        <v>7.0759999999999996</v>
      </c>
      <c r="J351" s="51">
        <v>354</v>
      </c>
      <c r="K351" s="21">
        <f>H351</f>
        <v>10.4</v>
      </c>
      <c r="L351" s="27">
        <v>1.3503000000000001</v>
      </c>
      <c r="M351" s="27">
        <v>1.4736</v>
      </c>
      <c r="N351" s="27">
        <v>1.6248</v>
      </c>
      <c r="O351" s="27">
        <v>1.6324000000000001</v>
      </c>
      <c r="P351" s="31">
        <f t="shared" si="67"/>
        <v>1.5202750000000003</v>
      </c>
      <c r="Q351" s="27">
        <v>1.8174999999999999</v>
      </c>
      <c r="R351" s="27">
        <v>1.8084</v>
      </c>
      <c r="S351" s="27">
        <v>1.9875</v>
      </c>
      <c r="T351" s="27">
        <v>1.9583999999999999</v>
      </c>
      <c r="U351" s="31">
        <f t="shared" si="68"/>
        <v>1.8929499999999999</v>
      </c>
      <c r="V351" s="27">
        <v>140.13480000000001</v>
      </c>
      <c r="W351" s="27">
        <v>142.09559999999999</v>
      </c>
      <c r="X351" s="27">
        <v>132.78190000000001</v>
      </c>
      <c r="Y351" s="27">
        <v>131.8015</v>
      </c>
      <c r="Z351">
        <f t="shared" si="69"/>
        <v>136.70345</v>
      </c>
      <c r="AA351" s="16">
        <v>26</v>
      </c>
      <c r="AB351" s="15">
        <f t="shared" si="73"/>
        <v>35.542897000000004</v>
      </c>
      <c r="AD351">
        <f t="shared" si="74"/>
        <v>9.5428970000000035</v>
      </c>
      <c r="AE351" t="s">
        <v>30</v>
      </c>
      <c r="AF351" s="23">
        <f t="shared" si="75"/>
        <v>3554.2897000000003</v>
      </c>
      <c r="AH351">
        <f t="shared" si="76"/>
        <v>341.75862499999999</v>
      </c>
      <c r="AI351" s="23">
        <v>9.1</v>
      </c>
    </row>
    <row r="352" spans="1:36" x14ac:dyDescent="0.3">
      <c r="A352">
        <v>0.56761775626984523</v>
      </c>
      <c r="B352">
        <v>1</v>
      </c>
      <c r="C352">
        <v>1</v>
      </c>
      <c r="D352" s="15">
        <v>215</v>
      </c>
      <c r="E352" t="s">
        <v>25</v>
      </c>
      <c r="F352" t="s">
        <v>24</v>
      </c>
      <c r="G352">
        <v>10</v>
      </c>
      <c r="H352" s="23">
        <v>4.0439999999999996</v>
      </c>
      <c r="I352" s="48">
        <v>4.9619999999999997</v>
      </c>
      <c r="J352" s="51">
        <v>355</v>
      </c>
      <c r="K352" s="21">
        <f>H352+I352</f>
        <v>9.0060000000000002</v>
      </c>
      <c r="L352" s="27">
        <v>1.7507999999999999</v>
      </c>
      <c r="M352" s="27">
        <v>1.6503000000000001</v>
      </c>
      <c r="N352" s="27">
        <v>2.0844</v>
      </c>
      <c r="O352" s="27">
        <v>2.0396000000000001</v>
      </c>
      <c r="P352" s="31">
        <f t="shared" si="67"/>
        <v>1.881275</v>
      </c>
      <c r="Q352" s="27">
        <v>2.0019999999999998</v>
      </c>
      <c r="R352" s="27"/>
      <c r="S352" s="27">
        <v>2.1221999999999999</v>
      </c>
      <c r="T352" s="27">
        <v>2.0914999999999999</v>
      </c>
      <c r="U352" s="31">
        <f t="shared" si="68"/>
        <v>2.0718999999999999</v>
      </c>
      <c r="V352" s="27">
        <v>146.50739999999999</v>
      </c>
      <c r="W352" s="27">
        <v>163.17400000000001</v>
      </c>
      <c r="X352" s="27">
        <v>138.66419999999999</v>
      </c>
      <c r="Y352" s="27">
        <v>137.68379999999999</v>
      </c>
      <c r="Z352">
        <f t="shared" si="69"/>
        <v>146.50735</v>
      </c>
      <c r="AA352" s="16">
        <v>16</v>
      </c>
      <c r="AB352" s="15">
        <f t="shared" si="73"/>
        <v>23.441175999999999</v>
      </c>
      <c r="AD352">
        <f t="shared" si="74"/>
        <v>7.4411759999999987</v>
      </c>
      <c r="AE352" t="s">
        <v>30</v>
      </c>
      <c r="AF352" s="59">
        <f t="shared" si="75"/>
        <v>2344.1176</v>
      </c>
      <c r="AH352">
        <f t="shared" si="76"/>
        <v>260.28398845214303</v>
      </c>
      <c r="AI352" s="23">
        <v>8.1999999999999993</v>
      </c>
    </row>
    <row r="353" spans="1:35" x14ac:dyDescent="0.3">
      <c r="A353">
        <v>0.69546070034746443</v>
      </c>
      <c r="B353">
        <v>1</v>
      </c>
      <c r="C353">
        <v>1</v>
      </c>
      <c r="D353" s="15">
        <v>215</v>
      </c>
      <c r="E353" t="s">
        <v>47</v>
      </c>
      <c r="F353" t="s">
        <v>24</v>
      </c>
      <c r="G353">
        <v>10</v>
      </c>
      <c r="H353" s="23">
        <v>5.73</v>
      </c>
      <c r="I353" s="48">
        <v>3.42</v>
      </c>
      <c r="J353" s="51">
        <v>356</v>
      </c>
      <c r="K353" s="21">
        <f t="shared" ref="K353:K356" si="80">H353+I353</f>
        <v>9.15</v>
      </c>
      <c r="L353" s="27">
        <v>1.9416</v>
      </c>
      <c r="M353" s="27">
        <v>1.9420999999999999</v>
      </c>
      <c r="N353" s="27"/>
      <c r="O353" s="27">
        <v>1.9410000000000001</v>
      </c>
      <c r="P353" s="31">
        <f t="shared" si="67"/>
        <v>1.9415666666666667</v>
      </c>
      <c r="Q353" s="27">
        <v>2.0110999999999999</v>
      </c>
      <c r="R353" s="27">
        <v>2.0501</v>
      </c>
      <c r="S353" s="27"/>
      <c r="T353" s="27">
        <v>2.0209999999999999</v>
      </c>
      <c r="U353" s="31">
        <f t="shared" si="68"/>
        <v>2.0273999999999996</v>
      </c>
      <c r="V353" s="27">
        <v>204.35050000000001</v>
      </c>
      <c r="W353" s="27">
        <v>206.31129999999999</v>
      </c>
      <c r="X353" s="27">
        <v>212.68379999999999</v>
      </c>
      <c r="Y353" s="27">
        <v>202.3897</v>
      </c>
      <c r="Z353">
        <f t="shared" si="69"/>
        <v>206.43382500000001</v>
      </c>
      <c r="AA353" s="16">
        <v>16</v>
      </c>
      <c r="AB353" s="15">
        <f t="shared" si="73"/>
        <v>33.029412000000001</v>
      </c>
      <c r="AD353">
        <f t="shared" si="74"/>
        <v>17.029412000000001</v>
      </c>
      <c r="AE353" t="s">
        <v>30</v>
      </c>
      <c r="AF353" s="23">
        <f t="shared" si="75"/>
        <v>3302.9412000000002</v>
      </c>
      <c r="AH353">
        <f t="shared" si="76"/>
        <v>360.97718032786884</v>
      </c>
      <c r="AI353" s="23">
        <v>9.1999999999999993</v>
      </c>
    </row>
    <row r="354" spans="1:35" x14ac:dyDescent="0.3">
      <c r="A354">
        <v>0.79228278664333562</v>
      </c>
      <c r="B354">
        <v>1</v>
      </c>
      <c r="C354">
        <v>1</v>
      </c>
      <c r="D354" s="15">
        <v>215</v>
      </c>
      <c r="E354" t="s">
        <v>23</v>
      </c>
      <c r="F354" t="s">
        <v>22</v>
      </c>
      <c r="G354">
        <v>30</v>
      </c>
      <c r="H354" s="23">
        <v>5.5819999999999999</v>
      </c>
      <c r="I354" s="48">
        <v>6.87</v>
      </c>
      <c r="J354" s="51">
        <v>357</v>
      </c>
      <c r="K354" s="21">
        <f t="shared" si="80"/>
        <v>12.452</v>
      </c>
      <c r="L354" s="27">
        <v>1.6137999999999999</v>
      </c>
      <c r="M354" s="27">
        <v>1.6482000000000001</v>
      </c>
      <c r="N354" s="27">
        <v>2.0575000000000001</v>
      </c>
      <c r="O354" s="27">
        <v>2.0188000000000001</v>
      </c>
      <c r="P354" s="31">
        <f t="shared" si="67"/>
        <v>1.8345750000000001</v>
      </c>
      <c r="Q354" s="27">
        <v>1.9383999999999999</v>
      </c>
      <c r="R354" s="27">
        <v>2.0646</v>
      </c>
      <c r="S354" s="27">
        <v>2.0482999999999998</v>
      </c>
      <c r="T354" s="27">
        <v>1.9945999999999999</v>
      </c>
      <c r="U354" s="31">
        <f t="shared" si="68"/>
        <v>2.0114749999999999</v>
      </c>
      <c r="V354" s="27">
        <v>134.2525</v>
      </c>
      <c r="W354" s="27">
        <v>129.8407</v>
      </c>
      <c r="X354" s="27">
        <v>130.8211</v>
      </c>
      <c r="Y354" s="27">
        <v>129.35050000000001</v>
      </c>
      <c r="Z354">
        <f t="shared" si="69"/>
        <v>131.06620000000001</v>
      </c>
      <c r="AA354" s="16">
        <v>26</v>
      </c>
      <c r="AB354" s="15">
        <f t="shared" si="73"/>
        <v>34.077212000000003</v>
      </c>
      <c r="AD354">
        <f t="shared" si="74"/>
        <v>8.0772120000000029</v>
      </c>
      <c r="AE354" t="s">
        <v>30</v>
      </c>
      <c r="AF354" s="23">
        <f t="shared" si="75"/>
        <v>3407.7212000000004</v>
      </c>
      <c r="AH354">
        <f t="shared" si="76"/>
        <v>273.66858336010284</v>
      </c>
      <c r="AI354" s="23">
        <v>8</v>
      </c>
    </row>
    <row r="355" spans="1:35" x14ac:dyDescent="0.3">
      <c r="A355">
        <v>0.85806108834392314</v>
      </c>
      <c r="B355">
        <v>1</v>
      </c>
      <c r="C355">
        <v>1</v>
      </c>
      <c r="D355" s="15">
        <v>215</v>
      </c>
      <c r="E355" t="s">
        <v>47</v>
      </c>
      <c r="F355" t="s">
        <v>22</v>
      </c>
      <c r="G355">
        <v>30</v>
      </c>
      <c r="H355" s="23">
        <v>2.448</v>
      </c>
      <c r="I355" s="48">
        <v>4.0720000000000001</v>
      </c>
      <c r="J355" s="51">
        <v>358</v>
      </c>
      <c r="K355" s="21">
        <f t="shared" si="80"/>
        <v>6.52</v>
      </c>
      <c r="L355" s="27">
        <v>1.6351</v>
      </c>
      <c r="M355" s="27">
        <v>1.5041</v>
      </c>
      <c r="N355" s="27">
        <v>1.8505</v>
      </c>
      <c r="O355" s="27">
        <v>1.7806999999999999</v>
      </c>
      <c r="P355" s="31">
        <f t="shared" si="67"/>
        <v>1.6926000000000001</v>
      </c>
      <c r="Q355" s="27">
        <v>1.9641</v>
      </c>
      <c r="R355" s="27"/>
      <c r="S355" s="27">
        <v>2.0447000000000002</v>
      </c>
      <c r="T355" s="27">
        <v>2.0451000000000001</v>
      </c>
      <c r="U355" s="31">
        <f t="shared" si="68"/>
        <v>2.0179666666666667</v>
      </c>
      <c r="V355" s="27">
        <v>126.4093</v>
      </c>
      <c r="W355" s="27">
        <v>145.0368</v>
      </c>
      <c r="X355" s="27">
        <v>118.56619999999999</v>
      </c>
      <c r="Y355" s="27">
        <v>117.58580000000001</v>
      </c>
      <c r="Z355">
        <f t="shared" si="69"/>
        <v>126.899525</v>
      </c>
      <c r="AA355" s="16">
        <v>16</v>
      </c>
      <c r="AB355" s="15">
        <f t="shared" si="73"/>
        <v>20.303923999999999</v>
      </c>
      <c r="AD355">
        <f t="shared" si="74"/>
        <v>4.3039239999999985</v>
      </c>
      <c r="AE355" t="s">
        <v>30</v>
      </c>
      <c r="AF355" s="60">
        <f t="shared" si="75"/>
        <v>2030.3924</v>
      </c>
      <c r="AH355">
        <f t="shared" si="76"/>
        <v>311.40987730061352</v>
      </c>
      <c r="AI355" s="23">
        <v>9.3000000000000007</v>
      </c>
    </row>
    <row r="356" spans="1:35" x14ac:dyDescent="0.3">
      <c r="A356">
        <v>2.1605106652991979E-2</v>
      </c>
      <c r="B356">
        <v>1</v>
      </c>
      <c r="C356">
        <v>1</v>
      </c>
      <c r="D356" s="15">
        <v>216</v>
      </c>
      <c r="E356" t="s">
        <v>25</v>
      </c>
      <c r="F356" t="s">
        <v>24</v>
      </c>
      <c r="G356">
        <v>10</v>
      </c>
      <c r="H356" s="23">
        <v>4.18</v>
      </c>
      <c r="I356" s="48">
        <v>6.6</v>
      </c>
      <c r="J356" s="51">
        <v>359</v>
      </c>
      <c r="K356" s="21">
        <f t="shared" si="80"/>
        <v>10.78</v>
      </c>
      <c r="L356" s="27">
        <v>2.5606</v>
      </c>
      <c r="M356" s="27">
        <v>2.5977999999999999</v>
      </c>
      <c r="N356" s="27"/>
      <c r="O356" s="27">
        <v>2.5246</v>
      </c>
      <c r="P356" s="31">
        <f t="shared" si="67"/>
        <v>2.5609999999999999</v>
      </c>
      <c r="Q356" s="27">
        <v>2.1101999999999999</v>
      </c>
      <c r="R356" s="27">
        <v>2.1362999999999999</v>
      </c>
      <c r="S356" s="27"/>
      <c r="T356" s="27">
        <v>2.1333000000000002</v>
      </c>
      <c r="U356" s="31">
        <f t="shared" si="68"/>
        <v>2.1265999999999998</v>
      </c>
      <c r="V356" s="27">
        <v>209.2525</v>
      </c>
      <c r="W356" s="27">
        <v>209.74260000000001</v>
      </c>
      <c r="X356" s="27">
        <v>289.64460000000003</v>
      </c>
      <c r="Y356" s="27">
        <v>206.31129999999999</v>
      </c>
      <c r="Z356">
        <f t="shared" si="69"/>
        <v>228.73774999999998</v>
      </c>
      <c r="AA356" s="16">
        <v>26</v>
      </c>
      <c r="AB356" s="15">
        <f t="shared" si="73"/>
        <v>59.471814999999999</v>
      </c>
      <c r="AD356">
        <f t="shared" si="74"/>
        <v>33.471814999999999</v>
      </c>
      <c r="AE356" t="s">
        <v>30</v>
      </c>
      <c r="AF356" s="23">
        <f t="shared" si="75"/>
        <v>5947.1814999999997</v>
      </c>
      <c r="AH356">
        <f t="shared" si="76"/>
        <v>551.68659554730982</v>
      </c>
      <c r="AI356" s="23">
        <v>9</v>
      </c>
    </row>
    <row r="357" spans="1:35" x14ac:dyDescent="0.3">
      <c r="A357">
        <v>3.8801440458241077E-2</v>
      </c>
      <c r="B357">
        <v>1</v>
      </c>
      <c r="C357">
        <v>1</v>
      </c>
      <c r="D357" s="15">
        <v>216</v>
      </c>
      <c r="E357" t="s">
        <v>21</v>
      </c>
      <c r="F357" t="s">
        <v>22</v>
      </c>
      <c r="G357">
        <v>30</v>
      </c>
      <c r="H357" s="23">
        <v>13.11</v>
      </c>
      <c r="I357" s="17">
        <v>10.48</v>
      </c>
      <c r="J357" s="51">
        <v>360</v>
      </c>
      <c r="K357" s="24">
        <f>H357</f>
        <v>13.11</v>
      </c>
      <c r="L357" s="27">
        <v>2.0095000000000001</v>
      </c>
      <c r="M357" s="27">
        <v>1.8173999999999999</v>
      </c>
      <c r="N357" s="27">
        <v>2.5217999999999998</v>
      </c>
      <c r="O357" s="27">
        <v>2.4676999999999998</v>
      </c>
      <c r="P357" s="31">
        <f t="shared" si="67"/>
        <v>2.2040999999999999</v>
      </c>
      <c r="Q357" s="27">
        <v>2.0019</v>
      </c>
      <c r="R357" s="27"/>
      <c r="S357" s="27">
        <v>2.1215000000000002</v>
      </c>
      <c r="T357" s="27">
        <v>2.0933999999999999</v>
      </c>
      <c r="U357" s="31">
        <f t="shared" si="68"/>
        <v>2.0722666666666667</v>
      </c>
      <c r="V357" s="27">
        <v>150.4289</v>
      </c>
      <c r="W357" s="27">
        <v>153.8603</v>
      </c>
      <c r="X357" s="27">
        <v>147.97790000000001</v>
      </c>
      <c r="Y357" s="27">
        <v>146.0172</v>
      </c>
      <c r="Z357">
        <f t="shared" si="69"/>
        <v>149.57107500000001</v>
      </c>
      <c r="AA357" s="16">
        <v>26</v>
      </c>
      <c r="AB357" s="15">
        <f t="shared" si="73"/>
        <v>38.888479500000003</v>
      </c>
      <c r="AD357">
        <f t="shared" si="74"/>
        <v>12.888479500000003</v>
      </c>
      <c r="AE357" t="s">
        <v>30</v>
      </c>
      <c r="AF357" s="23">
        <f t="shared" si="75"/>
        <v>3888.8479500000003</v>
      </c>
      <c r="AH357">
        <f t="shared" si="76"/>
        <v>296.6321853546911</v>
      </c>
      <c r="AI357" s="23">
        <v>9.5</v>
      </c>
    </row>
    <row r="358" spans="1:35" x14ac:dyDescent="0.3">
      <c r="A358">
        <v>0.41057814000601967</v>
      </c>
      <c r="B358">
        <v>1</v>
      </c>
      <c r="C358">
        <v>1</v>
      </c>
      <c r="D358" s="15">
        <v>216</v>
      </c>
      <c r="E358" t="s">
        <v>23</v>
      </c>
      <c r="F358" t="s">
        <v>24</v>
      </c>
      <c r="G358">
        <v>10</v>
      </c>
      <c r="H358" s="23">
        <v>3.468</v>
      </c>
      <c r="I358" s="48">
        <v>2.8959999999999999</v>
      </c>
      <c r="J358" s="51">
        <v>361</v>
      </c>
      <c r="K358" s="24">
        <f>H358+I358</f>
        <v>6.3639999999999999</v>
      </c>
      <c r="L358" s="27">
        <v>2.2787000000000002</v>
      </c>
      <c r="M358" s="27">
        <v>1.9127000000000001</v>
      </c>
      <c r="N358" s="27">
        <v>2.1577000000000002</v>
      </c>
      <c r="O358" s="27"/>
      <c r="P358" s="31">
        <f t="shared" si="67"/>
        <v>2.1163666666666665</v>
      </c>
      <c r="Q358" s="27">
        <v>2.0893000000000002</v>
      </c>
      <c r="R358" s="27">
        <v>1.7815000000000001</v>
      </c>
      <c r="S358" s="27">
        <v>1.7035</v>
      </c>
      <c r="T358" s="27">
        <v>2.1770999999999998</v>
      </c>
      <c r="U358" s="31">
        <f t="shared" si="68"/>
        <v>1.9378500000000001</v>
      </c>
      <c r="V358" s="27">
        <v>118.07599999999999</v>
      </c>
      <c r="W358" s="27">
        <v>134.74260000000001</v>
      </c>
      <c r="X358" s="27">
        <v>137.1936</v>
      </c>
      <c r="Y358" s="27">
        <v>110.2328</v>
      </c>
      <c r="Z358">
        <f t="shared" si="69"/>
        <v>125.06125</v>
      </c>
      <c r="AA358" s="16">
        <v>16</v>
      </c>
      <c r="AB358" s="15">
        <f t="shared" si="73"/>
        <v>20.009799999999998</v>
      </c>
      <c r="AD358">
        <f t="shared" si="74"/>
        <v>4.0097999999999985</v>
      </c>
      <c r="AE358" t="s">
        <v>30</v>
      </c>
      <c r="AF358" s="60">
        <f t="shared" si="75"/>
        <v>2000.98</v>
      </c>
      <c r="AH358">
        <f t="shared" si="76"/>
        <v>314.42174732872411</v>
      </c>
      <c r="AI358" s="23">
        <v>8.6999999999999993</v>
      </c>
    </row>
    <row r="359" spans="1:35" x14ac:dyDescent="0.3">
      <c r="A359">
        <v>0.46589816750880741</v>
      </c>
      <c r="B359">
        <v>1</v>
      </c>
      <c r="C359">
        <v>1</v>
      </c>
      <c r="D359" s="15">
        <v>216</v>
      </c>
      <c r="E359" t="s">
        <v>47</v>
      </c>
      <c r="F359" t="s">
        <v>24</v>
      </c>
      <c r="G359">
        <v>10</v>
      </c>
      <c r="H359" s="23">
        <v>3.7559999999999998</v>
      </c>
      <c r="I359" s="48">
        <v>6.5839999999999996</v>
      </c>
      <c r="J359" s="51">
        <v>362</v>
      </c>
      <c r="K359" s="24">
        <f t="shared" ref="K359:K362" si="81">H359+I359</f>
        <v>10.34</v>
      </c>
      <c r="L359" s="27"/>
      <c r="M359" s="27">
        <v>1.9486000000000001</v>
      </c>
      <c r="N359" s="27">
        <v>1.9244000000000001</v>
      </c>
      <c r="O359" s="27">
        <v>1.9548000000000001</v>
      </c>
      <c r="P359" s="31">
        <f t="shared" si="67"/>
        <v>1.9425999999999999</v>
      </c>
      <c r="Q359" s="27"/>
      <c r="R359" s="27">
        <v>2.0821999999999998</v>
      </c>
      <c r="S359" s="27">
        <v>2.0087999999999999</v>
      </c>
      <c r="T359" s="27">
        <v>2.0754999999999999</v>
      </c>
      <c r="U359" s="31">
        <f t="shared" si="68"/>
        <v>2.0554999999999999</v>
      </c>
      <c r="V359" s="27">
        <v>203.8603</v>
      </c>
      <c r="W359" s="27">
        <v>140.13480000000001</v>
      </c>
      <c r="X359" s="27">
        <v>144.0564</v>
      </c>
      <c r="Y359" s="27">
        <v>138.66419999999999</v>
      </c>
      <c r="Z359">
        <f t="shared" si="69"/>
        <v>156.67892499999999</v>
      </c>
      <c r="AA359" s="16">
        <v>26</v>
      </c>
      <c r="AB359" s="15">
        <f t="shared" si="73"/>
        <v>40.736520499999997</v>
      </c>
      <c r="AD359">
        <f t="shared" si="74"/>
        <v>14.736520499999997</v>
      </c>
      <c r="AE359" t="s">
        <v>30</v>
      </c>
      <c r="AF359" s="23">
        <f t="shared" si="75"/>
        <v>4073.6520499999997</v>
      </c>
      <c r="AH359">
        <f t="shared" si="76"/>
        <v>393.97021760154735</v>
      </c>
      <c r="AI359" s="23">
        <v>8.6999999999999993</v>
      </c>
    </row>
    <row r="360" spans="1:35" x14ac:dyDescent="0.3">
      <c r="A360">
        <v>0.58419317299345574</v>
      </c>
      <c r="B360">
        <v>1</v>
      </c>
      <c r="C360">
        <v>1</v>
      </c>
      <c r="D360" s="15">
        <v>216</v>
      </c>
      <c r="E360" t="s">
        <v>25</v>
      </c>
      <c r="F360" t="s">
        <v>22</v>
      </c>
      <c r="G360">
        <v>30</v>
      </c>
      <c r="H360" s="23">
        <v>4.8540000000000001</v>
      </c>
      <c r="I360" s="48">
        <v>4.7859999999999996</v>
      </c>
      <c r="J360" s="51">
        <v>363</v>
      </c>
      <c r="K360" s="24">
        <f t="shared" si="81"/>
        <v>9.64</v>
      </c>
      <c r="L360" s="27"/>
      <c r="M360" s="27">
        <v>1.7254</v>
      </c>
      <c r="N360" s="27">
        <v>1.7547999999999999</v>
      </c>
      <c r="O360" s="27">
        <v>1.7756000000000001</v>
      </c>
      <c r="P360" s="31">
        <f t="shared" si="67"/>
        <v>1.7519333333333333</v>
      </c>
      <c r="Q360" s="27">
        <v>1.9823999999999999</v>
      </c>
      <c r="R360" s="27">
        <v>2.0160999999999998</v>
      </c>
      <c r="S360" s="27">
        <v>2.0305</v>
      </c>
      <c r="T360" s="27">
        <v>2.0263</v>
      </c>
      <c r="U360" s="31">
        <f t="shared" si="68"/>
        <v>2.0138249999999998</v>
      </c>
      <c r="V360" s="27">
        <v>205.33090000000001</v>
      </c>
      <c r="W360" s="27">
        <v>201.89949999999999</v>
      </c>
      <c r="X360" s="27">
        <v>205.33090000000001</v>
      </c>
      <c r="Y360" s="27">
        <v>199.93870000000001</v>
      </c>
      <c r="Z360">
        <f t="shared" si="69"/>
        <v>203.12500000000003</v>
      </c>
      <c r="AA360" s="16">
        <v>16</v>
      </c>
      <c r="AB360" s="15">
        <f t="shared" si="73"/>
        <v>32.500000000000007</v>
      </c>
      <c r="AD360">
        <f t="shared" si="74"/>
        <v>16.500000000000007</v>
      </c>
      <c r="AE360" t="s">
        <v>30</v>
      </c>
      <c r="AF360" s="23">
        <f t="shared" si="75"/>
        <v>3250.0000000000005</v>
      </c>
      <c r="AH360">
        <f t="shared" si="76"/>
        <v>337.13692946058092</v>
      </c>
      <c r="AI360" s="26">
        <v>6.9</v>
      </c>
    </row>
    <row r="361" spans="1:35" x14ac:dyDescent="0.3">
      <c r="A361">
        <v>0.8247957828277418</v>
      </c>
      <c r="B361">
        <v>1</v>
      </c>
      <c r="C361">
        <v>1</v>
      </c>
      <c r="D361" s="15">
        <v>216</v>
      </c>
      <c r="E361" t="s">
        <v>23</v>
      </c>
      <c r="F361" t="s">
        <v>22</v>
      </c>
      <c r="G361">
        <v>30</v>
      </c>
      <c r="H361" s="23">
        <v>5.5119999999999996</v>
      </c>
      <c r="I361" s="48">
        <v>3.5859999999999999</v>
      </c>
      <c r="J361" s="51">
        <v>364</v>
      </c>
      <c r="K361" s="24">
        <f t="shared" si="81"/>
        <v>9.097999999999999</v>
      </c>
      <c r="L361" s="27">
        <v>1.9859</v>
      </c>
      <c r="M361" s="27"/>
      <c r="N361" s="27">
        <v>2.1196000000000002</v>
      </c>
      <c r="O361" s="27">
        <v>2.1073</v>
      </c>
      <c r="P361" s="31">
        <f t="shared" si="67"/>
        <v>2.0709333333333331</v>
      </c>
      <c r="Q361" s="27">
        <v>2.0476000000000001</v>
      </c>
      <c r="R361" s="27"/>
      <c r="S361" s="27">
        <v>2.1120000000000001</v>
      </c>
      <c r="T361" s="27">
        <v>2.1126999999999998</v>
      </c>
      <c r="U361" s="31">
        <f t="shared" si="68"/>
        <v>2.0907666666666667</v>
      </c>
      <c r="V361" s="27">
        <v>174.93870000000001</v>
      </c>
      <c r="W361" s="27">
        <v>193.56620000000001</v>
      </c>
      <c r="X361" s="27">
        <v>169.0564</v>
      </c>
      <c r="Y361" s="27">
        <v>168.07599999999999</v>
      </c>
      <c r="Z361">
        <f t="shared" si="69"/>
        <v>176.40932500000002</v>
      </c>
      <c r="AA361" s="16">
        <v>16</v>
      </c>
      <c r="AB361" s="15">
        <f t="shared" si="73"/>
        <v>28.225492000000003</v>
      </c>
      <c r="AD361">
        <f t="shared" si="74"/>
        <v>12.225492000000003</v>
      </c>
      <c r="AE361" t="s">
        <v>30</v>
      </c>
      <c r="AF361" s="59">
        <f t="shared" si="75"/>
        <v>2822.5492000000004</v>
      </c>
      <c r="AH361">
        <f t="shared" si="76"/>
        <v>310.23842602769849</v>
      </c>
      <c r="AI361" s="23">
        <v>8.6999999999999993</v>
      </c>
    </row>
    <row r="362" spans="1:35" x14ac:dyDescent="0.3">
      <c r="A362">
        <v>0.91507593015390443</v>
      </c>
      <c r="B362">
        <v>1</v>
      </c>
      <c r="C362">
        <v>1</v>
      </c>
      <c r="D362" s="15">
        <v>216</v>
      </c>
      <c r="E362" t="s">
        <v>47</v>
      </c>
      <c r="F362" t="s">
        <v>22</v>
      </c>
      <c r="G362">
        <v>30</v>
      </c>
      <c r="H362" s="23">
        <v>4.54</v>
      </c>
      <c r="I362" s="48">
        <v>5</v>
      </c>
      <c r="J362" s="52">
        <v>365</v>
      </c>
      <c r="K362" s="24">
        <f t="shared" si="81"/>
        <v>9.5399999999999991</v>
      </c>
      <c r="L362" s="27">
        <v>1.7222</v>
      </c>
      <c r="M362" s="27">
        <v>1.7242999999999999</v>
      </c>
      <c r="N362" s="27"/>
      <c r="O362" s="27">
        <v>1.6859</v>
      </c>
      <c r="P362" s="31">
        <f t="shared" si="67"/>
        <v>1.7107999999999999</v>
      </c>
      <c r="Q362" s="27">
        <v>2.0057</v>
      </c>
      <c r="R362" s="27">
        <v>2.0322</v>
      </c>
      <c r="S362" s="27"/>
      <c r="T362" s="27">
        <v>1.8848</v>
      </c>
      <c r="U362" s="31">
        <f t="shared" si="68"/>
        <v>1.9742333333333335</v>
      </c>
      <c r="V362" s="27">
        <v>223.46809999999999</v>
      </c>
      <c r="W362" s="27">
        <v>225.4289</v>
      </c>
      <c r="X362" s="27">
        <v>293.56619999999998</v>
      </c>
      <c r="Y362" s="27">
        <v>230.33090000000001</v>
      </c>
      <c r="Z362">
        <f t="shared" si="69"/>
        <v>243.19852499999999</v>
      </c>
      <c r="AA362" s="16">
        <v>16</v>
      </c>
      <c r="AB362" s="15">
        <f t="shared" si="73"/>
        <v>38.911763999999998</v>
      </c>
      <c r="AD362">
        <f t="shared" si="74"/>
        <v>22.911763999999998</v>
      </c>
      <c r="AE362" t="s">
        <v>30</v>
      </c>
      <c r="AF362" s="23">
        <f t="shared" si="75"/>
        <v>3891.1763999999998</v>
      </c>
      <c r="AH362">
        <f t="shared" si="76"/>
        <v>407.88012578616355</v>
      </c>
      <c r="AI362" s="23">
        <v>8.6</v>
      </c>
    </row>
    <row r="363" spans="1:35" x14ac:dyDescent="0.3">
      <c r="A363">
        <v>0.41080750960414802</v>
      </c>
      <c r="B363">
        <v>1</v>
      </c>
      <c r="C363" t="s">
        <v>26</v>
      </c>
      <c r="D363" s="15">
        <v>217</v>
      </c>
      <c r="E363" t="s">
        <v>21</v>
      </c>
      <c r="F363" t="s">
        <v>22</v>
      </c>
      <c r="G363" t="s">
        <v>26</v>
      </c>
      <c r="H363" s="23">
        <v>13.89</v>
      </c>
      <c r="I363" s="17">
        <v>5.3959999999999999</v>
      </c>
      <c r="J363" s="53">
        <v>135</v>
      </c>
      <c r="K363" s="47">
        <f>H363</f>
        <v>13.89</v>
      </c>
      <c r="L363" s="27">
        <v>1.7104999999999999</v>
      </c>
      <c r="M363" s="27"/>
      <c r="N363" s="27">
        <v>1.8122</v>
      </c>
      <c r="O363" s="27">
        <v>1.7837000000000001</v>
      </c>
      <c r="P363" s="31">
        <f t="shared" si="67"/>
        <v>1.7687999999999999</v>
      </c>
      <c r="Q363" s="27">
        <v>1.9309000000000001</v>
      </c>
      <c r="R363" s="27"/>
      <c r="S363" s="27">
        <v>1.9309000000000001</v>
      </c>
      <c r="T363" s="27">
        <v>1.9391</v>
      </c>
      <c r="U363" s="31">
        <f t="shared" si="68"/>
        <v>1.9336333333333335</v>
      </c>
      <c r="V363" s="27">
        <v>194.20959999999999</v>
      </c>
      <c r="W363" s="27">
        <v>214.7978</v>
      </c>
      <c r="X363" s="27">
        <v>194.20959999999999</v>
      </c>
      <c r="Y363" s="27">
        <v>190.28800000000001</v>
      </c>
      <c r="Z363">
        <f t="shared" si="69"/>
        <v>198.37625</v>
      </c>
      <c r="AA363" s="16">
        <v>26</v>
      </c>
      <c r="AB363" s="15">
        <f t="shared" si="73"/>
        <v>51.577825000000004</v>
      </c>
      <c r="AC363" s="21">
        <f>AB363-2</f>
        <v>49.577825000000004</v>
      </c>
      <c r="AD363">
        <f t="shared" si="74"/>
        <v>25.577825000000004</v>
      </c>
      <c r="AE363" t="s">
        <v>30</v>
      </c>
      <c r="AF363" s="15">
        <f t="shared" si="75"/>
        <v>5157.7825000000003</v>
      </c>
      <c r="AG363" s="54">
        <f>AF363-200</f>
        <v>4957.7825000000003</v>
      </c>
      <c r="AH363">
        <f t="shared" si="76"/>
        <v>371.33063354931608</v>
      </c>
      <c r="AI363" s="23">
        <v>8.9</v>
      </c>
    </row>
    <row r="364" spans="1:35" x14ac:dyDescent="0.3">
      <c r="A364">
        <v>5.7408142649823746E-2</v>
      </c>
      <c r="B364">
        <v>1</v>
      </c>
      <c r="C364">
        <v>0</v>
      </c>
      <c r="D364" s="15">
        <v>218</v>
      </c>
      <c r="E364" t="s">
        <v>21</v>
      </c>
      <c r="F364" t="s">
        <v>22</v>
      </c>
      <c r="G364">
        <v>30</v>
      </c>
      <c r="H364" s="23">
        <v>10.157999999999999</v>
      </c>
      <c r="I364" s="17">
        <v>10.220000000000001</v>
      </c>
      <c r="J364" s="29">
        <v>366</v>
      </c>
      <c r="K364" s="15">
        <f>H364</f>
        <v>10.157999999999999</v>
      </c>
      <c r="L364" s="27"/>
      <c r="M364" s="27">
        <v>2.0585</v>
      </c>
      <c r="N364" s="27">
        <v>2.0356999999999998</v>
      </c>
      <c r="O364" s="27">
        <v>2.1153</v>
      </c>
      <c r="P364" s="31">
        <f t="shared" si="67"/>
        <v>2.0698333333333334</v>
      </c>
      <c r="Q364" s="27">
        <v>1.9763999999999999</v>
      </c>
      <c r="R364" s="27">
        <v>2.0788000000000002</v>
      </c>
      <c r="S364" s="27">
        <v>2.0413000000000001</v>
      </c>
      <c r="T364" s="27">
        <v>2.0495000000000001</v>
      </c>
      <c r="U364" s="31">
        <f t="shared" si="68"/>
        <v>2.0365000000000002</v>
      </c>
      <c r="V364" s="27">
        <v>152.3897</v>
      </c>
      <c r="W364" s="27">
        <v>146.0172</v>
      </c>
      <c r="X364" s="27">
        <v>152.3897</v>
      </c>
      <c r="Y364" s="27">
        <v>147.97790000000001</v>
      </c>
      <c r="Z364">
        <f t="shared" si="69"/>
        <v>149.693625</v>
      </c>
      <c r="AA364" s="16">
        <v>26</v>
      </c>
      <c r="AB364" s="15">
        <f t="shared" si="73"/>
        <v>38.920342499999997</v>
      </c>
      <c r="AD364">
        <f t="shared" si="74"/>
        <v>12.920342499999997</v>
      </c>
      <c r="AE364" t="s">
        <v>30</v>
      </c>
      <c r="AF364" s="23">
        <f t="shared" si="75"/>
        <v>3892.0342499999997</v>
      </c>
      <c r="AH364">
        <f t="shared" si="76"/>
        <v>383.14966036621382</v>
      </c>
      <c r="AI364" s="23">
        <v>9</v>
      </c>
    </row>
    <row r="365" spans="1:35" x14ac:dyDescent="0.3">
      <c r="A365">
        <v>0.18391641066147768</v>
      </c>
      <c r="B365">
        <v>1</v>
      </c>
      <c r="C365">
        <v>0</v>
      </c>
      <c r="D365" s="15">
        <v>218</v>
      </c>
      <c r="E365" t="s">
        <v>47</v>
      </c>
      <c r="F365" t="s">
        <v>24</v>
      </c>
      <c r="G365">
        <v>10</v>
      </c>
      <c r="H365" s="23">
        <v>6.218</v>
      </c>
      <c r="I365" s="48">
        <v>6.1520000000000001</v>
      </c>
      <c r="J365" s="29">
        <v>367</v>
      </c>
      <c r="K365" s="15">
        <f>H365+I365</f>
        <v>12.370000000000001</v>
      </c>
      <c r="L365" s="27">
        <v>1.4591000000000001</v>
      </c>
      <c r="M365" s="27">
        <v>1.5798000000000001</v>
      </c>
      <c r="N365" s="27">
        <v>1.7856000000000001</v>
      </c>
      <c r="O365" s="27">
        <v>1.7166999999999999</v>
      </c>
      <c r="P365" s="31">
        <f t="shared" ref="P365:P428" si="82">AVERAGE(L365:O365)</f>
        <v>1.6353</v>
      </c>
      <c r="Q365" s="27">
        <v>1.6874</v>
      </c>
      <c r="R365" s="27">
        <v>1.8387</v>
      </c>
      <c r="S365" s="27">
        <v>2.0270999999999999</v>
      </c>
      <c r="T365" s="27">
        <v>2.0228000000000002</v>
      </c>
      <c r="U365" s="31">
        <f t="shared" ref="U365:U428" si="83">AVERAGE(Q365:T365)</f>
        <v>1.8940000000000001</v>
      </c>
      <c r="V365" s="27">
        <v>335.2328</v>
      </c>
      <c r="W365" s="27">
        <v>255.33090000000001</v>
      </c>
      <c r="X365" s="27">
        <v>230.8211</v>
      </c>
      <c r="Y365" s="27">
        <v>230.33090000000001</v>
      </c>
      <c r="Z365">
        <f t="shared" ref="Z365:Z428" si="84">AVERAGE(V365:Y365)</f>
        <v>262.92892499999999</v>
      </c>
      <c r="AA365" s="16">
        <v>26</v>
      </c>
      <c r="AB365" s="15">
        <f t="shared" si="73"/>
        <v>68.361520499999997</v>
      </c>
      <c r="AD365">
        <f t="shared" si="74"/>
        <v>42.361520499999997</v>
      </c>
      <c r="AE365" t="s">
        <v>30</v>
      </c>
      <c r="AF365" s="23">
        <f t="shared" si="75"/>
        <v>6836.1520499999997</v>
      </c>
      <c r="AH365">
        <f t="shared" si="76"/>
        <v>552.63961600646724</v>
      </c>
      <c r="AI365" s="23">
        <v>8.3000000000000007</v>
      </c>
    </row>
    <row r="366" spans="1:35" x14ac:dyDescent="0.3">
      <c r="A366">
        <v>0.18529194903017476</v>
      </c>
      <c r="B366">
        <v>1</v>
      </c>
      <c r="C366">
        <v>0</v>
      </c>
      <c r="D366" s="15">
        <v>218</v>
      </c>
      <c r="E366" t="s">
        <v>23</v>
      </c>
      <c r="F366" t="s">
        <v>22</v>
      </c>
      <c r="G366">
        <v>30</v>
      </c>
      <c r="H366" s="15">
        <v>8.59</v>
      </c>
      <c r="I366" s="48">
        <v>13.824</v>
      </c>
      <c r="J366" s="29">
        <v>368</v>
      </c>
      <c r="K366" s="15">
        <f>I366</f>
        <v>13.824</v>
      </c>
      <c r="L366" s="27">
        <v>1.8752</v>
      </c>
      <c r="M366" s="27">
        <v>1.9097999999999999</v>
      </c>
      <c r="N366" s="27">
        <v>1.8779999999999999</v>
      </c>
      <c r="O366" s="27">
        <v>1.8786</v>
      </c>
      <c r="P366" s="31">
        <f t="shared" si="82"/>
        <v>1.8854000000000002</v>
      </c>
      <c r="Q366" s="27">
        <v>2.0259</v>
      </c>
      <c r="R366" s="27">
        <v>2.0560999999999998</v>
      </c>
      <c r="S366" s="27">
        <v>1.9966999999999999</v>
      </c>
      <c r="T366" s="27">
        <v>2.0411999999999999</v>
      </c>
      <c r="U366" s="31">
        <f t="shared" si="83"/>
        <v>2.0299749999999999</v>
      </c>
      <c r="V366" s="27">
        <v>202.87989999999999</v>
      </c>
      <c r="W366" s="27">
        <v>202.87989999999999</v>
      </c>
      <c r="X366" s="27">
        <v>207.78190000000001</v>
      </c>
      <c r="Y366" s="27">
        <v>201.4093</v>
      </c>
      <c r="Z366">
        <f t="shared" si="84"/>
        <v>203.73775000000001</v>
      </c>
      <c r="AA366" s="16">
        <v>26</v>
      </c>
      <c r="AB366" s="15">
        <f t="shared" si="73"/>
        <v>52.971815000000007</v>
      </c>
      <c r="AD366">
        <f t="shared" si="74"/>
        <v>26.971815000000007</v>
      </c>
      <c r="AE366" t="s">
        <v>30</v>
      </c>
      <c r="AF366" s="23">
        <f t="shared" si="75"/>
        <v>5297.1815000000006</v>
      </c>
      <c r="AH366">
        <f t="shared" si="76"/>
        <v>383.18731915509267</v>
      </c>
      <c r="AI366" s="23">
        <v>9.5</v>
      </c>
    </row>
    <row r="367" spans="1:35" x14ac:dyDescent="0.3">
      <c r="A367">
        <v>0.302952435655646</v>
      </c>
      <c r="B367">
        <v>1</v>
      </c>
      <c r="C367">
        <v>0</v>
      </c>
      <c r="D367" s="15">
        <v>218</v>
      </c>
      <c r="E367" t="s">
        <v>47</v>
      </c>
      <c r="F367" t="s">
        <v>22</v>
      </c>
      <c r="G367">
        <v>30</v>
      </c>
      <c r="H367" s="23">
        <v>9.0500000000000007</v>
      </c>
      <c r="I367" s="48">
        <v>4.04</v>
      </c>
      <c r="J367" s="29">
        <v>369</v>
      </c>
      <c r="K367" s="15">
        <f>H367+I367</f>
        <v>13.09</v>
      </c>
      <c r="L367" s="27"/>
      <c r="M367" s="27">
        <v>2.0165999999999999</v>
      </c>
      <c r="N367" s="27">
        <v>1.9883999999999999</v>
      </c>
      <c r="O367" s="27">
        <v>2.0409000000000002</v>
      </c>
      <c r="P367" s="31">
        <f t="shared" si="82"/>
        <v>2.0152999999999999</v>
      </c>
      <c r="Q367" s="27">
        <v>1.9874000000000001</v>
      </c>
      <c r="R367" s="27">
        <v>2.0404</v>
      </c>
      <c r="S367" s="27">
        <v>2.0198999999999998</v>
      </c>
      <c r="T367" s="27">
        <v>2.0061</v>
      </c>
      <c r="U367" s="31">
        <f t="shared" si="83"/>
        <v>2.0134499999999997</v>
      </c>
      <c r="V367" s="27">
        <v>209.74260000000001</v>
      </c>
      <c r="W367" s="27">
        <v>205.33090000000001</v>
      </c>
      <c r="X367" s="27">
        <v>213.17400000000001</v>
      </c>
      <c r="Y367" s="27">
        <v>206.8015</v>
      </c>
      <c r="Z367">
        <f t="shared" si="84"/>
        <v>208.76225000000002</v>
      </c>
      <c r="AA367" s="16">
        <v>26</v>
      </c>
      <c r="AB367" s="15">
        <f t="shared" si="73"/>
        <v>54.278185000000001</v>
      </c>
      <c r="AD367">
        <f t="shared" si="74"/>
        <v>28.278185000000001</v>
      </c>
      <c r="AE367" t="s">
        <v>30</v>
      </c>
      <c r="AF367" s="23">
        <f t="shared" si="75"/>
        <v>5427.8185000000003</v>
      </c>
      <c r="AH367">
        <f t="shared" si="76"/>
        <v>414.65381970970208</v>
      </c>
      <c r="AI367" s="23">
        <v>7.8</v>
      </c>
    </row>
    <row r="368" spans="1:35" x14ac:dyDescent="0.3">
      <c r="A368">
        <v>0.33154331640065016</v>
      </c>
      <c r="B368">
        <v>1</v>
      </c>
      <c r="C368">
        <v>0</v>
      </c>
      <c r="D368" s="15">
        <v>218</v>
      </c>
      <c r="E368" t="s">
        <v>25</v>
      </c>
      <c r="F368" t="s">
        <v>24</v>
      </c>
      <c r="G368">
        <v>10</v>
      </c>
      <c r="H368" s="15">
        <v>9.6999999999999993</v>
      </c>
      <c r="I368" s="48">
        <v>20.6</v>
      </c>
      <c r="J368" s="29">
        <v>370</v>
      </c>
      <c r="K368" s="15">
        <f>I368</f>
        <v>20.6</v>
      </c>
      <c r="L368" s="27">
        <v>1.7115</v>
      </c>
      <c r="M368" s="27"/>
      <c r="N368" s="27">
        <v>1.7715000000000001</v>
      </c>
      <c r="O368" s="27">
        <v>1.7838000000000001</v>
      </c>
      <c r="P368" s="31">
        <f t="shared" si="82"/>
        <v>1.7556</v>
      </c>
      <c r="Q368" s="27">
        <v>1.9831000000000001</v>
      </c>
      <c r="R368" s="27">
        <v>1.9</v>
      </c>
      <c r="S368" s="27">
        <v>2.0118999999999998</v>
      </c>
      <c r="T368" s="27">
        <v>2.0097999999999998</v>
      </c>
      <c r="U368" s="31">
        <f t="shared" si="83"/>
        <v>1.9762</v>
      </c>
      <c r="V368" s="27">
        <v>443.56619999999998</v>
      </c>
      <c r="W368" s="27">
        <v>463.17399999999998</v>
      </c>
      <c r="X368" s="27">
        <v>439.15440000000001</v>
      </c>
      <c r="Y368" s="27">
        <v>430.8211</v>
      </c>
      <c r="Z368">
        <f t="shared" si="84"/>
        <v>444.17892500000005</v>
      </c>
      <c r="AA368" s="16">
        <v>26</v>
      </c>
      <c r="AB368" s="15">
        <f t="shared" si="73"/>
        <v>115.48652050000001</v>
      </c>
      <c r="AD368">
        <f t="shared" si="74"/>
        <v>89.486520500000012</v>
      </c>
      <c r="AE368" t="s">
        <v>30</v>
      </c>
      <c r="AF368" s="23">
        <f t="shared" si="75"/>
        <v>11548.652050000001</v>
      </c>
      <c r="AH368">
        <f t="shared" si="76"/>
        <v>560.61417718446603</v>
      </c>
      <c r="AI368" s="23">
        <v>9.1999999999999993</v>
      </c>
    </row>
    <row r="369" spans="1:35" x14ac:dyDescent="0.3">
      <c r="A369">
        <v>0.46233381429732001</v>
      </c>
      <c r="B369">
        <v>1</v>
      </c>
      <c r="C369">
        <v>0</v>
      </c>
      <c r="D369" s="15">
        <v>218</v>
      </c>
      <c r="E369" t="s">
        <v>23</v>
      </c>
      <c r="F369" t="s">
        <v>24</v>
      </c>
      <c r="G369">
        <v>10</v>
      </c>
      <c r="H369" s="23">
        <v>11.13</v>
      </c>
      <c r="I369" s="17">
        <v>16.84</v>
      </c>
      <c r="J369" s="29">
        <v>371</v>
      </c>
      <c r="K369" s="15">
        <f>H369</f>
        <v>11.13</v>
      </c>
      <c r="L369" s="27">
        <v>1.8164</v>
      </c>
      <c r="M369" s="27">
        <v>2.0522999999999998</v>
      </c>
      <c r="N369" s="27">
        <v>1.7943</v>
      </c>
      <c r="O369" s="27">
        <v>2.0592000000000001</v>
      </c>
      <c r="P369" s="31">
        <f t="shared" si="82"/>
        <v>1.9305499999999998</v>
      </c>
      <c r="Q369" s="27">
        <v>1.8197000000000001</v>
      </c>
      <c r="R369" s="27">
        <v>2.0918999999999999</v>
      </c>
      <c r="S369" s="27">
        <v>1.8424</v>
      </c>
      <c r="T369" s="27">
        <v>2.0876999999999999</v>
      </c>
      <c r="U369" s="31">
        <f t="shared" si="83"/>
        <v>1.9604249999999999</v>
      </c>
      <c r="V369" s="27">
        <v>206.31129999999999</v>
      </c>
      <c r="W369" s="27">
        <v>181.8015</v>
      </c>
      <c r="X369" s="27">
        <v>216.11519999999999</v>
      </c>
      <c r="Y369" s="27">
        <v>178.37010000000001</v>
      </c>
      <c r="Z369">
        <f t="shared" si="84"/>
        <v>195.64952499999998</v>
      </c>
      <c r="AA369" s="16">
        <v>26</v>
      </c>
      <c r="AB369" s="15">
        <f t="shared" si="73"/>
        <v>50.868876499999999</v>
      </c>
      <c r="AD369">
        <f t="shared" si="74"/>
        <v>24.868876499999999</v>
      </c>
      <c r="AE369" t="s">
        <v>30</v>
      </c>
      <c r="AF369" s="23">
        <f t="shared" si="75"/>
        <v>5086.8876499999997</v>
      </c>
      <c r="AH369">
        <f t="shared" si="76"/>
        <v>457.04291554357587</v>
      </c>
      <c r="AI369" s="23">
        <v>9.1999999999999993</v>
      </c>
    </row>
    <row r="370" spans="1:35" x14ac:dyDescent="0.3">
      <c r="A370">
        <v>0.70976495020389585</v>
      </c>
      <c r="B370">
        <v>1</v>
      </c>
      <c r="C370">
        <v>0</v>
      </c>
      <c r="D370" s="15">
        <v>218</v>
      </c>
      <c r="E370" t="s">
        <v>25</v>
      </c>
      <c r="F370" t="s">
        <v>22</v>
      </c>
      <c r="G370">
        <v>30</v>
      </c>
      <c r="H370" s="23">
        <v>7.1219999999999999</v>
      </c>
      <c r="I370" s="48">
        <v>9.56</v>
      </c>
      <c r="J370" s="29">
        <v>372</v>
      </c>
      <c r="K370" s="15">
        <f>H370+I370</f>
        <v>16.682000000000002</v>
      </c>
      <c r="L370" s="27">
        <v>1.855</v>
      </c>
      <c r="M370" s="27"/>
      <c r="N370" s="27">
        <v>1.863</v>
      </c>
      <c r="O370" s="27">
        <v>1.7767999999999999</v>
      </c>
      <c r="P370" s="31">
        <f t="shared" si="82"/>
        <v>1.8315999999999999</v>
      </c>
      <c r="Q370" s="27">
        <v>1.9881</v>
      </c>
      <c r="R370" s="27">
        <v>2.0546000000000002</v>
      </c>
      <c r="S370" s="27">
        <v>1.9182999999999999</v>
      </c>
      <c r="T370" s="27"/>
      <c r="U370" s="31">
        <f t="shared" si="83"/>
        <v>1.9870000000000001</v>
      </c>
      <c r="V370" s="27">
        <v>304.35050000000001</v>
      </c>
      <c r="W370" s="27">
        <v>300.4289</v>
      </c>
      <c r="X370" s="27">
        <v>330.33089999999999</v>
      </c>
      <c r="Y370" s="27">
        <v>345.52699999999999</v>
      </c>
      <c r="Z370">
        <f t="shared" si="84"/>
        <v>320.15932500000002</v>
      </c>
      <c r="AA370" s="16">
        <v>26</v>
      </c>
      <c r="AB370" s="15">
        <f t="shared" si="73"/>
        <v>83.241424500000008</v>
      </c>
      <c r="AD370">
        <f t="shared" si="74"/>
        <v>57.241424500000008</v>
      </c>
      <c r="AE370" t="s">
        <v>30</v>
      </c>
      <c r="AF370" s="23">
        <f t="shared" si="75"/>
        <v>8324.1424500000012</v>
      </c>
      <c r="AH370">
        <f t="shared" si="76"/>
        <v>498.98947668145308</v>
      </c>
      <c r="AI370" s="23">
        <v>9.3000000000000007</v>
      </c>
    </row>
    <row r="371" spans="1:35" x14ac:dyDescent="0.3">
      <c r="A371">
        <v>0.18961006506679812</v>
      </c>
      <c r="B371">
        <v>1</v>
      </c>
      <c r="C371">
        <v>0</v>
      </c>
      <c r="D371" s="15">
        <v>219</v>
      </c>
      <c r="E371" t="s">
        <v>47</v>
      </c>
      <c r="F371" t="s">
        <v>22</v>
      </c>
      <c r="G371">
        <v>30</v>
      </c>
      <c r="H371" s="23">
        <v>4.1879999999999997</v>
      </c>
      <c r="I371" s="48">
        <v>5.4320000000000004</v>
      </c>
      <c r="J371" s="29">
        <v>373</v>
      </c>
      <c r="K371" s="15">
        <f>H371+I371</f>
        <v>9.620000000000001</v>
      </c>
      <c r="L371" s="27">
        <v>1.7931999999999999</v>
      </c>
      <c r="M371" s="27">
        <v>1.6836</v>
      </c>
      <c r="N371" s="27">
        <v>1.8978999999999999</v>
      </c>
      <c r="O371" s="27">
        <v>1.8916999999999999</v>
      </c>
      <c r="P371" s="31">
        <f t="shared" si="82"/>
        <v>1.8166</v>
      </c>
      <c r="Q371" s="27">
        <v>1.9935</v>
      </c>
      <c r="R371" s="27"/>
      <c r="S371" s="27">
        <v>2.0209000000000001</v>
      </c>
      <c r="T371" s="27">
        <v>1.9742999999999999</v>
      </c>
      <c r="U371" s="31">
        <f t="shared" si="83"/>
        <v>1.9962333333333333</v>
      </c>
      <c r="V371" s="27">
        <v>257.29169999999999</v>
      </c>
      <c r="W371" s="27">
        <v>277.87990000000002</v>
      </c>
      <c r="X371" s="27">
        <v>250.91909999999999</v>
      </c>
      <c r="Y371" s="27">
        <v>252.87989999999999</v>
      </c>
      <c r="Z371">
        <f t="shared" si="84"/>
        <v>259.74264999999997</v>
      </c>
      <c r="AA371" s="16">
        <v>16</v>
      </c>
      <c r="AB371" s="15">
        <f t="shared" si="73"/>
        <v>41.558823999999994</v>
      </c>
      <c r="AD371">
        <f t="shared" si="74"/>
        <v>25.558823999999994</v>
      </c>
      <c r="AE371" t="s">
        <v>30</v>
      </c>
      <c r="AF371" s="23">
        <f t="shared" si="75"/>
        <v>4155.8823999999995</v>
      </c>
      <c r="AH371">
        <f t="shared" si="76"/>
        <v>432.00440748440741</v>
      </c>
      <c r="AI371" s="23">
        <v>9</v>
      </c>
    </row>
    <row r="372" spans="1:35" x14ac:dyDescent="0.3">
      <c r="A372">
        <v>0.2975088092141559</v>
      </c>
      <c r="B372">
        <v>1</v>
      </c>
      <c r="C372">
        <v>0</v>
      </c>
      <c r="D372" s="15">
        <v>219</v>
      </c>
      <c r="E372" t="s">
        <v>21</v>
      </c>
      <c r="F372" t="s">
        <v>22</v>
      </c>
      <c r="G372">
        <v>30</v>
      </c>
      <c r="H372" s="23">
        <v>11.936</v>
      </c>
      <c r="I372" s="17">
        <v>14.818</v>
      </c>
      <c r="J372" s="29">
        <v>374</v>
      </c>
      <c r="K372" s="15">
        <f>H372</f>
        <v>11.936</v>
      </c>
      <c r="L372" s="27">
        <v>2.0737000000000001</v>
      </c>
      <c r="M372" s="27">
        <v>2.4214000000000002</v>
      </c>
      <c r="N372" s="27">
        <v>2.3986000000000001</v>
      </c>
      <c r="O372" s="27">
        <v>1.9791000000000001</v>
      </c>
      <c r="P372" s="31">
        <f t="shared" si="82"/>
        <v>2.2182000000000004</v>
      </c>
      <c r="Q372" s="27"/>
      <c r="R372" s="27">
        <v>2.1299000000000001</v>
      </c>
      <c r="S372" s="27">
        <v>2.06</v>
      </c>
      <c r="T372" s="27">
        <v>1.9829000000000001</v>
      </c>
      <c r="U372" s="31">
        <f t="shared" si="83"/>
        <v>2.0575999999999999</v>
      </c>
      <c r="V372" s="27">
        <v>213.17400000000001</v>
      </c>
      <c r="W372" s="27">
        <v>187.1936</v>
      </c>
      <c r="X372" s="27">
        <v>190.13480000000001</v>
      </c>
      <c r="Y372" s="27">
        <v>211.2132</v>
      </c>
      <c r="Z372">
        <f t="shared" si="84"/>
        <v>200.42890000000003</v>
      </c>
      <c r="AA372" s="16">
        <v>26</v>
      </c>
      <c r="AB372" s="15">
        <f t="shared" si="73"/>
        <v>52.111514000000007</v>
      </c>
      <c r="AD372">
        <f t="shared" si="74"/>
        <v>26.111514000000007</v>
      </c>
      <c r="AE372" t="s">
        <v>30</v>
      </c>
      <c r="AF372" s="23">
        <f t="shared" si="75"/>
        <v>5211.1514000000006</v>
      </c>
      <c r="AH372">
        <f t="shared" si="76"/>
        <v>436.59110254691694</v>
      </c>
      <c r="AI372" s="23">
        <v>8.9</v>
      </c>
    </row>
    <row r="373" spans="1:35" x14ac:dyDescent="0.3">
      <c r="A373">
        <v>0.52273386447216574</v>
      </c>
      <c r="B373">
        <v>1</v>
      </c>
      <c r="C373">
        <v>0</v>
      </c>
      <c r="D373" s="15">
        <v>219</v>
      </c>
      <c r="E373" t="s">
        <v>23</v>
      </c>
      <c r="F373" t="s">
        <v>22</v>
      </c>
      <c r="G373">
        <v>30</v>
      </c>
      <c r="H373" s="23">
        <v>5.7960000000000003</v>
      </c>
      <c r="I373" s="48">
        <v>8.7479999999999993</v>
      </c>
      <c r="J373" s="29">
        <v>375</v>
      </c>
      <c r="K373" s="15">
        <f>H373+I373</f>
        <v>14.544</v>
      </c>
      <c r="L373" s="27"/>
      <c r="M373" s="27">
        <v>1.774</v>
      </c>
      <c r="N373" s="27">
        <v>1.7266999999999999</v>
      </c>
      <c r="O373" s="27">
        <v>1.704</v>
      </c>
      <c r="P373" s="31">
        <f t="shared" si="82"/>
        <v>1.7348999999999999</v>
      </c>
      <c r="Q373" s="27"/>
      <c r="R373" s="27">
        <v>2.0344000000000002</v>
      </c>
      <c r="S373" s="27">
        <v>1.9933000000000001</v>
      </c>
      <c r="T373" s="27">
        <v>1.9358</v>
      </c>
      <c r="U373" s="31">
        <f t="shared" si="83"/>
        <v>1.9878333333333333</v>
      </c>
      <c r="V373" s="27">
        <v>276.89949999999999</v>
      </c>
      <c r="W373" s="27">
        <v>240.625</v>
      </c>
      <c r="X373" s="27">
        <v>249.4485</v>
      </c>
      <c r="Y373" s="27">
        <v>246.9975</v>
      </c>
      <c r="Z373">
        <f t="shared" si="84"/>
        <v>253.49262499999998</v>
      </c>
      <c r="AA373" s="16">
        <v>26</v>
      </c>
      <c r="AB373" s="15">
        <f t="shared" si="73"/>
        <v>65.908082499999992</v>
      </c>
      <c r="AD373">
        <f t="shared" si="74"/>
        <v>39.908082499999992</v>
      </c>
      <c r="AE373" t="s">
        <v>30</v>
      </c>
      <c r="AF373" s="23">
        <f t="shared" si="75"/>
        <v>6590.8082499999991</v>
      </c>
      <c r="AH373">
        <f t="shared" si="76"/>
        <v>453.16338352585251</v>
      </c>
      <c r="AI373" s="23">
        <v>8.5</v>
      </c>
    </row>
    <row r="374" spans="1:35" x14ac:dyDescent="0.3">
      <c r="A374">
        <v>0.72418480544992314</v>
      </c>
      <c r="B374">
        <v>1</v>
      </c>
      <c r="C374">
        <v>0</v>
      </c>
      <c r="D374" s="15">
        <v>219</v>
      </c>
      <c r="E374" t="s">
        <v>25</v>
      </c>
      <c r="F374" t="s">
        <v>22</v>
      </c>
      <c r="G374">
        <v>30</v>
      </c>
      <c r="H374" s="23">
        <v>9.56</v>
      </c>
      <c r="I374" s="48">
        <v>8.6</v>
      </c>
      <c r="J374" s="29">
        <v>376</v>
      </c>
      <c r="K374" s="15">
        <f t="shared" ref="K374:K384" si="85">H374+I374</f>
        <v>18.16</v>
      </c>
      <c r="L374" s="27">
        <v>1.8554999999999999</v>
      </c>
      <c r="M374" s="27">
        <v>1.7627999999999999</v>
      </c>
      <c r="N374" s="27"/>
      <c r="O374" s="27">
        <v>1.9529000000000001</v>
      </c>
      <c r="P374" s="31">
        <f t="shared" si="82"/>
        <v>1.8570666666666664</v>
      </c>
      <c r="Q374" s="27">
        <v>2.0550999999999999</v>
      </c>
      <c r="R374" s="27">
        <v>1.8968</v>
      </c>
      <c r="S374" s="27">
        <v>2.1137999999999999</v>
      </c>
      <c r="T374" s="27">
        <v>2.0312000000000001</v>
      </c>
      <c r="U374" s="31">
        <f t="shared" si="83"/>
        <v>2.0242249999999999</v>
      </c>
      <c r="V374" s="27">
        <v>254.37090000000001</v>
      </c>
      <c r="W374" s="27">
        <v>271.0376</v>
      </c>
      <c r="X374" s="27">
        <v>245.05719999999999</v>
      </c>
      <c r="Y374" s="27">
        <v>252.4101</v>
      </c>
      <c r="Z374">
        <f t="shared" si="84"/>
        <v>255.71895000000001</v>
      </c>
      <c r="AA374" s="16">
        <v>26</v>
      </c>
      <c r="AB374" s="15">
        <f t="shared" si="73"/>
        <v>66.486927000000009</v>
      </c>
      <c r="AD374">
        <f t="shared" si="74"/>
        <v>40.486927000000009</v>
      </c>
      <c r="AE374" t="s">
        <v>30</v>
      </c>
      <c r="AF374" s="23">
        <f t="shared" si="75"/>
        <v>6648.6927000000005</v>
      </c>
      <c r="AH374">
        <f t="shared" si="76"/>
        <v>366.11743942731277</v>
      </c>
      <c r="AI374" s="23">
        <v>8.8000000000000007</v>
      </c>
    </row>
    <row r="375" spans="1:35" x14ac:dyDescent="0.3">
      <c r="A375">
        <v>0.91068451251906302</v>
      </c>
      <c r="B375">
        <v>1</v>
      </c>
      <c r="C375">
        <v>0</v>
      </c>
      <c r="D375" s="15">
        <v>219</v>
      </c>
      <c r="E375" t="s">
        <v>23</v>
      </c>
      <c r="F375" t="s">
        <v>24</v>
      </c>
      <c r="G375">
        <v>10</v>
      </c>
      <c r="H375" s="23">
        <v>8.1679999999999993</v>
      </c>
      <c r="I375" s="48">
        <v>6.8440000000000003</v>
      </c>
      <c r="J375" s="29">
        <v>377</v>
      </c>
      <c r="K375" s="15">
        <f t="shared" si="85"/>
        <v>15.012</v>
      </c>
      <c r="L375" s="27"/>
      <c r="M375" s="27">
        <v>2.3466</v>
      </c>
      <c r="N375" s="27">
        <v>2.3134999999999999</v>
      </c>
      <c r="O375" s="27">
        <v>2.214</v>
      </c>
      <c r="P375" s="31">
        <f t="shared" si="82"/>
        <v>2.2913666666666668</v>
      </c>
      <c r="Q375" s="27"/>
      <c r="R375" s="27">
        <v>2.1435</v>
      </c>
      <c r="S375" s="27">
        <v>2.0676999999999999</v>
      </c>
      <c r="T375" s="27">
        <v>2.0737000000000001</v>
      </c>
      <c r="U375" s="31">
        <f t="shared" si="83"/>
        <v>2.0949666666666666</v>
      </c>
      <c r="V375" s="27">
        <v>250.93950000000001</v>
      </c>
      <c r="W375" s="27">
        <v>204.37090000000001</v>
      </c>
      <c r="X375" s="27">
        <v>208.29249999999999</v>
      </c>
      <c r="Y375" s="27">
        <v>205.8415</v>
      </c>
      <c r="Z375">
        <f t="shared" si="84"/>
        <v>217.36109999999999</v>
      </c>
      <c r="AA375" s="16">
        <v>26</v>
      </c>
      <c r="AB375" s="15">
        <f t="shared" si="73"/>
        <v>56.513885999999999</v>
      </c>
      <c r="AD375">
        <f t="shared" si="74"/>
        <v>30.513885999999999</v>
      </c>
      <c r="AE375" t="s">
        <v>30</v>
      </c>
      <c r="AF375" s="23">
        <f t="shared" si="75"/>
        <v>5651.3886000000002</v>
      </c>
      <c r="AH375">
        <f t="shared" si="76"/>
        <v>376.4580735411671</v>
      </c>
      <c r="AI375" s="23">
        <v>8.6999999999999993</v>
      </c>
    </row>
    <row r="376" spans="1:35" x14ac:dyDescent="0.3">
      <c r="A376">
        <v>1.5836028543169567E-2</v>
      </c>
      <c r="B376">
        <v>1</v>
      </c>
      <c r="C376">
        <v>0</v>
      </c>
      <c r="D376" s="15">
        <v>220</v>
      </c>
      <c r="E376" t="s">
        <v>21</v>
      </c>
      <c r="F376" t="s">
        <v>22</v>
      </c>
      <c r="G376">
        <v>10</v>
      </c>
      <c r="H376" s="23">
        <v>8.8000000000000007</v>
      </c>
      <c r="I376" s="48">
        <v>6.0720000000000001</v>
      </c>
      <c r="J376" s="29">
        <v>378</v>
      </c>
      <c r="K376" s="15">
        <f t="shared" si="85"/>
        <v>14.872</v>
      </c>
      <c r="L376" s="27"/>
      <c r="M376" s="27">
        <v>2.1964999999999999</v>
      </c>
      <c r="N376" s="27">
        <v>2.145</v>
      </c>
      <c r="O376" s="27">
        <v>1.9984</v>
      </c>
      <c r="P376" s="31">
        <f t="shared" si="82"/>
        <v>2.1133000000000002</v>
      </c>
      <c r="Q376" s="27"/>
      <c r="R376" s="27">
        <v>2.1181000000000001</v>
      </c>
      <c r="S376" s="27">
        <v>2.0638999999999998</v>
      </c>
      <c r="T376" s="27">
        <v>1.9611000000000001</v>
      </c>
      <c r="U376" s="31">
        <f t="shared" si="83"/>
        <v>2.0477000000000003</v>
      </c>
      <c r="V376" s="27">
        <v>305.35129999999998</v>
      </c>
      <c r="W376" s="27">
        <v>227.90029999999999</v>
      </c>
      <c r="X376" s="27">
        <v>236.2337</v>
      </c>
      <c r="Y376" s="27">
        <v>249.46899999999999</v>
      </c>
      <c r="Z376">
        <f t="shared" si="84"/>
        <v>254.73857499999997</v>
      </c>
      <c r="AA376" s="16">
        <v>26</v>
      </c>
      <c r="AB376" s="15">
        <f t="shared" si="73"/>
        <v>66.232029499999996</v>
      </c>
      <c r="AD376">
        <f t="shared" si="74"/>
        <v>40.232029499999996</v>
      </c>
      <c r="AE376" t="s">
        <v>30</v>
      </c>
      <c r="AF376" s="23">
        <f t="shared" si="75"/>
        <v>6623.202949999999</v>
      </c>
      <c r="AH376">
        <f t="shared" si="76"/>
        <v>445.34715909090903</v>
      </c>
      <c r="AI376" s="23">
        <v>9</v>
      </c>
    </row>
    <row r="377" spans="1:35" x14ac:dyDescent="0.3">
      <c r="A377">
        <v>0.27631075032697927</v>
      </c>
      <c r="B377">
        <v>1</v>
      </c>
      <c r="C377">
        <v>1</v>
      </c>
      <c r="D377" s="15">
        <v>220</v>
      </c>
      <c r="E377" t="s">
        <v>25</v>
      </c>
      <c r="F377" t="s">
        <v>22</v>
      </c>
      <c r="G377">
        <v>10</v>
      </c>
      <c r="H377" s="23">
        <v>6.4340000000000002</v>
      </c>
      <c r="I377" s="48">
        <v>3.28</v>
      </c>
      <c r="J377" s="29">
        <v>379</v>
      </c>
      <c r="K377" s="15">
        <f t="shared" si="85"/>
        <v>9.7140000000000004</v>
      </c>
      <c r="L377" s="27">
        <v>1.8085</v>
      </c>
      <c r="M377" s="27"/>
      <c r="N377" s="27">
        <v>1.9071</v>
      </c>
      <c r="O377" s="27">
        <v>1.8678999999999999</v>
      </c>
      <c r="P377" s="31">
        <f t="shared" si="82"/>
        <v>1.8611666666666666</v>
      </c>
      <c r="Q377" s="27">
        <v>2.0225</v>
      </c>
      <c r="R377" s="27"/>
      <c r="S377" s="27">
        <v>2.0588000000000002</v>
      </c>
      <c r="T377" s="27">
        <v>2.0720999999999998</v>
      </c>
      <c r="U377" s="31">
        <f t="shared" si="83"/>
        <v>2.0511333333333335</v>
      </c>
      <c r="V377" s="27">
        <v>261.2337</v>
      </c>
      <c r="W377" s="27">
        <v>281.33170000000001</v>
      </c>
      <c r="X377" s="27">
        <v>255.8415</v>
      </c>
      <c r="Y377" s="27">
        <v>252.4101</v>
      </c>
      <c r="Z377">
        <f t="shared" si="84"/>
        <v>262.70425</v>
      </c>
      <c r="AA377" s="16">
        <v>16</v>
      </c>
      <c r="AB377" s="15">
        <f t="shared" si="73"/>
        <v>42.032679999999999</v>
      </c>
      <c r="AD377">
        <f t="shared" si="74"/>
        <v>26.032679999999999</v>
      </c>
      <c r="AE377" t="s">
        <v>30</v>
      </c>
      <c r="AF377" s="23">
        <f t="shared" si="75"/>
        <v>4203.268</v>
      </c>
      <c r="AH377">
        <f t="shared" si="76"/>
        <v>432.70207947292567</v>
      </c>
      <c r="AI377" s="23">
        <v>8.5</v>
      </c>
    </row>
    <row r="378" spans="1:35" x14ac:dyDescent="0.3">
      <c r="A378">
        <v>0.38070667595857144</v>
      </c>
      <c r="B378">
        <v>1</v>
      </c>
      <c r="C378">
        <v>1</v>
      </c>
      <c r="D378" s="15">
        <v>220</v>
      </c>
      <c r="E378" t="s">
        <v>47</v>
      </c>
      <c r="F378" t="s">
        <v>22</v>
      </c>
      <c r="G378">
        <v>10</v>
      </c>
      <c r="H378" s="23">
        <v>5.7619999999999996</v>
      </c>
      <c r="I378" s="48">
        <v>1.024</v>
      </c>
      <c r="J378" s="29">
        <v>380</v>
      </c>
      <c r="K378" s="15">
        <f t="shared" si="85"/>
        <v>6.7859999999999996</v>
      </c>
      <c r="L378" s="27">
        <v>1.9326000000000001</v>
      </c>
      <c r="M378" s="27">
        <v>2.5204</v>
      </c>
      <c r="N378" s="27">
        <v>2.3614999999999999</v>
      </c>
      <c r="O378" s="27">
        <v>1.6776</v>
      </c>
      <c r="P378" s="31">
        <f t="shared" si="82"/>
        <v>2.1230250000000002</v>
      </c>
      <c r="Q378" s="27">
        <v>1.7584</v>
      </c>
      <c r="R378" s="27">
        <v>2.2608999999999999</v>
      </c>
      <c r="S378" s="27">
        <v>2.1414</v>
      </c>
      <c r="T378" s="27">
        <v>1.6895</v>
      </c>
      <c r="U378" s="31">
        <f t="shared" si="83"/>
        <v>1.9625499999999998</v>
      </c>
      <c r="V378" s="27">
        <v>132.31209999999999</v>
      </c>
      <c r="W378" s="27">
        <v>105.8415</v>
      </c>
      <c r="X378" s="27">
        <v>110.7435</v>
      </c>
      <c r="Y378" s="27">
        <v>136.2337</v>
      </c>
      <c r="Z378">
        <f t="shared" si="84"/>
        <v>121.28269999999999</v>
      </c>
      <c r="AA378" s="16">
        <v>16</v>
      </c>
      <c r="AB378" s="15">
        <f t="shared" si="73"/>
        <v>19.405231999999998</v>
      </c>
      <c r="AD378">
        <f t="shared" si="74"/>
        <v>3.405231999999998</v>
      </c>
      <c r="AE378" t="s">
        <v>30</v>
      </c>
      <c r="AF378" s="60">
        <f t="shared" si="75"/>
        <v>1940.5231999999999</v>
      </c>
      <c r="AH378">
        <f t="shared" si="76"/>
        <v>285.95979958738582</v>
      </c>
      <c r="AI378" s="23">
        <v>8.4</v>
      </c>
    </row>
    <row r="379" spans="1:35" x14ac:dyDescent="0.3">
      <c r="A379">
        <v>0.7057466727555276</v>
      </c>
      <c r="B379">
        <v>1</v>
      </c>
      <c r="C379">
        <v>1</v>
      </c>
      <c r="D379" s="15">
        <v>220</v>
      </c>
      <c r="E379" t="s">
        <v>23</v>
      </c>
      <c r="F379" t="s">
        <v>22</v>
      </c>
      <c r="G379">
        <v>10</v>
      </c>
      <c r="H379" s="23">
        <v>5.7140000000000004</v>
      </c>
      <c r="I379" s="48">
        <v>5.83</v>
      </c>
      <c r="J379" s="29">
        <v>381</v>
      </c>
      <c r="K379" s="15">
        <f t="shared" si="85"/>
        <v>11.544</v>
      </c>
      <c r="L379" s="27">
        <v>1.9530000000000001</v>
      </c>
      <c r="M379" s="27">
        <v>1.4877</v>
      </c>
      <c r="N379" s="27">
        <v>2.1539999999999999</v>
      </c>
      <c r="O379" s="27">
        <v>2.4047999999999998</v>
      </c>
      <c r="P379" s="31">
        <f t="shared" si="82"/>
        <v>1.9998749999999998</v>
      </c>
      <c r="Q379" s="27">
        <v>2.0611000000000002</v>
      </c>
      <c r="R379" s="27"/>
      <c r="S379" s="27">
        <v>2.0205000000000002</v>
      </c>
      <c r="T379" s="27">
        <v>2.1486999999999998</v>
      </c>
      <c r="U379" s="31">
        <f t="shared" si="83"/>
        <v>2.0767666666666664</v>
      </c>
      <c r="V379" s="27">
        <v>130.8415</v>
      </c>
      <c r="W379" s="27">
        <v>182.8023</v>
      </c>
      <c r="X379" s="27">
        <v>141.13560000000001</v>
      </c>
      <c r="Y379" s="27">
        <v>126.9199</v>
      </c>
      <c r="Z379">
        <f t="shared" si="84"/>
        <v>145.424825</v>
      </c>
      <c r="AA379" s="16">
        <v>26</v>
      </c>
      <c r="AB379" s="15">
        <f t="shared" si="73"/>
        <v>37.810454499999999</v>
      </c>
      <c r="AD379">
        <f t="shared" si="74"/>
        <v>11.810454499999999</v>
      </c>
      <c r="AE379" t="s">
        <v>30</v>
      </c>
      <c r="AF379" s="23">
        <f t="shared" si="75"/>
        <v>3781.0454500000001</v>
      </c>
      <c r="AH379">
        <f t="shared" si="76"/>
        <v>327.53338963963961</v>
      </c>
      <c r="AI379" s="23">
        <v>8.6</v>
      </c>
    </row>
    <row r="380" spans="1:35" x14ac:dyDescent="0.3">
      <c r="A380">
        <v>0.71812838899017972</v>
      </c>
      <c r="B380">
        <v>1</v>
      </c>
      <c r="C380">
        <v>1</v>
      </c>
      <c r="D380" s="15">
        <v>220</v>
      </c>
      <c r="E380" t="s">
        <v>23</v>
      </c>
      <c r="F380" t="s">
        <v>24</v>
      </c>
      <c r="G380">
        <v>30</v>
      </c>
      <c r="H380" s="23">
        <v>4.84</v>
      </c>
      <c r="I380" s="48">
        <v>2.33</v>
      </c>
      <c r="J380" s="29">
        <v>382</v>
      </c>
      <c r="K380" s="15">
        <f t="shared" si="85"/>
        <v>7.17</v>
      </c>
      <c r="L380" s="27">
        <v>2.1894</v>
      </c>
      <c r="M380" s="27"/>
      <c r="N380" s="27">
        <v>2.3765999999999998</v>
      </c>
      <c r="O380" s="27">
        <v>2.4333</v>
      </c>
      <c r="P380" s="31">
        <f t="shared" si="82"/>
        <v>2.3331</v>
      </c>
      <c r="Q380" s="27">
        <v>2.1051000000000002</v>
      </c>
      <c r="R380" s="27"/>
      <c r="S380" s="27">
        <v>2.1655000000000002</v>
      </c>
      <c r="T380" s="27">
        <v>2.1726999999999999</v>
      </c>
      <c r="U380" s="31">
        <f t="shared" si="83"/>
        <v>2.1477666666666666</v>
      </c>
      <c r="V380" s="27">
        <v>156.33170000000001</v>
      </c>
      <c r="W380" s="27">
        <v>210.74350000000001</v>
      </c>
      <c r="X380" s="27">
        <v>153.3905</v>
      </c>
      <c r="Y380" s="27">
        <v>147.50819999999999</v>
      </c>
      <c r="Z380">
        <f t="shared" si="84"/>
        <v>166.99347499999999</v>
      </c>
      <c r="AA380" s="16">
        <v>16</v>
      </c>
      <c r="AB380" s="15">
        <f t="shared" si="73"/>
        <v>26.718955999999999</v>
      </c>
      <c r="AD380">
        <f t="shared" si="74"/>
        <v>10.718955999999999</v>
      </c>
      <c r="AE380" t="s">
        <v>30</v>
      </c>
      <c r="AF380" s="59">
        <f t="shared" si="75"/>
        <v>2671.8955999999998</v>
      </c>
      <c r="AH380">
        <f t="shared" si="76"/>
        <v>372.64931659693161</v>
      </c>
      <c r="AI380" s="23">
        <v>7.6</v>
      </c>
    </row>
    <row r="381" spans="1:35" x14ac:dyDescent="0.3">
      <c r="A381">
        <v>0.83631751726979775</v>
      </c>
      <c r="B381">
        <v>1</v>
      </c>
      <c r="C381">
        <v>1</v>
      </c>
      <c r="D381" s="15">
        <v>220</v>
      </c>
      <c r="E381" t="s">
        <v>47</v>
      </c>
      <c r="F381" t="s">
        <v>24</v>
      </c>
      <c r="G381">
        <v>30</v>
      </c>
      <c r="H381" s="23">
        <v>7.31</v>
      </c>
      <c r="I381" s="48">
        <v>4.2679999999999998</v>
      </c>
      <c r="J381" s="29">
        <v>383</v>
      </c>
      <c r="K381" s="15">
        <f t="shared" si="85"/>
        <v>11.577999999999999</v>
      </c>
      <c r="L381" s="27"/>
      <c r="M381" s="27">
        <v>2.1711999999999998</v>
      </c>
      <c r="N381" s="27">
        <v>2.1560000000000001</v>
      </c>
      <c r="O381" s="27">
        <v>2.1305000000000001</v>
      </c>
      <c r="P381" s="31">
        <f t="shared" si="82"/>
        <v>2.1525666666666665</v>
      </c>
      <c r="Q381" s="27"/>
      <c r="R381" s="27">
        <v>2.1049000000000002</v>
      </c>
      <c r="S381" s="27">
        <v>2.0598999999999998</v>
      </c>
      <c r="T381" s="27">
        <v>2.09</v>
      </c>
      <c r="U381" s="31">
        <f t="shared" si="83"/>
        <v>2.0849333333333333</v>
      </c>
      <c r="V381" s="27">
        <v>290.6454</v>
      </c>
      <c r="W381" s="27">
        <v>264.66500000000002</v>
      </c>
      <c r="X381" s="27">
        <v>268.09640000000002</v>
      </c>
      <c r="Y381" s="27">
        <v>260.74349999999998</v>
      </c>
      <c r="Z381">
        <f t="shared" si="84"/>
        <v>271.037575</v>
      </c>
      <c r="AA381" s="16">
        <v>26</v>
      </c>
      <c r="AB381" s="15">
        <f t="shared" si="73"/>
        <v>70.469769499999998</v>
      </c>
      <c r="AD381">
        <f t="shared" si="74"/>
        <v>44.469769499999998</v>
      </c>
      <c r="AE381" t="s">
        <v>30</v>
      </c>
      <c r="AF381" s="23">
        <f t="shared" si="75"/>
        <v>7046.9769500000002</v>
      </c>
      <c r="AH381">
        <f t="shared" si="76"/>
        <v>608.65235360165832</v>
      </c>
      <c r="AI381" s="23">
        <v>8.4</v>
      </c>
    </row>
    <row r="382" spans="1:35" x14ac:dyDescent="0.3">
      <c r="A382">
        <v>0.83774090477394891</v>
      </c>
      <c r="B382">
        <v>1</v>
      </c>
      <c r="C382">
        <v>1</v>
      </c>
      <c r="D382" s="15">
        <v>220</v>
      </c>
      <c r="E382" t="s">
        <v>25</v>
      </c>
      <c r="F382" t="s">
        <v>24</v>
      </c>
      <c r="G382">
        <v>30</v>
      </c>
      <c r="H382" s="23">
        <v>4.9320000000000004</v>
      </c>
      <c r="I382" s="48">
        <v>2.1779999999999999</v>
      </c>
      <c r="J382" s="29">
        <v>384</v>
      </c>
      <c r="K382" s="15">
        <f t="shared" si="85"/>
        <v>7.11</v>
      </c>
      <c r="L382" s="27"/>
      <c r="M382" s="27">
        <v>1.6758</v>
      </c>
      <c r="N382" s="27">
        <v>1.6205000000000001</v>
      </c>
      <c r="O382" s="27">
        <v>1.7201</v>
      </c>
      <c r="P382" s="31">
        <f t="shared" si="82"/>
        <v>1.6721333333333332</v>
      </c>
      <c r="Q382" s="27">
        <v>2.0280999999999998</v>
      </c>
      <c r="R382" s="27">
        <v>2.1587000000000001</v>
      </c>
      <c r="S382" s="27">
        <v>2.0638999999999998</v>
      </c>
      <c r="T382" s="27">
        <v>2.1074999999999999</v>
      </c>
      <c r="U382" s="31">
        <f t="shared" si="83"/>
        <v>2.08955</v>
      </c>
      <c r="V382" s="27">
        <v>138.68459999999999</v>
      </c>
      <c r="W382" s="27">
        <v>132.8023</v>
      </c>
      <c r="X382" s="27">
        <v>141.13560000000001</v>
      </c>
      <c r="Y382" s="27">
        <v>133.78270000000001</v>
      </c>
      <c r="Z382">
        <f t="shared" si="84"/>
        <v>136.60130000000001</v>
      </c>
      <c r="AA382" s="16">
        <v>16</v>
      </c>
      <c r="AB382" s="15">
        <f t="shared" si="73"/>
        <v>21.856208000000002</v>
      </c>
      <c r="AD382">
        <f t="shared" si="74"/>
        <v>5.8562080000000023</v>
      </c>
      <c r="AE382" t="s">
        <v>30</v>
      </c>
      <c r="AF382" s="59">
        <f t="shared" si="75"/>
        <v>2185.6208000000001</v>
      </c>
      <c r="AH382">
        <f t="shared" si="76"/>
        <v>307.4009563994374</v>
      </c>
      <c r="AI382" s="23">
        <v>9.4</v>
      </c>
    </row>
    <row r="383" spans="1:35" x14ac:dyDescent="0.3">
      <c r="A383">
        <v>9.5455729582165638E-3</v>
      </c>
      <c r="B383">
        <v>1</v>
      </c>
      <c r="C383">
        <v>1</v>
      </c>
      <c r="D383" s="15">
        <v>221</v>
      </c>
      <c r="E383" t="s">
        <v>25</v>
      </c>
      <c r="F383" t="s">
        <v>24</v>
      </c>
      <c r="G383">
        <v>10</v>
      </c>
      <c r="H383" s="23">
        <v>5.8220000000000001</v>
      </c>
      <c r="I383" s="48">
        <v>6.2759999999999998</v>
      </c>
      <c r="J383" s="29">
        <v>385</v>
      </c>
      <c r="K383" s="15">
        <f t="shared" si="85"/>
        <v>12.097999999999999</v>
      </c>
      <c r="L383" s="27">
        <v>1.9716</v>
      </c>
      <c r="M383" s="27">
        <v>1.7988</v>
      </c>
      <c r="N383" s="27"/>
      <c r="O383" s="27">
        <v>1.7988</v>
      </c>
      <c r="P383" s="31">
        <f t="shared" si="82"/>
        <v>1.8564000000000001</v>
      </c>
      <c r="Q383" s="27">
        <v>2.0941999999999998</v>
      </c>
      <c r="R383" s="27">
        <v>1.8903000000000001</v>
      </c>
      <c r="S383" s="27">
        <v>2.1528999999999998</v>
      </c>
      <c r="T383" s="27">
        <v>1.8471</v>
      </c>
      <c r="U383" s="31">
        <f t="shared" si="83"/>
        <v>1.9961249999999999</v>
      </c>
      <c r="V383" s="27">
        <v>184.27289999999999</v>
      </c>
      <c r="W383" s="27">
        <v>203.3905</v>
      </c>
      <c r="X383" s="27">
        <v>178.88069999999999</v>
      </c>
      <c r="Y383" s="27">
        <v>207.8023</v>
      </c>
      <c r="Z383">
        <f t="shared" si="84"/>
        <v>193.58660000000003</v>
      </c>
      <c r="AA383" s="16">
        <v>26</v>
      </c>
      <c r="AB383" s="15">
        <f t="shared" si="73"/>
        <v>50.332516000000005</v>
      </c>
      <c r="AD383">
        <f t="shared" si="74"/>
        <v>24.332516000000005</v>
      </c>
      <c r="AE383" t="s">
        <v>30</v>
      </c>
      <c r="AF383" s="23">
        <f t="shared" si="75"/>
        <v>5033.2516000000005</v>
      </c>
      <c r="AH383">
        <f t="shared" si="76"/>
        <v>416.03997354934705</v>
      </c>
      <c r="AI383" s="23">
        <v>9</v>
      </c>
    </row>
    <row r="384" spans="1:35" x14ac:dyDescent="0.3">
      <c r="A384">
        <v>6.1197934785892416E-2</v>
      </c>
      <c r="B384">
        <v>1</v>
      </c>
      <c r="C384">
        <v>1</v>
      </c>
      <c r="D384" s="15">
        <v>221</v>
      </c>
      <c r="E384" t="s">
        <v>47</v>
      </c>
      <c r="F384" t="s">
        <v>24</v>
      </c>
      <c r="G384">
        <v>10</v>
      </c>
      <c r="H384" s="23">
        <v>3.3660000000000001</v>
      </c>
      <c r="I384" s="22">
        <v>3.39</v>
      </c>
      <c r="J384" s="29">
        <v>386</v>
      </c>
      <c r="K384" s="15">
        <f t="shared" si="85"/>
        <v>6.7560000000000002</v>
      </c>
      <c r="L384" s="27">
        <v>1.7793000000000001</v>
      </c>
      <c r="M384" s="27">
        <v>1.8069999999999999</v>
      </c>
      <c r="N384" s="27">
        <v>1.9833000000000001</v>
      </c>
      <c r="O384" s="27">
        <v>1.6439999999999999</v>
      </c>
      <c r="P384" s="31">
        <f t="shared" si="82"/>
        <v>1.8034000000000001</v>
      </c>
      <c r="Q384" s="27">
        <v>1.7945</v>
      </c>
      <c r="R384" s="27">
        <v>1.9176</v>
      </c>
      <c r="S384" s="27">
        <v>2.0347</v>
      </c>
      <c r="T384" s="27">
        <v>1.7948</v>
      </c>
      <c r="U384" s="31">
        <f t="shared" si="83"/>
        <v>1.8854000000000002</v>
      </c>
      <c r="V384" s="27">
        <v>222.9984</v>
      </c>
      <c r="W384" s="27">
        <v>217.6062</v>
      </c>
      <c r="X384" s="27">
        <v>198.97880000000001</v>
      </c>
      <c r="Y384" s="27">
        <v>231.8219</v>
      </c>
      <c r="Z384">
        <f t="shared" si="84"/>
        <v>217.851325</v>
      </c>
      <c r="AA384" s="16">
        <v>16</v>
      </c>
      <c r="AB384" s="15">
        <f t="shared" si="73"/>
        <v>34.856211999999999</v>
      </c>
      <c r="AD384">
        <f t="shared" si="74"/>
        <v>18.856211999999999</v>
      </c>
      <c r="AE384" t="s">
        <v>30</v>
      </c>
      <c r="AF384" s="23">
        <f t="shared" si="75"/>
        <v>3485.6212</v>
      </c>
      <c r="AH384">
        <f t="shared" si="76"/>
        <v>515.92972172883367</v>
      </c>
      <c r="AI384" s="23">
        <v>8.3000000000000007</v>
      </c>
    </row>
    <row r="385" spans="1:35" x14ac:dyDescent="0.3">
      <c r="A385">
        <v>0.398327006515525</v>
      </c>
      <c r="B385">
        <v>1</v>
      </c>
      <c r="C385">
        <v>1</v>
      </c>
      <c r="D385" s="15">
        <v>221</v>
      </c>
      <c r="E385" t="s">
        <v>23</v>
      </c>
      <c r="F385" t="s">
        <v>24</v>
      </c>
      <c r="G385">
        <v>10</v>
      </c>
      <c r="H385" s="23">
        <v>6.476</v>
      </c>
      <c r="I385" s="48">
        <v>7.1379999999999999</v>
      </c>
      <c r="J385" s="29">
        <v>387</v>
      </c>
      <c r="K385" s="15">
        <f>H385+I385</f>
        <v>13.614000000000001</v>
      </c>
      <c r="L385" s="27"/>
      <c r="M385" s="27">
        <v>1.901</v>
      </c>
      <c r="N385" s="27">
        <v>1.8824000000000001</v>
      </c>
      <c r="O385" s="27">
        <v>1.8416999999999999</v>
      </c>
      <c r="P385" s="31">
        <f t="shared" si="82"/>
        <v>1.8750333333333333</v>
      </c>
      <c r="Q385" s="27"/>
      <c r="R385" s="27">
        <v>2.0886999999999998</v>
      </c>
      <c r="S385" s="27">
        <v>2.0501999999999998</v>
      </c>
      <c r="T385" s="27">
        <v>2.0550999999999999</v>
      </c>
      <c r="U385" s="31">
        <f t="shared" si="83"/>
        <v>2.0646666666666662</v>
      </c>
      <c r="V385" s="27">
        <v>250.44929999999999</v>
      </c>
      <c r="W385" s="27">
        <v>229.86109999999999</v>
      </c>
      <c r="X385" s="27">
        <v>238.68459999999999</v>
      </c>
      <c r="Y385" s="27">
        <v>236.2337</v>
      </c>
      <c r="Z385">
        <f t="shared" si="84"/>
        <v>238.80717499999997</v>
      </c>
      <c r="AA385" s="16">
        <v>26</v>
      </c>
      <c r="AB385" s="15">
        <f t="shared" si="73"/>
        <v>62.089865499999995</v>
      </c>
      <c r="AD385">
        <f t="shared" si="74"/>
        <v>36.089865499999995</v>
      </c>
      <c r="AE385" t="s">
        <v>30</v>
      </c>
      <c r="AF385" s="23">
        <f t="shared" si="75"/>
        <v>6208.9865499999996</v>
      </c>
      <c r="AH385">
        <f t="shared" si="76"/>
        <v>456.07364110474504</v>
      </c>
      <c r="AI385" s="23">
        <v>9</v>
      </c>
    </row>
    <row r="386" spans="1:35" x14ac:dyDescent="0.3">
      <c r="A386">
        <v>0.51068075176501027</v>
      </c>
      <c r="B386">
        <v>1</v>
      </c>
      <c r="C386">
        <v>1</v>
      </c>
      <c r="D386" s="15">
        <v>221</v>
      </c>
      <c r="E386" t="s">
        <v>25</v>
      </c>
      <c r="F386" t="s">
        <v>22</v>
      </c>
      <c r="G386">
        <v>30</v>
      </c>
      <c r="H386" s="23">
        <v>6.6180000000000003</v>
      </c>
      <c r="I386" s="48">
        <v>5.2480000000000002</v>
      </c>
      <c r="J386" s="29">
        <v>388</v>
      </c>
      <c r="K386" s="15">
        <f t="shared" ref="K386:K388" si="86">H386+I386</f>
        <v>11.866</v>
      </c>
      <c r="L386" s="27">
        <v>2.0712999999999999</v>
      </c>
      <c r="M386" s="27">
        <v>1.9127000000000001</v>
      </c>
      <c r="N386" s="27">
        <v>2.2469999999999999</v>
      </c>
      <c r="O386" s="27">
        <v>1.7751999999999999</v>
      </c>
      <c r="P386" s="31">
        <f t="shared" si="82"/>
        <v>2.0015499999999999</v>
      </c>
      <c r="Q386" s="27">
        <v>2.0823999999999998</v>
      </c>
      <c r="R386" s="27">
        <v>1.9214</v>
      </c>
      <c r="S386" s="27">
        <v>2.1297000000000001</v>
      </c>
      <c r="T386" s="27">
        <v>1.696</v>
      </c>
      <c r="U386" s="31">
        <f t="shared" si="83"/>
        <v>1.9573749999999999</v>
      </c>
      <c r="V386" s="27">
        <v>222.018</v>
      </c>
      <c r="W386" s="27">
        <v>240.6454</v>
      </c>
      <c r="X386" s="27">
        <v>216.6258</v>
      </c>
      <c r="Y386" s="27">
        <v>276.42970000000003</v>
      </c>
      <c r="Z386">
        <f t="shared" si="84"/>
        <v>238.92972500000002</v>
      </c>
      <c r="AA386" s="16">
        <v>26</v>
      </c>
      <c r="AB386" s="15">
        <f t="shared" ref="AB386:AB449" si="87">(Z386*AA386)/100</f>
        <v>62.12172850000001</v>
      </c>
      <c r="AD386">
        <f t="shared" ref="AD386:AD449" si="88">AB386-AA386</f>
        <v>36.12172850000001</v>
      </c>
      <c r="AE386" t="s">
        <v>30</v>
      </c>
      <c r="AF386" s="23">
        <f t="shared" ref="AF386:AF449" si="89">Z386*AA386</f>
        <v>6212.1728500000008</v>
      </c>
      <c r="AH386">
        <f t="shared" ref="AH386:AH449" si="90">AF386/K386</f>
        <v>523.5271237148155</v>
      </c>
      <c r="AI386" s="23">
        <v>9</v>
      </c>
    </row>
    <row r="387" spans="1:35" x14ac:dyDescent="0.3">
      <c r="A387">
        <v>0.69236149078651743</v>
      </c>
      <c r="B387">
        <v>1</v>
      </c>
      <c r="C387">
        <v>1</v>
      </c>
      <c r="D387" s="15">
        <v>221</v>
      </c>
      <c r="E387" t="s">
        <v>23</v>
      </c>
      <c r="F387" t="s">
        <v>22</v>
      </c>
      <c r="G387">
        <v>30</v>
      </c>
      <c r="H387" s="23">
        <v>6.6760000000000002</v>
      </c>
      <c r="I387" s="48">
        <v>6.2640000000000002</v>
      </c>
      <c r="J387" s="29">
        <v>389</v>
      </c>
      <c r="K387" s="15">
        <f t="shared" si="86"/>
        <v>12.940000000000001</v>
      </c>
      <c r="L387" s="27">
        <v>1.8944000000000001</v>
      </c>
      <c r="M387" s="27">
        <v>2.2242000000000002</v>
      </c>
      <c r="N387" s="27">
        <v>2.0952000000000002</v>
      </c>
      <c r="O387" s="27">
        <v>2.1606999999999998</v>
      </c>
      <c r="P387" s="31">
        <f t="shared" si="82"/>
        <v>2.0936250000000003</v>
      </c>
      <c r="Q387" s="27"/>
      <c r="R387" s="27">
        <v>2.1743999999999999</v>
      </c>
      <c r="S387" s="27">
        <v>2.0746000000000002</v>
      </c>
      <c r="T387" s="27">
        <v>2.1377999999999999</v>
      </c>
      <c r="U387" s="31">
        <f t="shared" si="83"/>
        <v>2.1289333333333338</v>
      </c>
      <c r="V387" s="27">
        <v>205.8415</v>
      </c>
      <c r="W387" s="27">
        <v>182.8023</v>
      </c>
      <c r="X387" s="27">
        <v>189.66499999999999</v>
      </c>
      <c r="Y387" s="27">
        <v>181.8219</v>
      </c>
      <c r="Z387">
        <f t="shared" si="84"/>
        <v>190.03267500000001</v>
      </c>
      <c r="AA387" s="16">
        <v>26</v>
      </c>
      <c r="AB387" s="15">
        <f t="shared" si="87"/>
        <v>49.408495500000001</v>
      </c>
      <c r="AD387">
        <f t="shared" si="88"/>
        <v>23.408495500000001</v>
      </c>
      <c r="AE387" t="s">
        <v>30</v>
      </c>
      <c r="AF387" s="23">
        <f t="shared" si="89"/>
        <v>4940.8495499999999</v>
      </c>
      <c r="AH387">
        <f t="shared" si="90"/>
        <v>381.82763137557953</v>
      </c>
      <c r="AI387" s="23">
        <v>8.6999999999999993</v>
      </c>
    </row>
    <row r="388" spans="1:35" x14ac:dyDescent="0.3">
      <c r="A388">
        <v>0.79331781201955975</v>
      </c>
      <c r="B388">
        <v>1</v>
      </c>
      <c r="C388">
        <v>1</v>
      </c>
      <c r="D388" s="15">
        <v>221</v>
      </c>
      <c r="E388" t="s">
        <v>47</v>
      </c>
      <c r="F388" t="s">
        <v>22</v>
      </c>
      <c r="G388">
        <v>30</v>
      </c>
      <c r="H388" s="23">
        <v>6.7960000000000003</v>
      </c>
      <c r="I388" s="48">
        <v>3.456</v>
      </c>
      <c r="J388" s="29">
        <v>390</v>
      </c>
      <c r="K388" s="15">
        <f t="shared" si="86"/>
        <v>10.252000000000001</v>
      </c>
      <c r="L388" s="27">
        <v>1.5446</v>
      </c>
      <c r="M388" s="27">
        <v>1.8888</v>
      </c>
      <c r="N388" s="27">
        <v>1.7114</v>
      </c>
      <c r="O388" s="27">
        <v>1.9457</v>
      </c>
      <c r="P388" s="31">
        <f t="shared" si="82"/>
        <v>1.7726250000000001</v>
      </c>
      <c r="Q388" s="27">
        <v>1.9799</v>
      </c>
      <c r="R388" s="27">
        <v>2.1667000000000001</v>
      </c>
      <c r="S388" s="27">
        <v>2.0836999999999999</v>
      </c>
      <c r="T388" s="27">
        <v>2.0739999999999998</v>
      </c>
      <c r="U388" s="31">
        <f t="shared" si="83"/>
        <v>2.0760749999999999</v>
      </c>
      <c r="V388" s="27">
        <v>100.44929999999999</v>
      </c>
      <c r="W388" s="27">
        <v>95.057199999999995</v>
      </c>
      <c r="X388" s="27">
        <v>108.78270000000001</v>
      </c>
      <c r="Y388" s="27">
        <v>95.057199999999995</v>
      </c>
      <c r="Z388">
        <f t="shared" si="84"/>
        <v>99.836600000000004</v>
      </c>
      <c r="AA388" s="16">
        <v>26</v>
      </c>
      <c r="AB388" s="15">
        <f t="shared" si="87"/>
        <v>25.957516000000002</v>
      </c>
      <c r="AD388" s="39">
        <f t="shared" si="88"/>
        <v>-4.248399999999819E-2</v>
      </c>
      <c r="AE388" s="39" t="s">
        <v>34</v>
      </c>
      <c r="AF388" s="59">
        <f t="shared" si="89"/>
        <v>2595.7516000000001</v>
      </c>
      <c r="AH388">
        <f t="shared" si="90"/>
        <v>253.19465470152164</v>
      </c>
      <c r="AI388" s="26">
        <v>6.7</v>
      </c>
    </row>
    <row r="389" spans="1:35" x14ac:dyDescent="0.3">
      <c r="A389">
        <v>0.82102377830607287</v>
      </c>
      <c r="B389">
        <v>1</v>
      </c>
      <c r="C389">
        <v>1</v>
      </c>
      <c r="D389" s="15">
        <v>221</v>
      </c>
      <c r="E389" t="s">
        <v>21</v>
      </c>
      <c r="F389" t="s">
        <v>22</v>
      </c>
      <c r="G389">
        <v>30</v>
      </c>
      <c r="H389" s="23">
        <v>12.226000000000001</v>
      </c>
      <c r="I389" s="17">
        <v>8.548</v>
      </c>
      <c r="J389" s="29">
        <v>391</v>
      </c>
      <c r="K389" s="15">
        <f>H389</f>
        <v>12.226000000000001</v>
      </c>
      <c r="L389" s="27">
        <v>2.0087999999999999</v>
      </c>
      <c r="M389" s="27">
        <v>1.7925</v>
      </c>
      <c r="N389" s="27">
        <v>2.2029000000000001</v>
      </c>
      <c r="O389" s="27">
        <v>1.748</v>
      </c>
      <c r="P389" s="31">
        <f t="shared" si="82"/>
        <v>1.9380500000000001</v>
      </c>
      <c r="Q389" s="27">
        <v>2.0802</v>
      </c>
      <c r="R389" s="27">
        <v>1.8777999999999999</v>
      </c>
      <c r="S389" s="27">
        <v>2.1366000000000001</v>
      </c>
      <c r="T389" s="27">
        <v>1.7706</v>
      </c>
      <c r="U389" s="31">
        <f t="shared" si="83"/>
        <v>1.9662999999999999</v>
      </c>
      <c r="V389" s="27">
        <v>176.91990000000001</v>
      </c>
      <c r="W389" s="27">
        <v>196.52780000000001</v>
      </c>
      <c r="X389" s="27">
        <v>168.09639999999999</v>
      </c>
      <c r="Y389" s="27">
        <v>212.2141</v>
      </c>
      <c r="Z389">
        <f t="shared" si="84"/>
        <v>188.43955000000003</v>
      </c>
      <c r="AA389" s="16">
        <v>26</v>
      </c>
      <c r="AB389" s="15">
        <f t="shared" si="87"/>
        <v>48.994283000000003</v>
      </c>
      <c r="AD389">
        <f t="shared" si="88"/>
        <v>22.994283000000003</v>
      </c>
      <c r="AE389" t="s">
        <v>30</v>
      </c>
      <c r="AF389" s="23">
        <f t="shared" si="89"/>
        <v>4899.4283000000005</v>
      </c>
      <c r="AH389">
        <f t="shared" si="90"/>
        <v>400.73845084246688</v>
      </c>
      <c r="AI389" s="23">
        <v>9.1</v>
      </c>
    </row>
    <row r="390" spans="1:35" x14ac:dyDescent="0.3">
      <c r="A390">
        <v>2.9364235726534571E-2</v>
      </c>
      <c r="B390">
        <v>1</v>
      </c>
      <c r="C390">
        <v>1</v>
      </c>
      <c r="D390" s="15">
        <v>222</v>
      </c>
      <c r="E390" t="s">
        <v>25</v>
      </c>
      <c r="F390" t="s">
        <v>24</v>
      </c>
      <c r="G390">
        <v>30</v>
      </c>
      <c r="H390" s="23">
        <v>5.5</v>
      </c>
      <c r="I390" s="48">
        <v>5.1360000000000001</v>
      </c>
      <c r="J390" s="29">
        <v>392</v>
      </c>
      <c r="K390" s="15">
        <f>H390+I390</f>
        <v>10.635999999999999</v>
      </c>
      <c r="L390" s="27"/>
      <c r="M390" s="27">
        <v>2.3612000000000002</v>
      </c>
      <c r="N390" s="27">
        <v>2.2723</v>
      </c>
      <c r="O390" s="27">
        <v>2.2395999999999998</v>
      </c>
      <c r="P390" s="31">
        <f t="shared" si="82"/>
        <v>2.291033333333333</v>
      </c>
      <c r="Q390" s="27"/>
      <c r="R390" s="27">
        <v>2.1341999999999999</v>
      </c>
      <c r="S390" s="27">
        <v>2.0266999999999999</v>
      </c>
      <c r="T390" s="27">
        <v>2.1101000000000001</v>
      </c>
      <c r="U390" s="31">
        <f t="shared" si="83"/>
        <v>2.0903333333333332</v>
      </c>
      <c r="V390" s="27">
        <v>174.95920000000001</v>
      </c>
      <c r="W390" s="27">
        <v>139.66499999999999</v>
      </c>
      <c r="X390" s="27">
        <v>145.54740000000001</v>
      </c>
      <c r="Y390" s="27">
        <v>140.15520000000001</v>
      </c>
      <c r="Z390">
        <f t="shared" si="84"/>
        <v>150.08170000000001</v>
      </c>
      <c r="AA390" s="16">
        <v>26</v>
      </c>
      <c r="AB390" s="15">
        <f t="shared" si="87"/>
        <v>39.021242000000001</v>
      </c>
      <c r="AD390">
        <f t="shared" si="88"/>
        <v>13.021242000000001</v>
      </c>
      <c r="AE390" t="s">
        <v>30</v>
      </c>
      <c r="AF390" s="23">
        <f t="shared" si="89"/>
        <v>3902.1242000000002</v>
      </c>
      <c r="AH390">
        <f t="shared" si="90"/>
        <v>366.87892064685974</v>
      </c>
      <c r="AI390" s="23">
        <v>8.6</v>
      </c>
    </row>
    <row r="391" spans="1:35" x14ac:dyDescent="0.3">
      <c r="A391">
        <v>0.12003666467939889</v>
      </c>
      <c r="B391">
        <v>1</v>
      </c>
      <c r="C391">
        <v>1</v>
      </c>
      <c r="D391" s="15">
        <v>222</v>
      </c>
      <c r="E391" t="s">
        <v>47</v>
      </c>
      <c r="F391" t="s">
        <v>24</v>
      </c>
      <c r="G391">
        <v>30</v>
      </c>
      <c r="H391" s="23">
        <v>7.8719999999999999</v>
      </c>
      <c r="I391" s="48">
        <v>2.1880000000000002</v>
      </c>
      <c r="J391" s="29">
        <v>393</v>
      </c>
      <c r="K391" s="15">
        <f t="shared" ref="K391" si="91">H391+I391</f>
        <v>10.06</v>
      </c>
      <c r="L391" s="27">
        <v>1.3306</v>
      </c>
      <c r="M391" s="27">
        <v>1.5647</v>
      </c>
      <c r="N391" s="27">
        <v>1.6006</v>
      </c>
      <c r="O391" s="27">
        <v>1.2109000000000001</v>
      </c>
      <c r="P391" s="31">
        <f t="shared" si="82"/>
        <v>1.4266999999999999</v>
      </c>
      <c r="Q391" s="27">
        <v>1.8171999999999999</v>
      </c>
      <c r="R391" s="27">
        <v>2.0617000000000001</v>
      </c>
      <c r="S391" s="27">
        <v>1.9847999999999999</v>
      </c>
      <c r="T391" s="27"/>
      <c r="U391" s="31">
        <f t="shared" si="83"/>
        <v>1.9545666666666666</v>
      </c>
      <c r="V391" s="27">
        <v>73.488600000000005</v>
      </c>
      <c r="W391" s="27">
        <v>64.174800000000005</v>
      </c>
      <c r="X391" s="27">
        <v>69.566999999999993</v>
      </c>
      <c r="Y391" s="27">
        <v>180.8415</v>
      </c>
      <c r="Z391">
        <f t="shared" si="84"/>
        <v>97.017975000000007</v>
      </c>
      <c r="AA391" s="16">
        <v>26</v>
      </c>
      <c r="AB391" s="15">
        <f t="shared" si="87"/>
        <v>25.224673500000005</v>
      </c>
      <c r="AD391" s="39">
        <f t="shared" si="88"/>
        <v>-0.77532649999999492</v>
      </c>
      <c r="AE391" s="39" t="s">
        <v>34</v>
      </c>
      <c r="AF391" s="60">
        <f t="shared" si="89"/>
        <v>2522.4673500000004</v>
      </c>
      <c r="AH391">
        <f t="shared" si="90"/>
        <v>250.74228131212726</v>
      </c>
      <c r="AI391" s="26">
        <v>4.5</v>
      </c>
    </row>
    <row r="392" spans="1:35" x14ac:dyDescent="0.3">
      <c r="A392">
        <v>0.1531841761538012</v>
      </c>
      <c r="B392">
        <v>1</v>
      </c>
      <c r="C392">
        <v>1</v>
      </c>
      <c r="D392" s="15">
        <v>222</v>
      </c>
      <c r="E392" t="s">
        <v>25</v>
      </c>
      <c r="F392" t="s">
        <v>22</v>
      </c>
      <c r="G392">
        <v>10</v>
      </c>
      <c r="H392" s="23">
        <v>5.4240000000000004</v>
      </c>
      <c r="I392" s="48">
        <v>4.33</v>
      </c>
      <c r="J392" s="29">
        <v>394</v>
      </c>
      <c r="K392" s="15">
        <f>H392+I392</f>
        <v>9.7540000000000013</v>
      </c>
      <c r="L392" s="27">
        <v>1.7987</v>
      </c>
      <c r="M392" s="27">
        <v>1.6374</v>
      </c>
      <c r="N392" s="27">
        <v>1.982</v>
      </c>
      <c r="O392" s="27">
        <v>1.6768000000000001</v>
      </c>
      <c r="P392" s="31">
        <f t="shared" si="82"/>
        <v>1.773725</v>
      </c>
      <c r="Q392" s="27">
        <v>2.0198999999999998</v>
      </c>
      <c r="R392" s="27">
        <v>1.8368</v>
      </c>
      <c r="S392" s="27">
        <v>2.1059999999999999</v>
      </c>
      <c r="T392" s="27">
        <v>1.7741</v>
      </c>
      <c r="U392" s="31">
        <f t="shared" si="83"/>
        <v>1.9341999999999999</v>
      </c>
      <c r="V392" s="27">
        <v>194.56700000000001</v>
      </c>
      <c r="W392" s="27">
        <v>215.6454</v>
      </c>
      <c r="X392" s="27">
        <v>184.27289999999999</v>
      </c>
      <c r="Y392" s="27">
        <v>227.4101</v>
      </c>
      <c r="Z392">
        <f t="shared" si="84"/>
        <v>205.47385000000003</v>
      </c>
      <c r="AA392" s="16">
        <v>16</v>
      </c>
      <c r="AB392" s="15">
        <f t="shared" si="87"/>
        <v>32.875816000000007</v>
      </c>
      <c r="AD392">
        <f t="shared" si="88"/>
        <v>16.875816000000007</v>
      </c>
      <c r="AE392" t="s">
        <v>30</v>
      </c>
      <c r="AF392" s="23">
        <f t="shared" si="89"/>
        <v>3287.5816000000004</v>
      </c>
      <c r="AH392">
        <f t="shared" si="90"/>
        <v>337.04957965962683</v>
      </c>
      <c r="AI392" s="23">
        <v>8.5</v>
      </c>
    </row>
    <row r="393" spans="1:35" x14ac:dyDescent="0.3">
      <c r="A393">
        <v>0.23328452086647045</v>
      </c>
      <c r="B393">
        <v>1</v>
      </c>
      <c r="C393">
        <v>1</v>
      </c>
      <c r="D393" s="15">
        <v>222</v>
      </c>
      <c r="E393" t="s">
        <v>47</v>
      </c>
      <c r="F393" t="s">
        <v>22</v>
      </c>
      <c r="G393">
        <v>10</v>
      </c>
      <c r="H393" s="23">
        <v>9.1419999999999995</v>
      </c>
      <c r="I393" s="48">
        <v>7.12</v>
      </c>
      <c r="J393" s="29">
        <v>395</v>
      </c>
      <c r="K393" s="15">
        <f>H393+I393</f>
        <v>16.262</v>
      </c>
      <c r="L393" s="27">
        <v>1.9593</v>
      </c>
      <c r="M393" s="27">
        <v>1.9114</v>
      </c>
      <c r="N393" s="27">
        <v>1.9639</v>
      </c>
      <c r="O393" s="27">
        <v>1.9217</v>
      </c>
      <c r="P393" s="31">
        <f t="shared" si="82"/>
        <v>1.9390749999999999</v>
      </c>
      <c r="Q393" s="27">
        <v>2.0487000000000002</v>
      </c>
      <c r="R393" s="27">
        <v>1.9772000000000001</v>
      </c>
      <c r="S393" s="27">
        <v>2.0274000000000001</v>
      </c>
      <c r="T393" s="27">
        <v>2.0655999999999999</v>
      </c>
      <c r="U393" s="31">
        <f t="shared" si="83"/>
        <v>2.029725</v>
      </c>
      <c r="V393" s="27">
        <v>245.54740000000001</v>
      </c>
      <c r="W393" s="27">
        <v>258.29250000000002</v>
      </c>
      <c r="X393" s="27">
        <v>250.93950000000001</v>
      </c>
      <c r="Y393" s="27">
        <v>245.54740000000001</v>
      </c>
      <c r="Z393">
        <f t="shared" si="84"/>
        <v>250.08170000000004</v>
      </c>
      <c r="AA393" s="16">
        <v>26</v>
      </c>
      <c r="AB393" s="15">
        <f t="shared" si="87"/>
        <v>65.021242000000015</v>
      </c>
      <c r="AD393">
        <f t="shared" si="88"/>
        <v>39.021242000000015</v>
      </c>
      <c r="AE393" t="s">
        <v>30</v>
      </c>
      <c r="AF393" s="23">
        <f t="shared" si="89"/>
        <v>6502.1242000000011</v>
      </c>
      <c r="AH393">
        <f t="shared" si="90"/>
        <v>399.83545689337109</v>
      </c>
      <c r="AI393" s="23">
        <v>9</v>
      </c>
    </row>
    <row r="394" spans="1:35" x14ac:dyDescent="0.3">
      <c r="A394">
        <v>0.51462614756163305</v>
      </c>
      <c r="B394">
        <v>1</v>
      </c>
      <c r="C394">
        <v>1</v>
      </c>
      <c r="D394" s="15">
        <v>222</v>
      </c>
      <c r="E394" t="s">
        <v>21</v>
      </c>
      <c r="F394" t="s">
        <v>22</v>
      </c>
      <c r="G394">
        <v>10</v>
      </c>
      <c r="H394" s="23">
        <v>18.170000000000002</v>
      </c>
      <c r="I394" s="17">
        <v>10.423999999999999</v>
      </c>
      <c r="J394" s="29">
        <v>396</v>
      </c>
      <c r="K394" s="15">
        <f>H394</f>
        <v>18.170000000000002</v>
      </c>
      <c r="L394" s="27">
        <v>1.8933</v>
      </c>
      <c r="M394" s="27">
        <v>1.8078000000000001</v>
      </c>
      <c r="N394" s="27">
        <v>2.206</v>
      </c>
      <c r="O394" s="27">
        <v>2.2364999999999999</v>
      </c>
      <c r="P394" s="31">
        <f t="shared" si="82"/>
        <v>2.0358999999999998</v>
      </c>
      <c r="Q394" s="27">
        <v>1.9612000000000001</v>
      </c>
      <c r="R394" s="27">
        <v>1.7949999999999999</v>
      </c>
      <c r="S394" s="27">
        <v>2.0785999999999998</v>
      </c>
      <c r="T394" s="27">
        <v>2.0806</v>
      </c>
      <c r="U394" s="31">
        <f t="shared" si="83"/>
        <v>1.97885</v>
      </c>
      <c r="V394" s="27">
        <v>299.46899999999999</v>
      </c>
      <c r="W394" s="27">
        <v>352.4101</v>
      </c>
      <c r="X394" s="27">
        <v>297.01799999999997</v>
      </c>
      <c r="Y394" s="27">
        <v>290.15519999999998</v>
      </c>
      <c r="Z394">
        <f t="shared" si="84"/>
        <v>309.76307499999996</v>
      </c>
      <c r="AA394" s="16">
        <v>26</v>
      </c>
      <c r="AB394" s="15">
        <f t="shared" si="87"/>
        <v>80.538399499999983</v>
      </c>
      <c r="AD394">
        <f t="shared" si="88"/>
        <v>54.538399499999983</v>
      </c>
      <c r="AE394" t="s">
        <v>30</v>
      </c>
      <c r="AF394" s="23">
        <f t="shared" si="89"/>
        <v>8053.8399499999987</v>
      </c>
      <c r="AH394">
        <f t="shared" si="90"/>
        <v>443.24930930104557</v>
      </c>
      <c r="AI394" s="23">
        <v>8.9</v>
      </c>
    </row>
    <row r="395" spans="1:35" x14ac:dyDescent="0.3">
      <c r="A395">
        <v>0.82612440057153225</v>
      </c>
      <c r="B395">
        <v>1</v>
      </c>
      <c r="C395">
        <v>1</v>
      </c>
      <c r="D395" s="15">
        <v>222</v>
      </c>
      <c r="E395" t="s">
        <v>23</v>
      </c>
      <c r="F395" t="s">
        <v>22</v>
      </c>
      <c r="G395">
        <v>10</v>
      </c>
      <c r="H395" s="23">
        <v>7.59</v>
      </c>
      <c r="I395" s="48">
        <v>5.0199999999999996</v>
      </c>
      <c r="J395" s="29">
        <v>397</v>
      </c>
      <c r="K395" s="15">
        <f>H395+I395</f>
        <v>12.61</v>
      </c>
      <c r="L395" s="27">
        <v>1.8185</v>
      </c>
      <c r="M395" s="27">
        <v>1.6468</v>
      </c>
      <c r="N395" s="27">
        <v>2.0209999999999999</v>
      </c>
      <c r="O395" s="27">
        <v>1.7289000000000001</v>
      </c>
      <c r="P395" s="31">
        <f t="shared" si="82"/>
        <v>1.8038000000000001</v>
      </c>
      <c r="Q395" s="27">
        <v>2.0329999999999999</v>
      </c>
      <c r="R395" s="27">
        <v>1.8440000000000001</v>
      </c>
      <c r="S395" s="27">
        <v>2.1095999999999999</v>
      </c>
      <c r="T395" s="27">
        <v>1.7728999999999999</v>
      </c>
      <c r="U395" s="31">
        <f t="shared" si="83"/>
        <v>1.9398749999999998</v>
      </c>
      <c r="V395" s="27">
        <v>178.88069999999999</v>
      </c>
      <c r="W395" s="27">
        <v>197.50819999999999</v>
      </c>
      <c r="X395" s="27">
        <v>169.07679999999999</v>
      </c>
      <c r="Y395" s="27">
        <v>210.74350000000001</v>
      </c>
      <c r="Z395">
        <f t="shared" si="84"/>
        <v>189.0523</v>
      </c>
      <c r="AA395" s="16">
        <v>26</v>
      </c>
      <c r="AB395" s="15">
        <f t="shared" si="87"/>
        <v>49.153598000000002</v>
      </c>
      <c r="AD395">
        <f t="shared" si="88"/>
        <v>23.153598000000002</v>
      </c>
      <c r="AE395" t="s">
        <v>30</v>
      </c>
      <c r="AF395" s="23">
        <f t="shared" si="89"/>
        <v>4915.3598000000002</v>
      </c>
      <c r="AH395">
        <f t="shared" si="90"/>
        <v>389.79855670103098</v>
      </c>
      <c r="AI395" s="23">
        <v>8.9</v>
      </c>
    </row>
    <row r="396" spans="1:35" x14ac:dyDescent="0.3">
      <c r="A396">
        <v>0.85383628521947719</v>
      </c>
      <c r="B396">
        <v>1</v>
      </c>
      <c r="C396">
        <v>1</v>
      </c>
      <c r="D396" s="15">
        <v>222</v>
      </c>
      <c r="E396" t="s">
        <v>23</v>
      </c>
      <c r="F396" t="s">
        <v>24</v>
      </c>
      <c r="G396">
        <v>30</v>
      </c>
      <c r="H396" s="23">
        <v>5.4640000000000004</v>
      </c>
      <c r="I396" s="48">
        <v>4.99</v>
      </c>
      <c r="J396" s="29">
        <v>398</v>
      </c>
      <c r="K396" s="15">
        <f>H396+I396</f>
        <v>10.454000000000001</v>
      </c>
      <c r="L396" s="27">
        <v>1.9577</v>
      </c>
      <c r="M396" s="27"/>
      <c r="N396" s="27">
        <v>1.8707</v>
      </c>
      <c r="O396" s="27">
        <v>1.9241999999999999</v>
      </c>
      <c r="P396" s="31">
        <f t="shared" si="82"/>
        <v>1.9175333333333333</v>
      </c>
      <c r="Q396" s="27">
        <v>2.0983999999999998</v>
      </c>
      <c r="R396" s="27"/>
      <c r="S396" s="27">
        <v>2.0457000000000001</v>
      </c>
      <c r="T396" s="27">
        <v>2.1084999999999998</v>
      </c>
      <c r="U396" s="31">
        <f t="shared" si="83"/>
        <v>2.0841999999999996</v>
      </c>
      <c r="V396" s="27">
        <v>145.54740000000001</v>
      </c>
      <c r="W396" s="27">
        <v>249.46899999999999</v>
      </c>
      <c r="X396" s="27">
        <v>151.91990000000001</v>
      </c>
      <c r="Y396" s="27">
        <v>142.11600000000001</v>
      </c>
      <c r="Z396">
        <f t="shared" si="84"/>
        <v>172.26307499999999</v>
      </c>
      <c r="AA396" s="16">
        <v>26</v>
      </c>
      <c r="AB396" s="15">
        <f t="shared" si="87"/>
        <v>44.788399499999997</v>
      </c>
      <c r="AD396">
        <f t="shared" si="88"/>
        <v>18.788399499999997</v>
      </c>
      <c r="AE396" t="s">
        <v>30</v>
      </c>
      <c r="AF396" s="23">
        <f t="shared" si="89"/>
        <v>4478.8399499999996</v>
      </c>
      <c r="AH396">
        <f t="shared" si="90"/>
        <v>428.43313085900127</v>
      </c>
      <c r="AI396" s="23">
        <v>8.8000000000000007</v>
      </c>
    </row>
    <row r="397" spans="1:35" x14ac:dyDescent="0.3">
      <c r="A397">
        <v>0.26240118022831571</v>
      </c>
      <c r="B397">
        <v>1</v>
      </c>
      <c r="C397">
        <v>0</v>
      </c>
      <c r="D397" s="15">
        <v>223</v>
      </c>
      <c r="E397" t="s">
        <v>23</v>
      </c>
      <c r="F397" t="s">
        <v>22</v>
      </c>
      <c r="G397">
        <v>10</v>
      </c>
      <c r="H397" s="23">
        <v>5.0019999999999998</v>
      </c>
      <c r="I397" s="48">
        <v>1.9139999999999999</v>
      </c>
      <c r="J397" s="29">
        <v>399</v>
      </c>
      <c r="K397" s="15">
        <f>H397+I397</f>
        <v>6.9159999999999995</v>
      </c>
      <c r="L397" s="27">
        <v>1.6975</v>
      </c>
      <c r="M397" s="27">
        <v>1.6425000000000001</v>
      </c>
      <c r="N397" s="27">
        <v>1.7681</v>
      </c>
      <c r="O397" s="27"/>
      <c r="P397" s="31">
        <f t="shared" si="82"/>
        <v>1.7027000000000001</v>
      </c>
      <c r="Q397" s="27">
        <v>1.9772000000000001</v>
      </c>
      <c r="R397" s="27">
        <v>1.7401</v>
      </c>
      <c r="S397" s="27">
        <v>1.9156</v>
      </c>
      <c r="T397" s="27">
        <v>2.1017000000000001</v>
      </c>
      <c r="U397" s="31">
        <f t="shared" si="83"/>
        <v>1.9336499999999999</v>
      </c>
      <c r="V397" s="27">
        <v>311.82130000000001</v>
      </c>
      <c r="W397" s="27">
        <v>358.88010000000003</v>
      </c>
      <c r="X397" s="27">
        <v>315.25259999999997</v>
      </c>
      <c r="Y397" s="27">
        <v>290.25259999999997</v>
      </c>
      <c r="Z397">
        <f t="shared" si="84"/>
        <v>319.05165</v>
      </c>
      <c r="AA397" s="16">
        <v>16</v>
      </c>
      <c r="AB397" s="15">
        <f t="shared" si="87"/>
        <v>51.048263999999996</v>
      </c>
      <c r="AD397">
        <f t="shared" si="88"/>
        <v>35.048263999999996</v>
      </c>
      <c r="AE397" t="s">
        <v>30</v>
      </c>
      <c r="AF397" s="23">
        <f t="shared" si="89"/>
        <v>5104.8263999999999</v>
      </c>
      <c r="AH397">
        <f t="shared" si="90"/>
        <v>738.11833429728176</v>
      </c>
      <c r="AI397" s="23">
        <v>8.6999999999999993</v>
      </c>
    </row>
    <row r="398" spans="1:35" x14ac:dyDescent="0.3">
      <c r="A398">
        <v>0.35886758058512336</v>
      </c>
      <c r="B398">
        <v>1</v>
      </c>
      <c r="C398">
        <v>0</v>
      </c>
      <c r="D398" s="15">
        <v>223</v>
      </c>
      <c r="E398" t="s">
        <v>25</v>
      </c>
      <c r="F398" t="s">
        <v>22</v>
      </c>
      <c r="G398">
        <v>10</v>
      </c>
      <c r="H398" s="23">
        <v>9.032</v>
      </c>
      <c r="I398" s="48">
        <v>7.1639999999999997</v>
      </c>
      <c r="J398" s="29">
        <v>400</v>
      </c>
      <c r="K398" s="15">
        <f t="shared" ref="K398:K399" si="92">H398+I398</f>
        <v>16.195999999999998</v>
      </c>
      <c r="L398" s="27">
        <v>1.9192</v>
      </c>
      <c r="M398" s="27">
        <v>1.9134</v>
      </c>
      <c r="N398" s="27">
        <v>1.954</v>
      </c>
      <c r="O398" s="27">
        <v>1.9159999999999999</v>
      </c>
      <c r="P398" s="31">
        <f t="shared" si="82"/>
        <v>1.9256500000000001</v>
      </c>
      <c r="Q398" s="27">
        <v>2.1073</v>
      </c>
      <c r="R398" s="27">
        <v>2.1143000000000001</v>
      </c>
      <c r="S398" s="27">
        <v>2.0951</v>
      </c>
      <c r="T398" s="27">
        <v>2.0747</v>
      </c>
      <c r="U398" s="31">
        <f t="shared" si="83"/>
        <v>2.0978500000000002</v>
      </c>
      <c r="V398" s="27">
        <v>295.15460000000002</v>
      </c>
      <c r="W398" s="27">
        <v>296.13499999999999</v>
      </c>
      <c r="X398" s="27">
        <v>298.58600000000001</v>
      </c>
      <c r="Y398" s="27">
        <v>294.6644</v>
      </c>
      <c r="Z398">
        <f t="shared" si="84"/>
        <v>296.13499999999999</v>
      </c>
      <c r="AA398" s="16">
        <v>26</v>
      </c>
      <c r="AB398" s="15">
        <f t="shared" si="87"/>
        <v>76.995100000000008</v>
      </c>
      <c r="AD398">
        <f t="shared" si="88"/>
        <v>50.995100000000008</v>
      </c>
      <c r="AE398" t="s">
        <v>30</v>
      </c>
      <c r="AF398" s="23">
        <f t="shared" si="89"/>
        <v>7699.51</v>
      </c>
      <c r="AH398">
        <f t="shared" si="90"/>
        <v>475.39577673499639</v>
      </c>
      <c r="AI398" s="23">
        <v>9.1999999999999993</v>
      </c>
    </row>
    <row r="399" spans="1:35" x14ac:dyDescent="0.3">
      <c r="A399">
        <v>0.41122853556833217</v>
      </c>
      <c r="B399">
        <v>1</v>
      </c>
      <c r="C399">
        <v>0</v>
      </c>
      <c r="D399" s="15">
        <v>223</v>
      </c>
      <c r="E399" t="s">
        <v>25</v>
      </c>
      <c r="F399" t="s">
        <v>24</v>
      </c>
      <c r="G399">
        <v>30</v>
      </c>
      <c r="H399" s="23">
        <v>5.8019999999999996</v>
      </c>
      <c r="I399" s="48">
        <v>2.718</v>
      </c>
      <c r="J399" s="29">
        <v>401</v>
      </c>
      <c r="K399" s="15">
        <f t="shared" si="92"/>
        <v>8.52</v>
      </c>
      <c r="L399" s="27">
        <v>1.0159</v>
      </c>
      <c r="M399" s="27">
        <v>1.0718000000000001</v>
      </c>
      <c r="N399" s="27">
        <v>1.0428999999999999</v>
      </c>
      <c r="O399" s="27">
        <v>1.1462000000000001</v>
      </c>
      <c r="P399" s="31">
        <f t="shared" si="82"/>
        <v>1.0691999999999999</v>
      </c>
      <c r="Q399" s="27">
        <v>1.2208000000000001</v>
      </c>
      <c r="R399" s="27">
        <v>1.2407999999999999</v>
      </c>
      <c r="S399" s="27">
        <v>1.5871999999999999</v>
      </c>
      <c r="T399" s="27">
        <v>1.8075000000000001</v>
      </c>
      <c r="U399" s="31">
        <f t="shared" si="83"/>
        <v>1.464075</v>
      </c>
      <c r="V399" s="27">
        <v>231.42910000000001</v>
      </c>
      <c r="W399" s="27">
        <v>266.233</v>
      </c>
      <c r="X399" s="27">
        <v>76.037000000000006</v>
      </c>
      <c r="Y399" s="27">
        <v>70.644800000000004</v>
      </c>
      <c r="Z399">
        <f t="shared" si="84"/>
        <v>161.08597500000002</v>
      </c>
      <c r="AA399" s="16">
        <v>16</v>
      </c>
      <c r="AB399" s="15">
        <f t="shared" si="87"/>
        <v>25.773756000000002</v>
      </c>
      <c r="AD399">
        <f t="shared" si="88"/>
        <v>9.7737560000000023</v>
      </c>
      <c r="AE399" t="s">
        <v>30</v>
      </c>
      <c r="AF399" s="23">
        <f t="shared" si="89"/>
        <v>2577.3756000000003</v>
      </c>
      <c r="AH399">
        <f t="shared" si="90"/>
        <v>302.5088732394367</v>
      </c>
      <c r="AI399" s="26">
        <v>4.5</v>
      </c>
    </row>
    <row r="400" spans="1:35" x14ac:dyDescent="0.3">
      <c r="A400">
        <v>0.58993429160890376</v>
      </c>
      <c r="B400">
        <v>1</v>
      </c>
      <c r="C400">
        <v>0</v>
      </c>
      <c r="D400" s="15">
        <v>223</v>
      </c>
      <c r="E400" t="s">
        <v>21</v>
      </c>
      <c r="F400" t="s">
        <v>22</v>
      </c>
      <c r="G400">
        <v>10</v>
      </c>
      <c r="H400" s="23">
        <v>10.34</v>
      </c>
      <c r="I400" s="17">
        <v>8.6120000000000001</v>
      </c>
      <c r="J400" s="29">
        <v>402</v>
      </c>
      <c r="K400" s="15">
        <f>H400</f>
        <v>10.34</v>
      </c>
      <c r="L400" s="27">
        <v>1.8782000000000001</v>
      </c>
      <c r="M400" s="27">
        <v>1.6309</v>
      </c>
      <c r="N400" s="27">
        <v>1.7287999999999999</v>
      </c>
      <c r="O400" s="27"/>
      <c r="P400" s="31">
        <f t="shared" si="82"/>
        <v>1.7459666666666667</v>
      </c>
      <c r="Q400" s="27">
        <v>2.0261999999999998</v>
      </c>
      <c r="R400" s="27">
        <v>1.6715</v>
      </c>
      <c r="S400" s="27">
        <v>1.9076</v>
      </c>
      <c r="T400" s="27">
        <v>2.2174999999999998</v>
      </c>
      <c r="U400" s="31">
        <f t="shared" si="83"/>
        <v>1.9556999999999998</v>
      </c>
      <c r="V400" s="27">
        <v>214.2722</v>
      </c>
      <c r="W400" s="27">
        <v>262.80169999999998</v>
      </c>
      <c r="X400" s="27">
        <v>226.03700000000001</v>
      </c>
      <c r="Y400" s="27">
        <v>193.19380000000001</v>
      </c>
      <c r="Z400">
        <f t="shared" si="84"/>
        <v>224.07617500000001</v>
      </c>
      <c r="AA400" s="16">
        <v>26</v>
      </c>
      <c r="AB400" s="15">
        <f t="shared" si="87"/>
        <v>58.259805499999999</v>
      </c>
      <c r="AD400">
        <f t="shared" si="88"/>
        <v>32.259805499999999</v>
      </c>
      <c r="AE400" t="s">
        <v>30</v>
      </c>
      <c r="AF400" s="23">
        <f t="shared" si="89"/>
        <v>5825.9805500000002</v>
      </c>
      <c r="AH400">
        <f t="shared" si="90"/>
        <v>563.44105899419731</v>
      </c>
      <c r="AI400" s="23">
        <v>9.1999999999999993</v>
      </c>
    </row>
    <row r="401" spans="1:35" x14ac:dyDescent="0.3">
      <c r="A401">
        <v>0.65854941612339968</v>
      </c>
      <c r="B401">
        <v>1</v>
      </c>
      <c r="C401">
        <v>0</v>
      </c>
      <c r="D401" s="15">
        <v>223</v>
      </c>
      <c r="E401" t="s">
        <v>47</v>
      </c>
      <c r="F401" t="s">
        <v>24</v>
      </c>
      <c r="G401">
        <v>30</v>
      </c>
      <c r="H401" s="23">
        <v>5.7359999999999998</v>
      </c>
      <c r="I401" t="s">
        <v>26</v>
      </c>
      <c r="J401" s="29">
        <v>403</v>
      </c>
      <c r="K401" s="15">
        <f t="shared" ref="K401:K402" si="93">H401</f>
        <v>5.7359999999999998</v>
      </c>
      <c r="L401" s="27">
        <v>1.6917</v>
      </c>
      <c r="M401" s="27">
        <v>1.7017</v>
      </c>
      <c r="N401" s="27">
        <v>1.7004999999999999</v>
      </c>
      <c r="O401" s="27">
        <v>1.7032</v>
      </c>
      <c r="P401" s="31">
        <f t="shared" si="82"/>
        <v>1.6992749999999999</v>
      </c>
      <c r="Q401" s="27">
        <v>2.0966999999999998</v>
      </c>
      <c r="R401" s="27">
        <v>2.1120000000000001</v>
      </c>
      <c r="S401" s="27">
        <v>2.0773999999999999</v>
      </c>
      <c r="T401" s="27">
        <v>2.0676999999999999</v>
      </c>
      <c r="U401" s="31">
        <f t="shared" si="83"/>
        <v>2.0884499999999999</v>
      </c>
      <c r="V401" s="27">
        <v>283.38990000000001</v>
      </c>
      <c r="W401" s="27">
        <v>283.38990000000001</v>
      </c>
      <c r="X401" s="27">
        <v>284.8605</v>
      </c>
      <c r="Y401" s="27">
        <v>279.4683</v>
      </c>
      <c r="Z401">
        <f t="shared" si="84"/>
        <v>282.77715000000001</v>
      </c>
      <c r="AA401" s="16">
        <v>16</v>
      </c>
      <c r="AB401" s="15">
        <f t="shared" si="87"/>
        <v>45.244343999999998</v>
      </c>
      <c r="AD401">
        <f t="shared" si="88"/>
        <v>29.244343999999998</v>
      </c>
      <c r="AE401" t="s">
        <v>30</v>
      </c>
      <c r="AF401" s="23">
        <f t="shared" si="89"/>
        <v>4524.4344000000001</v>
      </c>
      <c r="AH401">
        <f t="shared" si="90"/>
        <v>788.77866108786611</v>
      </c>
      <c r="AI401" s="23">
        <v>9</v>
      </c>
    </row>
    <row r="402" spans="1:35" x14ac:dyDescent="0.3">
      <c r="A402">
        <v>0.80991026195312188</v>
      </c>
      <c r="B402">
        <v>1</v>
      </c>
      <c r="C402">
        <v>0</v>
      </c>
      <c r="D402" s="15">
        <v>223</v>
      </c>
      <c r="E402" t="s">
        <v>47</v>
      </c>
      <c r="F402" t="s">
        <v>22</v>
      </c>
      <c r="G402">
        <v>10</v>
      </c>
      <c r="H402" s="23">
        <v>5.556</v>
      </c>
      <c r="I402" t="s">
        <v>26</v>
      </c>
      <c r="J402" s="29">
        <v>404</v>
      </c>
      <c r="K402" s="15">
        <f t="shared" si="93"/>
        <v>5.556</v>
      </c>
      <c r="L402" s="27">
        <v>2.0979999999999999</v>
      </c>
      <c r="M402" s="27">
        <v>2.2507999999999999</v>
      </c>
      <c r="N402" s="27">
        <v>2.3862999999999999</v>
      </c>
      <c r="O402" s="27">
        <v>2.1465000000000001</v>
      </c>
      <c r="P402" s="31">
        <f t="shared" si="82"/>
        <v>2.2203999999999997</v>
      </c>
      <c r="Q402" s="27">
        <v>2.1049000000000002</v>
      </c>
      <c r="R402" s="27">
        <v>2.1244000000000001</v>
      </c>
      <c r="S402" s="27">
        <v>2.1442000000000001</v>
      </c>
      <c r="T402" s="27">
        <v>2.0110000000000001</v>
      </c>
      <c r="U402" s="31">
        <f t="shared" si="83"/>
        <v>2.0961249999999998</v>
      </c>
      <c r="V402" s="27">
        <v>311.33109999999999</v>
      </c>
      <c r="W402" s="27">
        <v>315.25259999999997</v>
      </c>
      <c r="X402" s="27">
        <v>310.84089999999998</v>
      </c>
      <c r="Y402" s="27">
        <v>327.99770000000001</v>
      </c>
      <c r="Z402">
        <f t="shared" si="84"/>
        <v>316.35557499999993</v>
      </c>
      <c r="AA402" s="16">
        <v>16</v>
      </c>
      <c r="AB402" s="15">
        <f t="shared" si="87"/>
        <v>50.616891999999986</v>
      </c>
      <c r="AD402">
        <f t="shared" si="88"/>
        <v>34.616891999999986</v>
      </c>
      <c r="AE402" t="s">
        <v>30</v>
      </c>
      <c r="AF402" s="23">
        <f t="shared" si="89"/>
        <v>5061.6891999999989</v>
      </c>
      <c r="AH402">
        <f t="shared" si="90"/>
        <v>911.03117350611933</v>
      </c>
      <c r="AI402" s="23">
        <v>8.6999999999999993</v>
      </c>
    </row>
    <row r="403" spans="1:35" x14ac:dyDescent="0.3">
      <c r="A403">
        <v>0.82823261014597693</v>
      </c>
      <c r="B403">
        <v>1</v>
      </c>
      <c r="C403">
        <v>0</v>
      </c>
      <c r="D403" s="15">
        <v>223</v>
      </c>
      <c r="E403" t="s">
        <v>23</v>
      </c>
      <c r="F403" t="s">
        <v>24</v>
      </c>
      <c r="G403">
        <v>30</v>
      </c>
      <c r="H403" s="23">
        <v>6.0860000000000003</v>
      </c>
      <c r="I403" s="48">
        <v>2.76</v>
      </c>
      <c r="J403" s="29">
        <v>405</v>
      </c>
      <c r="K403" s="15">
        <f>H403+I403</f>
        <v>8.8460000000000001</v>
      </c>
      <c r="L403" s="27">
        <v>1.6144000000000001</v>
      </c>
      <c r="M403" s="27">
        <v>1.4663999999999999</v>
      </c>
      <c r="N403" s="27">
        <v>1.8505</v>
      </c>
      <c r="O403" s="27">
        <v>1.5889</v>
      </c>
      <c r="P403" s="31">
        <f t="shared" si="82"/>
        <v>1.63005</v>
      </c>
      <c r="Q403" s="27">
        <v>1.9773000000000001</v>
      </c>
      <c r="R403" s="27"/>
      <c r="S403" s="27">
        <v>1.8883000000000001</v>
      </c>
      <c r="T403" s="27">
        <v>1.9564999999999999</v>
      </c>
      <c r="U403" s="31">
        <f t="shared" si="83"/>
        <v>1.9406999999999999</v>
      </c>
      <c r="V403" s="27">
        <v>228.4879</v>
      </c>
      <c r="W403" s="27">
        <v>277.99770000000001</v>
      </c>
      <c r="X403" s="27">
        <v>226.52709999999999</v>
      </c>
      <c r="Y403" s="27">
        <v>227.99770000000001</v>
      </c>
      <c r="Z403">
        <f t="shared" si="84"/>
        <v>240.2526</v>
      </c>
      <c r="AA403" s="16">
        <v>16</v>
      </c>
      <c r="AB403" s="15">
        <f t="shared" si="87"/>
        <v>38.440415999999999</v>
      </c>
      <c r="AD403">
        <f t="shared" si="88"/>
        <v>22.440415999999999</v>
      </c>
      <c r="AE403" t="s">
        <v>30</v>
      </c>
      <c r="AF403" s="23">
        <f t="shared" si="89"/>
        <v>3844.0416</v>
      </c>
      <c r="AH403">
        <f t="shared" si="90"/>
        <v>434.55139045896448</v>
      </c>
      <c r="AI403" s="23">
        <v>9.3000000000000007</v>
      </c>
    </row>
    <row r="404" spans="1:35" x14ac:dyDescent="0.3">
      <c r="A404">
        <v>2.2496555989530265E-2</v>
      </c>
      <c r="B404">
        <v>0</v>
      </c>
      <c r="C404">
        <v>1</v>
      </c>
      <c r="D404" s="15">
        <v>224</v>
      </c>
      <c r="E404" t="s">
        <v>47</v>
      </c>
      <c r="F404" t="s">
        <v>24</v>
      </c>
      <c r="G404">
        <v>30</v>
      </c>
      <c r="H404" s="23">
        <v>4.758</v>
      </c>
      <c r="I404" s="48">
        <v>2.8359999999999999</v>
      </c>
      <c r="J404" s="29">
        <v>406</v>
      </c>
      <c r="K404" s="15">
        <f t="shared" ref="K404:K408" si="94">H404+I404</f>
        <v>7.5939999999999994</v>
      </c>
      <c r="L404" s="27">
        <v>1.3547</v>
      </c>
      <c r="M404" s="27">
        <v>1.3592</v>
      </c>
      <c r="N404" s="27">
        <v>1.3553999999999999</v>
      </c>
      <c r="O404" s="27">
        <v>1.3539000000000001</v>
      </c>
      <c r="P404" s="31">
        <f t="shared" si="82"/>
        <v>1.3558000000000001</v>
      </c>
      <c r="Q404" s="27">
        <v>2.0272999999999999</v>
      </c>
      <c r="R404" s="27">
        <v>2.0312999999999999</v>
      </c>
      <c r="S404" s="27">
        <v>1.9985999999999999</v>
      </c>
      <c r="T404" s="27">
        <v>1.9824999999999999</v>
      </c>
      <c r="U404" s="31">
        <f t="shared" si="83"/>
        <v>2.009925</v>
      </c>
      <c r="V404" s="27">
        <v>242.21340000000001</v>
      </c>
      <c r="W404" s="27">
        <v>243.684</v>
      </c>
      <c r="X404" s="27">
        <v>245.6448</v>
      </c>
      <c r="Y404" s="27">
        <v>240.74279999999999</v>
      </c>
      <c r="Z404">
        <f t="shared" si="84"/>
        <v>243.07124999999999</v>
      </c>
      <c r="AA404" s="16">
        <v>16</v>
      </c>
      <c r="AB404" s="15">
        <f t="shared" si="87"/>
        <v>38.891399999999997</v>
      </c>
      <c r="AD404">
        <f t="shared" si="88"/>
        <v>22.891399999999997</v>
      </c>
      <c r="AE404" t="s">
        <v>30</v>
      </c>
      <c r="AF404" s="23">
        <f t="shared" si="89"/>
        <v>3889.14</v>
      </c>
      <c r="AH404">
        <f t="shared" si="90"/>
        <v>512.13326310244929</v>
      </c>
      <c r="AI404" s="23">
        <v>9.3000000000000007</v>
      </c>
    </row>
    <row r="405" spans="1:35" x14ac:dyDescent="0.3">
      <c r="A405">
        <v>6.8595107923206777E-2</v>
      </c>
      <c r="B405">
        <v>0</v>
      </c>
      <c r="C405">
        <v>1</v>
      </c>
      <c r="D405" s="15">
        <v>224</v>
      </c>
      <c r="E405" t="s">
        <v>21</v>
      </c>
      <c r="F405" t="s">
        <v>22</v>
      </c>
      <c r="G405">
        <v>10</v>
      </c>
      <c r="H405" s="23">
        <v>4.8600000000000003</v>
      </c>
      <c r="I405" s="48">
        <v>4.7320000000000002</v>
      </c>
      <c r="J405" s="29">
        <v>407</v>
      </c>
      <c r="K405" s="15">
        <f t="shared" si="94"/>
        <v>9.5920000000000005</v>
      </c>
      <c r="L405" s="27">
        <v>1.2952999999999999</v>
      </c>
      <c r="M405" s="27">
        <v>1.5330999999999999</v>
      </c>
      <c r="N405" s="27">
        <v>1.4113</v>
      </c>
      <c r="O405" s="27">
        <v>1.4043000000000001</v>
      </c>
      <c r="P405" s="31">
        <f t="shared" si="82"/>
        <v>1.411</v>
      </c>
      <c r="Q405" s="27">
        <v>1.6940999999999999</v>
      </c>
      <c r="R405" s="27">
        <v>2.0623999999999998</v>
      </c>
      <c r="S405" s="27">
        <v>1.7342</v>
      </c>
      <c r="T405" s="27">
        <v>1.7683</v>
      </c>
      <c r="U405" s="31">
        <f t="shared" si="83"/>
        <v>1.8147500000000001</v>
      </c>
      <c r="V405" s="27">
        <v>258.88010000000003</v>
      </c>
      <c r="W405" s="27">
        <v>204.95849999999999</v>
      </c>
      <c r="X405" s="27">
        <v>237.80170000000001</v>
      </c>
      <c r="Y405" s="27">
        <v>240.74279999999999</v>
      </c>
      <c r="Z405">
        <f t="shared" si="84"/>
        <v>235.595775</v>
      </c>
      <c r="AA405" s="16">
        <v>16</v>
      </c>
      <c r="AB405" s="15">
        <f t="shared" si="87"/>
        <v>37.695323999999999</v>
      </c>
      <c r="AD405">
        <f t="shared" si="88"/>
        <v>21.695323999999999</v>
      </c>
      <c r="AE405" t="s">
        <v>30</v>
      </c>
      <c r="AF405" s="23">
        <f t="shared" si="89"/>
        <v>3769.5324000000001</v>
      </c>
      <c r="AH405">
        <f t="shared" si="90"/>
        <v>392.98711426188487</v>
      </c>
      <c r="AI405" s="23">
        <v>8.8000000000000007</v>
      </c>
    </row>
    <row r="406" spans="1:35" x14ac:dyDescent="0.3">
      <c r="A406">
        <v>0.10401922996987445</v>
      </c>
      <c r="B406">
        <v>0</v>
      </c>
      <c r="C406">
        <v>1</v>
      </c>
      <c r="D406" s="15">
        <v>224</v>
      </c>
      <c r="E406" t="s">
        <v>23</v>
      </c>
      <c r="F406" t="s">
        <v>22</v>
      </c>
      <c r="G406">
        <v>10</v>
      </c>
      <c r="H406" s="23">
        <v>6</v>
      </c>
      <c r="I406" s="48">
        <v>8.6880000000000006</v>
      </c>
      <c r="J406" s="29">
        <v>408</v>
      </c>
      <c r="K406" s="15">
        <f t="shared" si="94"/>
        <v>14.688000000000001</v>
      </c>
      <c r="L406" s="27">
        <v>1.5304</v>
      </c>
      <c r="M406" s="27">
        <v>1.4258999999999999</v>
      </c>
      <c r="N406" s="27">
        <v>1.6086</v>
      </c>
      <c r="O406" s="27">
        <v>1.514</v>
      </c>
      <c r="P406" s="31">
        <f t="shared" si="82"/>
        <v>1.519725</v>
      </c>
      <c r="Q406" s="27">
        <v>1.9601</v>
      </c>
      <c r="R406" s="27">
        <v>1.7277</v>
      </c>
      <c r="S406" s="27">
        <v>2.0480999999999998</v>
      </c>
      <c r="T406" s="27">
        <v>1.7962</v>
      </c>
      <c r="U406" s="31">
        <f t="shared" si="83"/>
        <v>1.8830249999999999</v>
      </c>
      <c r="V406" s="27">
        <v>345.64479999999998</v>
      </c>
      <c r="W406" s="27">
        <v>396.13499999999999</v>
      </c>
      <c r="X406" s="27">
        <v>327.01729999999998</v>
      </c>
      <c r="Y406" s="27">
        <v>373.0958</v>
      </c>
      <c r="Z406">
        <f t="shared" si="84"/>
        <v>360.47322500000001</v>
      </c>
      <c r="AA406" s="16">
        <v>26</v>
      </c>
      <c r="AB406" s="15">
        <f t="shared" si="87"/>
        <v>93.723038500000001</v>
      </c>
      <c r="AD406">
        <f t="shared" si="88"/>
        <v>67.723038500000001</v>
      </c>
      <c r="AE406" t="s">
        <v>30</v>
      </c>
      <c r="AF406" s="23">
        <f t="shared" si="89"/>
        <v>9372.3038500000002</v>
      </c>
      <c r="AH406">
        <f t="shared" si="90"/>
        <v>638.09258238017424</v>
      </c>
      <c r="AI406" s="23">
        <v>9.1</v>
      </c>
    </row>
    <row r="407" spans="1:35" x14ac:dyDescent="0.3">
      <c r="A407">
        <v>0.48541393511590647</v>
      </c>
      <c r="B407">
        <v>0</v>
      </c>
      <c r="C407">
        <v>1</v>
      </c>
      <c r="D407" s="15">
        <v>224</v>
      </c>
      <c r="E407" t="s">
        <v>23</v>
      </c>
      <c r="F407" t="s">
        <v>24</v>
      </c>
      <c r="G407">
        <v>30</v>
      </c>
      <c r="H407" s="23">
        <v>5.726</v>
      </c>
      <c r="I407" s="48">
        <v>3.21</v>
      </c>
      <c r="J407" s="29">
        <v>409</v>
      </c>
      <c r="K407" s="15">
        <f t="shared" si="94"/>
        <v>8.9359999999999999</v>
      </c>
      <c r="L407" s="27">
        <v>1.4195</v>
      </c>
      <c r="M407" s="27">
        <v>1.4169</v>
      </c>
      <c r="N407" s="27">
        <v>1.4228000000000001</v>
      </c>
      <c r="O407" s="27">
        <v>1.4245000000000001</v>
      </c>
      <c r="P407" s="31">
        <f t="shared" si="82"/>
        <v>1.420925</v>
      </c>
      <c r="Q407" s="27">
        <v>2.0171999999999999</v>
      </c>
      <c r="R407" s="27">
        <v>2.0135000000000001</v>
      </c>
      <c r="S407" s="27">
        <v>1.9986999999999999</v>
      </c>
      <c r="T407" s="27">
        <v>1.98</v>
      </c>
      <c r="U407" s="31">
        <f t="shared" si="83"/>
        <v>2.0023499999999999</v>
      </c>
      <c r="V407" s="27">
        <v>267.70359999999999</v>
      </c>
      <c r="W407" s="27">
        <v>267.21339999999998</v>
      </c>
      <c r="X407" s="27">
        <v>266.233</v>
      </c>
      <c r="Y407" s="27">
        <v>258.88010000000003</v>
      </c>
      <c r="Z407">
        <f t="shared" si="84"/>
        <v>265.00752499999999</v>
      </c>
      <c r="AA407" s="16">
        <v>16</v>
      </c>
      <c r="AB407" s="15">
        <f t="shared" si="87"/>
        <v>42.401204</v>
      </c>
      <c r="AD407">
        <f t="shared" si="88"/>
        <v>26.401204</v>
      </c>
      <c r="AE407" t="s">
        <v>30</v>
      </c>
      <c r="AF407" s="23">
        <f t="shared" si="89"/>
        <v>4240.1203999999998</v>
      </c>
      <c r="AH407">
        <f t="shared" si="90"/>
        <v>474.49870188003581</v>
      </c>
      <c r="AI407" s="23">
        <v>9.4</v>
      </c>
    </row>
    <row r="408" spans="1:35" x14ac:dyDescent="0.3">
      <c r="A408">
        <v>0.73419120774642932</v>
      </c>
      <c r="B408">
        <v>0</v>
      </c>
      <c r="C408">
        <v>1</v>
      </c>
      <c r="D408" s="15">
        <v>224</v>
      </c>
      <c r="E408" t="s">
        <v>47</v>
      </c>
      <c r="F408" t="s">
        <v>22</v>
      </c>
      <c r="G408">
        <v>10</v>
      </c>
      <c r="H408" s="23">
        <v>5.92</v>
      </c>
      <c r="I408" s="48">
        <v>4.9960000000000004</v>
      </c>
      <c r="J408" s="29">
        <v>410</v>
      </c>
      <c r="K408" s="15">
        <f t="shared" si="94"/>
        <v>10.916</v>
      </c>
      <c r="L408" s="27">
        <v>1.3270999999999999</v>
      </c>
      <c r="M408" s="27">
        <v>1.605</v>
      </c>
      <c r="N408" s="27">
        <v>1.6548</v>
      </c>
      <c r="O408" s="27">
        <v>1.4859</v>
      </c>
      <c r="P408" s="31">
        <f t="shared" si="82"/>
        <v>1.5182</v>
      </c>
      <c r="Q408" s="27">
        <v>1.7248000000000001</v>
      </c>
      <c r="R408" s="27">
        <v>2.0911</v>
      </c>
      <c r="S408" s="27">
        <v>2.0750000000000002</v>
      </c>
      <c r="T408" s="27">
        <v>1.8905000000000001</v>
      </c>
      <c r="U408" s="31">
        <f t="shared" si="83"/>
        <v>1.9453500000000001</v>
      </c>
      <c r="V408" s="27">
        <v>265.25259999999997</v>
      </c>
      <c r="W408" s="27">
        <v>209.8605</v>
      </c>
      <c r="X408" s="27">
        <v>212.3115</v>
      </c>
      <c r="Y408" s="27">
        <v>231.42910000000001</v>
      </c>
      <c r="Z408">
        <f t="shared" si="84"/>
        <v>229.71342499999997</v>
      </c>
      <c r="AA408" s="16">
        <v>26</v>
      </c>
      <c r="AB408" s="15">
        <f t="shared" si="87"/>
        <v>59.725490499999999</v>
      </c>
      <c r="AD408">
        <f t="shared" si="88"/>
        <v>33.725490499999999</v>
      </c>
      <c r="AE408" t="s">
        <v>30</v>
      </c>
      <c r="AF408" s="23">
        <f t="shared" si="89"/>
        <v>5972.5490499999996</v>
      </c>
      <c r="AH408">
        <f t="shared" si="90"/>
        <v>547.13714272627328</v>
      </c>
      <c r="AI408" s="23">
        <v>9.4</v>
      </c>
    </row>
    <row r="409" spans="1:35" x14ac:dyDescent="0.3">
      <c r="A409">
        <v>0.16226895296462718</v>
      </c>
      <c r="B409">
        <v>0</v>
      </c>
      <c r="C409">
        <v>0</v>
      </c>
      <c r="D409" s="15">
        <v>225</v>
      </c>
      <c r="E409" t="s">
        <v>23</v>
      </c>
      <c r="F409" t="s">
        <v>22</v>
      </c>
      <c r="G409">
        <v>30</v>
      </c>
      <c r="H409" s="23">
        <v>12.73</v>
      </c>
      <c r="I409" s="17">
        <v>9.6359999999999992</v>
      </c>
      <c r="J409" s="29">
        <v>411</v>
      </c>
      <c r="K409" s="15">
        <f>H409</f>
        <v>12.73</v>
      </c>
      <c r="L409" s="27">
        <v>1.5788</v>
      </c>
      <c r="M409" s="27">
        <v>1.4612000000000001</v>
      </c>
      <c r="N409" s="27"/>
      <c r="O409" s="27">
        <v>1.4368000000000001</v>
      </c>
      <c r="P409" s="31">
        <f t="shared" si="82"/>
        <v>1.4922666666666666</v>
      </c>
      <c r="Q409" s="27">
        <v>2.0204</v>
      </c>
      <c r="R409" s="27">
        <v>1.5955999999999999</v>
      </c>
      <c r="S409" s="27">
        <v>2.1926999999999999</v>
      </c>
      <c r="T409" s="27">
        <v>1.7807999999999999</v>
      </c>
      <c r="U409" s="31">
        <f t="shared" si="83"/>
        <v>1.897375</v>
      </c>
      <c r="V409" s="27">
        <v>177.01730000000001</v>
      </c>
      <c r="W409" s="27">
        <v>221.13499999999999</v>
      </c>
      <c r="X409" s="27">
        <v>159.8605</v>
      </c>
      <c r="Y409" s="27">
        <v>200.54679999999999</v>
      </c>
      <c r="Z409">
        <f t="shared" si="84"/>
        <v>189.63989999999998</v>
      </c>
      <c r="AA409" s="16">
        <v>26</v>
      </c>
      <c r="AB409" s="15">
        <f t="shared" si="87"/>
        <v>49.306373999999998</v>
      </c>
      <c r="AD409">
        <f t="shared" si="88"/>
        <v>23.306373999999998</v>
      </c>
      <c r="AE409" t="s">
        <v>30</v>
      </c>
      <c r="AF409" s="23">
        <f t="shared" si="89"/>
        <v>4930.6373999999996</v>
      </c>
      <c r="AH409">
        <f t="shared" si="90"/>
        <v>387.32422623723483</v>
      </c>
      <c r="AI409" s="23">
        <v>9.5</v>
      </c>
    </row>
    <row r="410" spans="1:35" x14ac:dyDescent="0.3">
      <c r="A410">
        <v>0.32819658592045986</v>
      </c>
      <c r="B410">
        <v>0</v>
      </c>
      <c r="C410">
        <v>0</v>
      </c>
      <c r="D410" s="15">
        <v>225</v>
      </c>
      <c r="E410" t="s">
        <v>23</v>
      </c>
      <c r="F410" t="s">
        <v>24</v>
      </c>
      <c r="G410">
        <v>10</v>
      </c>
      <c r="H410" s="15">
        <v>8.5399999999999991</v>
      </c>
      <c r="I410" s="48">
        <v>14.343999999999999</v>
      </c>
      <c r="J410" s="29">
        <v>412</v>
      </c>
      <c r="K410" s="15">
        <f>I410</f>
        <v>14.343999999999999</v>
      </c>
      <c r="L410" s="27"/>
      <c r="M410" s="27">
        <v>2.1303999999999998</v>
      </c>
      <c r="N410" s="27">
        <v>2.1198000000000001</v>
      </c>
      <c r="O410" s="27">
        <v>2.1554000000000002</v>
      </c>
      <c r="P410" s="31">
        <f t="shared" si="82"/>
        <v>2.1351999999999998</v>
      </c>
      <c r="Q410" s="27"/>
      <c r="R410" s="27">
        <v>2.2656999999999998</v>
      </c>
      <c r="S410" s="27">
        <v>2.1614</v>
      </c>
      <c r="T410" s="27">
        <v>2.2162999999999999</v>
      </c>
      <c r="U410" s="31">
        <f t="shared" si="83"/>
        <v>2.2144666666666666</v>
      </c>
      <c r="V410" s="27">
        <v>357.8997</v>
      </c>
      <c r="W410" s="27">
        <v>157.40950000000001</v>
      </c>
      <c r="X410" s="27">
        <v>161.82130000000001</v>
      </c>
      <c r="Y410" s="27">
        <v>153.97810000000001</v>
      </c>
      <c r="Z410">
        <f t="shared" si="84"/>
        <v>207.77715000000001</v>
      </c>
      <c r="AA410" s="16">
        <v>26</v>
      </c>
      <c r="AB410" s="15">
        <f t="shared" si="87"/>
        <v>54.022058999999999</v>
      </c>
      <c r="AD410">
        <f t="shared" si="88"/>
        <v>28.022058999999999</v>
      </c>
      <c r="AE410" t="s">
        <v>30</v>
      </c>
      <c r="AF410" s="23">
        <f t="shared" si="89"/>
        <v>5402.2058999999999</v>
      </c>
      <c r="AH410">
        <f t="shared" si="90"/>
        <v>376.6178123257111</v>
      </c>
      <c r="AI410" s="23">
        <v>9.1</v>
      </c>
    </row>
    <row r="411" spans="1:35" x14ac:dyDescent="0.3">
      <c r="A411">
        <v>0.53329174125988621</v>
      </c>
      <c r="B411">
        <v>0</v>
      </c>
      <c r="C411">
        <v>0</v>
      </c>
      <c r="D411" s="15">
        <v>225</v>
      </c>
      <c r="E411" t="s">
        <v>25</v>
      </c>
      <c r="F411" t="s">
        <v>24</v>
      </c>
      <c r="G411">
        <v>10</v>
      </c>
      <c r="H411" s="23">
        <v>5.4779999999999998</v>
      </c>
      <c r="I411" s="48">
        <v>2.714</v>
      </c>
      <c r="J411" s="29">
        <v>413</v>
      </c>
      <c r="K411" s="15">
        <f>H411+I411</f>
        <v>8.1920000000000002</v>
      </c>
      <c r="L411" s="27">
        <v>1.3535999999999999</v>
      </c>
      <c r="M411" s="27">
        <v>1.599</v>
      </c>
      <c r="N411" s="27">
        <v>1.7111000000000001</v>
      </c>
      <c r="O411" s="27">
        <v>1.5774999999999999</v>
      </c>
      <c r="P411" s="31">
        <f t="shared" si="82"/>
        <v>1.5603</v>
      </c>
      <c r="Q411" s="27">
        <v>1.7168000000000001</v>
      </c>
      <c r="R411" s="27">
        <v>2.0785</v>
      </c>
      <c r="S411" s="27">
        <v>2.0971000000000002</v>
      </c>
      <c r="T411" s="27">
        <v>1.8665</v>
      </c>
      <c r="U411" s="31">
        <f t="shared" si="83"/>
        <v>1.9397250000000001</v>
      </c>
      <c r="V411" s="27">
        <v>244.6644</v>
      </c>
      <c r="W411" s="27">
        <v>190.2526</v>
      </c>
      <c r="X411" s="27">
        <v>186.82130000000001</v>
      </c>
      <c r="Y411" s="27">
        <v>214.76240000000001</v>
      </c>
      <c r="Z411">
        <f t="shared" si="84"/>
        <v>209.12517500000001</v>
      </c>
      <c r="AA411" s="16">
        <v>16</v>
      </c>
      <c r="AB411" s="15">
        <f t="shared" si="87"/>
        <v>33.460028000000001</v>
      </c>
      <c r="AD411">
        <f t="shared" si="88"/>
        <v>17.460028000000001</v>
      </c>
      <c r="AE411" t="s">
        <v>30</v>
      </c>
      <c r="AF411" s="23">
        <f t="shared" si="89"/>
        <v>3346.0028000000002</v>
      </c>
      <c r="AH411">
        <f t="shared" si="90"/>
        <v>408.44760742187503</v>
      </c>
      <c r="AI411" s="23">
        <v>9.1999999999999993</v>
      </c>
    </row>
    <row r="412" spans="1:35" x14ac:dyDescent="0.3">
      <c r="A412">
        <v>0.62513652957276611</v>
      </c>
      <c r="B412">
        <v>0</v>
      </c>
      <c r="C412">
        <v>0</v>
      </c>
      <c r="D412" s="15">
        <v>225</v>
      </c>
      <c r="E412" t="s">
        <v>21</v>
      </c>
      <c r="F412" t="s">
        <v>22</v>
      </c>
      <c r="G412">
        <v>30</v>
      </c>
      <c r="H412" s="23">
        <v>5.8780000000000001</v>
      </c>
      <c r="I412" s="48">
        <v>4.2519999999999998</v>
      </c>
      <c r="J412" s="29">
        <v>414</v>
      </c>
      <c r="K412" s="15">
        <f t="shared" ref="K412:K417" si="95">H412+I412</f>
        <v>10.129999999999999</v>
      </c>
      <c r="L412" s="27">
        <v>1.5980000000000001</v>
      </c>
      <c r="M412" s="27">
        <v>1.4811000000000001</v>
      </c>
      <c r="N412" s="27"/>
      <c r="O412" s="27">
        <v>1.5729</v>
      </c>
      <c r="P412" s="31">
        <f t="shared" si="82"/>
        <v>1.5506666666666666</v>
      </c>
      <c r="Q412" s="27">
        <v>1.8928</v>
      </c>
      <c r="R412" s="27">
        <v>1.6149</v>
      </c>
      <c r="S412" s="27">
        <v>2.2650999999999999</v>
      </c>
      <c r="T412" s="27">
        <v>1.7036</v>
      </c>
      <c r="U412" s="31">
        <f t="shared" si="83"/>
        <v>1.8691</v>
      </c>
      <c r="V412" s="27">
        <v>176.03700000000001</v>
      </c>
      <c r="W412" s="27">
        <v>210.35069999999999</v>
      </c>
      <c r="X412" s="27">
        <v>145.15459999999999</v>
      </c>
      <c r="Y412" s="27">
        <v>201.03700000000001</v>
      </c>
      <c r="Z412">
        <f t="shared" si="84"/>
        <v>183.144825</v>
      </c>
      <c r="AA412" s="16">
        <v>26</v>
      </c>
      <c r="AB412" s="15">
        <f t="shared" si="87"/>
        <v>47.6176545</v>
      </c>
      <c r="AD412">
        <f t="shared" si="88"/>
        <v>21.6176545</v>
      </c>
      <c r="AE412" t="s">
        <v>30</v>
      </c>
      <c r="AF412" s="23">
        <f t="shared" si="89"/>
        <v>4761.7654499999999</v>
      </c>
      <c r="AH412">
        <f t="shared" si="90"/>
        <v>470.0656910167819</v>
      </c>
      <c r="AI412" s="23">
        <v>9.3000000000000007</v>
      </c>
    </row>
    <row r="413" spans="1:35" x14ac:dyDescent="0.3">
      <c r="A413">
        <v>0.7341501113310458</v>
      </c>
      <c r="B413">
        <v>0</v>
      </c>
      <c r="C413">
        <v>0</v>
      </c>
      <c r="D413" s="15">
        <v>225</v>
      </c>
      <c r="E413" t="s">
        <v>25</v>
      </c>
      <c r="F413" t="s">
        <v>22</v>
      </c>
      <c r="G413">
        <v>30</v>
      </c>
      <c r="H413" s="23">
        <v>7.048</v>
      </c>
      <c r="I413" s="48">
        <v>7.05</v>
      </c>
      <c r="J413" s="29">
        <v>415</v>
      </c>
      <c r="K413" s="15">
        <f t="shared" si="95"/>
        <v>14.097999999999999</v>
      </c>
      <c r="L413" s="27">
        <v>1.8567</v>
      </c>
      <c r="M413" s="27">
        <v>1.8956</v>
      </c>
      <c r="N413" s="27">
        <v>1.8806</v>
      </c>
      <c r="O413" s="27">
        <v>1.8446</v>
      </c>
      <c r="P413" s="31">
        <f t="shared" si="82"/>
        <v>1.869375</v>
      </c>
      <c r="Q413" s="27">
        <v>2.1334</v>
      </c>
      <c r="R413" s="27">
        <v>2.1427999999999998</v>
      </c>
      <c r="S413" s="27">
        <v>2.1126999999999998</v>
      </c>
      <c r="T413" s="27">
        <v>2.0998999999999999</v>
      </c>
      <c r="U413" s="31">
        <f t="shared" si="83"/>
        <v>2.1221999999999999</v>
      </c>
      <c r="V413" s="27">
        <v>224.56639999999999</v>
      </c>
      <c r="W413" s="27">
        <v>225.54679999999999</v>
      </c>
      <c r="X413" s="27">
        <v>226.52709999999999</v>
      </c>
      <c r="Y413" s="27">
        <v>223.0958</v>
      </c>
      <c r="Z413">
        <f t="shared" si="84"/>
        <v>224.93402500000002</v>
      </c>
      <c r="AA413" s="16">
        <v>26</v>
      </c>
      <c r="AB413" s="15">
        <f t="shared" si="87"/>
        <v>58.482846500000008</v>
      </c>
      <c r="AD413">
        <f t="shared" si="88"/>
        <v>32.482846500000008</v>
      </c>
      <c r="AE413" t="s">
        <v>30</v>
      </c>
      <c r="AF413" s="23">
        <f t="shared" si="89"/>
        <v>5848.2846500000005</v>
      </c>
      <c r="AH413">
        <f t="shared" si="90"/>
        <v>414.83080224145277</v>
      </c>
      <c r="AI413" s="23">
        <v>9.3000000000000007</v>
      </c>
    </row>
    <row r="414" spans="1:35" x14ac:dyDescent="0.3">
      <c r="A414">
        <v>0.12250886310845632</v>
      </c>
      <c r="B414">
        <v>0</v>
      </c>
      <c r="C414">
        <v>1</v>
      </c>
      <c r="D414" s="15">
        <v>226</v>
      </c>
      <c r="E414" t="s">
        <v>23</v>
      </c>
      <c r="F414" t="s">
        <v>22</v>
      </c>
      <c r="G414">
        <v>30</v>
      </c>
      <c r="H414" s="23">
        <v>8.5779999999999994</v>
      </c>
      <c r="I414" s="48">
        <v>5.7519999999999998</v>
      </c>
      <c r="J414" s="29">
        <v>416</v>
      </c>
      <c r="K414" s="15">
        <f t="shared" si="95"/>
        <v>14.329999999999998</v>
      </c>
      <c r="L414" s="27"/>
      <c r="M414" s="27">
        <v>1.8743000000000001</v>
      </c>
      <c r="N414" s="27">
        <v>1.8420000000000001</v>
      </c>
      <c r="O414" s="27">
        <v>1.6826000000000001</v>
      </c>
      <c r="P414" s="31">
        <f t="shared" si="82"/>
        <v>1.7996333333333334</v>
      </c>
      <c r="Q414" s="27">
        <v>1.7121999999999999</v>
      </c>
      <c r="R414" s="27"/>
      <c r="S414" s="27">
        <v>1.9015</v>
      </c>
      <c r="T414" s="27">
        <v>1.8345</v>
      </c>
      <c r="U414" s="31">
        <f t="shared" si="83"/>
        <v>1.8160666666666667</v>
      </c>
      <c r="V414" s="27">
        <v>231.42910000000001</v>
      </c>
      <c r="W414" s="27">
        <v>170.6448</v>
      </c>
      <c r="X414" s="27">
        <v>202.01730000000001</v>
      </c>
      <c r="Y414" s="27">
        <v>219.17420000000001</v>
      </c>
      <c r="Z414">
        <f t="shared" si="84"/>
        <v>205.81635</v>
      </c>
      <c r="AA414" s="16">
        <v>26</v>
      </c>
      <c r="AB414" s="15">
        <f t="shared" si="87"/>
        <v>53.512250999999999</v>
      </c>
      <c r="AD414">
        <f t="shared" si="88"/>
        <v>27.512250999999999</v>
      </c>
      <c r="AE414" t="s">
        <v>30</v>
      </c>
      <c r="AF414" s="23">
        <f t="shared" si="89"/>
        <v>5351.2250999999997</v>
      </c>
      <c r="AH414">
        <f t="shared" si="90"/>
        <v>373.42812979762738</v>
      </c>
      <c r="AI414" s="23">
        <v>8.9</v>
      </c>
    </row>
    <row r="415" spans="1:35" x14ac:dyDescent="0.3">
      <c r="A415">
        <v>0.29104736858098945</v>
      </c>
      <c r="B415">
        <v>0</v>
      </c>
      <c r="C415">
        <v>1</v>
      </c>
      <c r="D415" s="15">
        <v>226</v>
      </c>
      <c r="E415" t="s">
        <v>23</v>
      </c>
      <c r="F415" t="s">
        <v>24</v>
      </c>
      <c r="G415">
        <v>10</v>
      </c>
      <c r="H415" s="23">
        <v>4.1500000000000004</v>
      </c>
      <c r="I415" s="48">
        <v>3.72</v>
      </c>
      <c r="J415" s="29">
        <v>417</v>
      </c>
      <c r="K415" s="15">
        <f t="shared" si="95"/>
        <v>7.870000000000001</v>
      </c>
      <c r="L415" s="27">
        <v>1.4214</v>
      </c>
      <c r="M415" s="27">
        <v>1.2250000000000001</v>
      </c>
      <c r="N415" s="27">
        <v>1.6183000000000001</v>
      </c>
      <c r="O415" s="27">
        <v>1.3071999999999999</v>
      </c>
      <c r="P415" s="31">
        <f t="shared" si="82"/>
        <v>1.3929749999999999</v>
      </c>
      <c r="Q415" s="27">
        <v>2.0179999999999998</v>
      </c>
      <c r="R415" s="27">
        <v>1.3605</v>
      </c>
      <c r="S415" s="27">
        <v>2.2671999999999999</v>
      </c>
      <c r="T415" s="27">
        <v>1.6063000000000001</v>
      </c>
      <c r="U415" s="31">
        <f t="shared" si="83"/>
        <v>1.8129999999999999</v>
      </c>
      <c r="V415" s="27">
        <v>146.13499999999999</v>
      </c>
      <c r="W415" s="27">
        <v>265.25259999999997</v>
      </c>
      <c r="X415" s="27">
        <v>127.50749999999999</v>
      </c>
      <c r="Y415" s="27">
        <v>192.70359999999999</v>
      </c>
      <c r="Z415">
        <f t="shared" si="84"/>
        <v>182.899675</v>
      </c>
      <c r="AA415" s="16">
        <v>16</v>
      </c>
      <c r="AB415" s="15">
        <f t="shared" si="87"/>
        <v>29.263947999999999</v>
      </c>
      <c r="AD415">
        <f t="shared" si="88"/>
        <v>13.263947999999999</v>
      </c>
      <c r="AE415" t="s">
        <v>30</v>
      </c>
      <c r="AF415" s="59">
        <f t="shared" si="89"/>
        <v>2926.3948</v>
      </c>
      <c r="AH415">
        <f t="shared" si="90"/>
        <v>371.84177890724266</v>
      </c>
      <c r="AI415" s="23">
        <v>8.9</v>
      </c>
    </row>
    <row r="416" spans="1:35" x14ac:dyDescent="0.3">
      <c r="A416">
        <v>0.30282039681920625</v>
      </c>
      <c r="B416">
        <v>0</v>
      </c>
      <c r="C416">
        <v>1</v>
      </c>
      <c r="D416" s="15">
        <v>226</v>
      </c>
      <c r="E416" t="s">
        <v>25</v>
      </c>
      <c r="F416" t="s">
        <v>22</v>
      </c>
      <c r="G416">
        <v>30</v>
      </c>
      <c r="H416" s="23">
        <v>8.8079999999999998</v>
      </c>
      <c r="I416" s="48">
        <v>5.3019999999999996</v>
      </c>
      <c r="J416" s="29">
        <v>418</v>
      </c>
      <c r="K416" s="15">
        <f t="shared" si="95"/>
        <v>14.11</v>
      </c>
      <c r="L416" s="27">
        <v>1.5550999999999999</v>
      </c>
      <c r="M416" s="27">
        <v>1.6053999999999999</v>
      </c>
      <c r="N416" s="27">
        <v>1.6094999999999999</v>
      </c>
      <c r="O416" s="27">
        <v>1.4307000000000001</v>
      </c>
      <c r="P416" s="31">
        <f t="shared" si="82"/>
        <v>1.5501749999999999</v>
      </c>
      <c r="Q416" s="27">
        <v>2.0649000000000002</v>
      </c>
      <c r="R416" s="27">
        <v>2.1589</v>
      </c>
      <c r="S416" s="27">
        <v>2.0981000000000001</v>
      </c>
      <c r="T416" s="27">
        <v>1.819</v>
      </c>
      <c r="U416" s="31">
        <f t="shared" si="83"/>
        <v>2.0352250000000005</v>
      </c>
      <c r="V416" s="27">
        <v>228.4879</v>
      </c>
      <c r="W416" s="27">
        <v>224.0762</v>
      </c>
      <c r="X416" s="27">
        <v>227.01730000000001</v>
      </c>
      <c r="Y416" s="27">
        <v>262.80169999999998</v>
      </c>
      <c r="Z416">
        <f t="shared" si="84"/>
        <v>235.595775</v>
      </c>
      <c r="AA416" s="16">
        <v>26</v>
      </c>
      <c r="AB416" s="15">
        <f t="shared" si="87"/>
        <v>61.254901499999995</v>
      </c>
      <c r="AD416">
        <f t="shared" si="88"/>
        <v>35.254901499999995</v>
      </c>
      <c r="AE416" t="s">
        <v>30</v>
      </c>
      <c r="AF416" s="23">
        <f t="shared" si="89"/>
        <v>6125.4901499999996</v>
      </c>
      <c r="AH416">
        <f t="shared" si="90"/>
        <v>434.12403614457833</v>
      </c>
      <c r="AI416" s="23">
        <v>9</v>
      </c>
    </row>
    <row r="417" spans="1:35" x14ac:dyDescent="0.3">
      <c r="A417">
        <v>0.73451187702217258</v>
      </c>
      <c r="B417">
        <v>0</v>
      </c>
      <c r="C417">
        <v>1</v>
      </c>
      <c r="D417" s="15">
        <v>226</v>
      </c>
      <c r="E417" t="s">
        <v>25</v>
      </c>
      <c r="F417" t="s">
        <v>24</v>
      </c>
      <c r="G417">
        <v>10</v>
      </c>
      <c r="H417" s="23">
        <v>7.6319999999999997</v>
      </c>
      <c r="I417" s="48">
        <v>7.7</v>
      </c>
      <c r="J417" s="29">
        <v>419</v>
      </c>
      <c r="K417" s="15">
        <f t="shared" si="95"/>
        <v>15.332000000000001</v>
      </c>
      <c r="L417" s="27"/>
      <c r="M417" s="27">
        <v>1.8343</v>
      </c>
      <c r="N417" s="27">
        <v>1.9071</v>
      </c>
      <c r="O417" s="27">
        <v>1.7344999999999999</v>
      </c>
      <c r="P417" s="31">
        <f t="shared" si="82"/>
        <v>1.8253000000000001</v>
      </c>
      <c r="Q417" s="27">
        <v>1.7773000000000001</v>
      </c>
      <c r="R417" s="27">
        <v>2.109</v>
      </c>
      <c r="S417" s="27">
        <v>2.0596000000000001</v>
      </c>
      <c r="T417" s="27">
        <v>1.9515</v>
      </c>
      <c r="U417" s="31">
        <f t="shared" si="83"/>
        <v>1.97435</v>
      </c>
      <c r="V417" s="27">
        <v>314.2722</v>
      </c>
      <c r="W417" s="27">
        <v>262.31150000000002</v>
      </c>
      <c r="X417" s="27">
        <v>265.25259999999997</v>
      </c>
      <c r="Y417" s="27">
        <v>282.8997</v>
      </c>
      <c r="Z417">
        <f t="shared" si="84"/>
        <v>281.18399999999997</v>
      </c>
      <c r="AA417" s="16">
        <v>26</v>
      </c>
      <c r="AB417" s="15">
        <f t="shared" si="87"/>
        <v>73.107839999999996</v>
      </c>
      <c r="AD417">
        <f t="shared" si="88"/>
        <v>47.107839999999996</v>
      </c>
      <c r="AE417" t="s">
        <v>30</v>
      </c>
      <c r="AF417" s="23">
        <f t="shared" si="89"/>
        <v>7310.7839999999997</v>
      </c>
      <c r="AH417">
        <f t="shared" si="90"/>
        <v>476.83172449778237</v>
      </c>
      <c r="AI417" s="23">
        <v>9.3000000000000007</v>
      </c>
    </row>
    <row r="418" spans="1:35" x14ac:dyDescent="0.3">
      <c r="A418">
        <v>0.79355619693958468</v>
      </c>
      <c r="B418">
        <v>0</v>
      </c>
      <c r="C418">
        <v>1</v>
      </c>
      <c r="D418" s="15">
        <v>226</v>
      </c>
      <c r="E418" t="s">
        <v>21</v>
      </c>
      <c r="F418" t="s">
        <v>22</v>
      </c>
      <c r="G418">
        <v>30</v>
      </c>
      <c r="H418" s="15">
        <v>6.6680000000000001</v>
      </c>
      <c r="I418" s="48">
        <v>13.24</v>
      </c>
      <c r="J418" s="29">
        <v>420</v>
      </c>
      <c r="K418" s="15">
        <f>I418</f>
        <v>13.24</v>
      </c>
      <c r="L418" s="27">
        <v>1.4495</v>
      </c>
      <c r="M418" s="27">
        <v>1.3434999999999999</v>
      </c>
      <c r="N418" s="27">
        <v>1.6141000000000001</v>
      </c>
      <c r="O418" s="27">
        <v>1.3596999999999999</v>
      </c>
      <c r="P418" s="31">
        <f t="shared" si="82"/>
        <v>1.4417</v>
      </c>
      <c r="Q418" s="27">
        <v>2.0388999999999999</v>
      </c>
      <c r="R418" s="27">
        <v>1.6640999999999999</v>
      </c>
      <c r="S418" s="27">
        <v>2.2467000000000001</v>
      </c>
      <c r="T418" s="27">
        <v>1.6823999999999999</v>
      </c>
      <c r="U418" s="31">
        <f t="shared" si="83"/>
        <v>1.9080249999999999</v>
      </c>
      <c r="V418" s="27">
        <v>196.62520000000001</v>
      </c>
      <c r="W418" s="27">
        <v>246.13499999999999</v>
      </c>
      <c r="X418" s="27">
        <v>177.01730000000001</v>
      </c>
      <c r="Y418" s="27">
        <v>239.76240000000001</v>
      </c>
      <c r="Z418">
        <f t="shared" si="84"/>
        <v>214.884975</v>
      </c>
      <c r="AA418" s="16">
        <v>26</v>
      </c>
      <c r="AB418" s="15">
        <f t="shared" si="87"/>
        <v>55.870093500000003</v>
      </c>
      <c r="AD418">
        <f t="shared" si="88"/>
        <v>29.870093500000003</v>
      </c>
      <c r="AE418" t="s">
        <v>30</v>
      </c>
      <c r="AF418" s="23">
        <f t="shared" si="89"/>
        <v>5587.0093500000003</v>
      </c>
      <c r="AH418">
        <f t="shared" si="90"/>
        <v>421.97955815709969</v>
      </c>
      <c r="AI418" s="23">
        <v>9.3000000000000007</v>
      </c>
    </row>
    <row r="419" spans="1:35" x14ac:dyDescent="0.3">
      <c r="A419">
        <v>0.47441824110441877</v>
      </c>
      <c r="B419">
        <v>0</v>
      </c>
      <c r="C419">
        <v>1</v>
      </c>
      <c r="D419" s="15">
        <v>227</v>
      </c>
      <c r="E419" t="s">
        <v>23</v>
      </c>
      <c r="F419" t="s">
        <v>22</v>
      </c>
      <c r="G419">
        <v>30</v>
      </c>
      <c r="H419" s="23">
        <v>7.3659999999999997</v>
      </c>
      <c r="I419" s="48">
        <v>4.8460000000000001</v>
      </c>
      <c r="J419" s="29">
        <v>421</v>
      </c>
      <c r="K419" s="15">
        <f>H419+I419</f>
        <v>12.212</v>
      </c>
      <c r="L419" s="27"/>
      <c r="M419" s="27">
        <v>2.6172</v>
      </c>
      <c r="N419" s="27">
        <v>2.6364999999999998</v>
      </c>
      <c r="O419" s="27">
        <v>2.484</v>
      </c>
      <c r="P419" s="31">
        <f t="shared" si="82"/>
        <v>2.5792333333333333</v>
      </c>
      <c r="Q419" s="27">
        <v>2.1040999999999999</v>
      </c>
      <c r="R419" s="27">
        <v>2.5451999999999999</v>
      </c>
      <c r="S419" s="27">
        <v>2.4020999999999999</v>
      </c>
      <c r="T419" s="27">
        <v>2.2467000000000001</v>
      </c>
      <c r="U419" s="31">
        <f t="shared" si="83"/>
        <v>2.324525</v>
      </c>
      <c r="V419" s="27">
        <v>95.644800000000004</v>
      </c>
      <c r="W419" s="27">
        <v>90.742800000000003</v>
      </c>
      <c r="X419" s="27">
        <v>92.703599999999994</v>
      </c>
      <c r="Y419" s="27">
        <v>92.213399999999993</v>
      </c>
      <c r="Z419">
        <f t="shared" si="84"/>
        <v>92.826149999999998</v>
      </c>
      <c r="AA419" s="16">
        <v>26</v>
      </c>
      <c r="AB419" s="15">
        <f t="shared" si="87"/>
        <v>24.134798999999997</v>
      </c>
      <c r="AD419">
        <f t="shared" si="88"/>
        <v>-1.8652010000000026</v>
      </c>
      <c r="AE419" t="s">
        <v>34</v>
      </c>
      <c r="AF419" s="59">
        <f t="shared" si="89"/>
        <v>2413.4798999999998</v>
      </c>
      <c r="AH419">
        <f t="shared" si="90"/>
        <v>197.63182934818209</v>
      </c>
      <c r="AI419" s="23">
        <v>7.1</v>
      </c>
    </row>
    <row r="420" spans="1:35" x14ac:dyDescent="0.3">
      <c r="A420">
        <v>0.50154817769197646</v>
      </c>
      <c r="B420">
        <v>0</v>
      </c>
      <c r="C420">
        <v>1</v>
      </c>
      <c r="D420" s="15">
        <v>227</v>
      </c>
      <c r="E420" t="s">
        <v>21</v>
      </c>
      <c r="F420" t="s">
        <v>22</v>
      </c>
      <c r="G420">
        <v>30</v>
      </c>
      <c r="H420" s="23">
        <v>6.4580000000000002</v>
      </c>
      <c r="I420" s="48">
        <v>10.326000000000001</v>
      </c>
      <c r="J420" s="29">
        <v>422</v>
      </c>
      <c r="K420" s="15">
        <f t="shared" ref="K420:K421" si="96">H420+I420</f>
        <v>16.783999999999999</v>
      </c>
      <c r="L420" s="27"/>
      <c r="M420" s="27">
        <v>2.0026999999999999</v>
      </c>
      <c r="N420" s="27">
        <v>2.0781000000000001</v>
      </c>
      <c r="O420" s="27">
        <v>1.8532999999999999</v>
      </c>
      <c r="P420" s="31">
        <f t="shared" si="82"/>
        <v>1.9780333333333333</v>
      </c>
      <c r="Q420" s="27">
        <v>1.7802</v>
      </c>
      <c r="R420" s="27">
        <v>2.1515</v>
      </c>
      <c r="S420" s="27">
        <v>2.0956999999999999</v>
      </c>
      <c r="T420" s="27">
        <v>1.9621</v>
      </c>
      <c r="U420" s="31">
        <f t="shared" si="83"/>
        <v>1.9973749999999999</v>
      </c>
      <c r="V420" s="27">
        <v>299.07619999999997</v>
      </c>
      <c r="W420" s="27">
        <v>241.233</v>
      </c>
      <c r="X420" s="27">
        <v>243.19380000000001</v>
      </c>
      <c r="Y420" s="27">
        <v>262.31150000000002</v>
      </c>
      <c r="Z420">
        <f t="shared" si="84"/>
        <v>261.45362499999999</v>
      </c>
      <c r="AA420" s="16">
        <v>26</v>
      </c>
      <c r="AB420" s="15">
        <f t="shared" si="87"/>
        <v>67.977942499999997</v>
      </c>
      <c r="AD420">
        <f t="shared" si="88"/>
        <v>41.977942499999997</v>
      </c>
      <c r="AE420" t="s">
        <v>30</v>
      </c>
      <c r="AF420" s="23">
        <f t="shared" si="89"/>
        <v>6797.7942499999999</v>
      </c>
      <c r="AH420">
        <f t="shared" si="90"/>
        <v>405.01633996663492</v>
      </c>
      <c r="AI420" s="23">
        <v>9</v>
      </c>
    </row>
    <row r="421" spans="1:35" x14ac:dyDescent="0.3">
      <c r="A421">
        <v>0.85146007747643504</v>
      </c>
      <c r="B421">
        <v>0</v>
      </c>
      <c r="C421">
        <v>1</v>
      </c>
      <c r="D421" s="15">
        <v>227</v>
      </c>
      <c r="E421" t="s">
        <v>25</v>
      </c>
      <c r="F421" t="s">
        <v>22</v>
      </c>
      <c r="G421">
        <v>30</v>
      </c>
      <c r="H421" s="23">
        <v>6.02</v>
      </c>
      <c r="I421" s="48">
        <v>5.78</v>
      </c>
      <c r="J421" s="29">
        <v>423</v>
      </c>
      <c r="K421" s="15">
        <f t="shared" si="96"/>
        <v>11.8</v>
      </c>
      <c r="L421" s="27">
        <v>1.7873000000000001</v>
      </c>
      <c r="M421" s="27">
        <v>1.5619000000000001</v>
      </c>
      <c r="N421" s="27">
        <v>1.9335</v>
      </c>
      <c r="O421" s="27">
        <v>1.6568000000000001</v>
      </c>
      <c r="P421" s="31">
        <f t="shared" si="82"/>
        <v>1.7348750000000002</v>
      </c>
      <c r="Q421" s="27">
        <v>1.9907999999999999</v>
      </c>
      <c r="R421" s="27">
        <v>1.6665000000000001</v>
      </c>
      <c r="S421" s="27">
        <v>2.0838999999999999</v>
      </c>
      <c r="T421" s="27">
        <v>1.7301</v>
      </c>
      <c r="U421" s="31">
        <f t="shared" si="83"/>
        <v>1.8678250000000001</v>
      </c>
      <c r="V421" s="27">
        <v>265.72710000000001</v>
      </c>
      <c r="W421" s="27">
        <v>317.1977</v>
      </c>
      <c r="X421" s="27">
        <v>249.55070000000001</v>
      </c>
      <c r="Y421" s="27">
        <v>306.41340000000002</v>
      </c>
      <c r="Z421">
        <f t="shared" si="84"/>
        <v>284.72222499999998</v>
      </c>
      <c r="AA421" s="16">
        <v>26</v>
      </c>
      <c r="AB421" s="15">
        <f t="shared" si="87"/>
        <v>74.027778499999997</v>
      </c>
      <c r="AD421">
        <f t="shared" si="88"/>
        <v>48.027778499999997</v>
      </c>
      <c r="AE421" t="s">
        <v>30</v>
      </c>
      <c r="AF421" s="23">
        <f t="shared" si="89"/>
        <v>7402.7778499999995</v>
      </c>
      <c r="AH421">
        <f t="shared" si="90"/>
        <v>627.35405508474571</v>
      </c>
      <c r="AI421" s="23">
        <v>9.3000000000000007</v>
      </c>
    </row>
    <row r="422" spans="1:35" x14ac:dyDescent="0.3">
      <c r="A422">
        <v>0.86972031958061735</v>
      </c>
      <c r="B422">
        <v>0</v>
      </c>
      <c r="C422">
        <v>1</v>
      </c>
      <c r="D422" s="15">
        <v>227</v>
      </c>
      <c r="E422" t="s">
        <v>25</v>
      </c>
      <c r="F422" t="s">
        <v>24</v>
      </c>
      <c r="G422">
        <v>10</v>
      </c>
      <c r="H422" s="23">
        <v>9.02</v>
      </c>
      <c r="I422" t="s">
        <v>26</v>
      </c>
      <c r="J422" s="29">
        <v>424</v>
      </c>
      <c r="K422" s="15">
        <f>H422</f>
        <v>9.02</v>
      </c>
      <c r="L422" s="27">
        <v>1.6469</v>
      </c>
      <c r="M422" s="27">
        <v>1.6863999999999999</v>
      </c>
      <c r="N422" s="27">
        <v>1.7065999999999999</v>
      </c>
      <c r="O422" s="27">
        <v>1.7330000000000001</v>
      </c>
      <c r="P422" s="31">
        <f t="shared" si="82"/>
        <v>1.693225</v>
      </c>
      <c r="Q422" s="27">
        <v>1.9035</v>
      </c>
      <c r="R422" s="27">
        <v>2.0478000000000001</v>
      </c>
      <c r="S422" s="27">
        <v>2.0131000000000001</v>
      </c>
      <c r="T422" s="27">
        <v>1.9943</v>
      </c>
      <c r="U422" s="31">
        <f t="shared" si="83"/>
        <v>1.9896749999999999</v>
      </c>
      <c r="V422" s="27">
        <v>275.53100000000001</v>
      </c>
      <c r="W422" s="27">
        <v>262.29579999999999</v>
      </c>
      <c r="X422" s="27">
        <v>263.7663</v>
      </c>
      <c r="Y422" s="27">
        <v>259.3546</v>
      </c>
      <c r="Z422">
        <f t="shared" si="84"/>
        <v>265.23692500000004</v>
      </c>
      <c r="AA422" s="16">
        <v>16</v>
      </c>
      <c r="AB422" s="15">
        <f t="shared" si="87"/>
        <v>42.437908000000007</v>
      </c>
      <c r="AD422">
        <f t="shared" si="88"/>
        <v>26.437908000000007</v>
      </c>
      <c r="AE422" t="s">
        <v>30</v>
      </c>
      <c r="AF422" s="23">
        <f t="shared" si="89"/>
        <v>4243.7908000000007</v>
      </c>
      <c r="AH422">
        <f t="shared" si="90"/>
        <v>470.48678492239475</v>
      </c>
      <c r="AI422" s="23">
        <v>9.3000000000000007</v>
      </c>
    </row>
    <row r="423" spans="1:35" x14ac:dyDescent="0.3">
      <c r="A423">
        <v>0.93061514826728897</v>
      </c>
      <c r="B423">
        <v>0</v>
      </c>
      <c r="C423">
        <v>1</v>
      </c>
      <c r="D423" s="15">
        <v>227</v>
      </c>
      <c r="E423" t="s">
        <v>23</v>
      </c>
      <c r="F423" t="s">
        <v>24</v>
      </c>
      <c r="G423">
        <v>10</v>
      </c>
      <c r="H423" s="23">
        <v>2.9180000000000001</v>
      </c>
      <c r="I423" s="48">
        <v>4.1719999999999997</v>
      </c>
      <c r="J423" s="29">
        <v>425</v>
      </c>
      <c r="K423" s="15">
        <f>H423+I423</f>
        <v>7.09</v>
      </c>
      <c r="L423" s="27">
        <v>1.3428</v>
      </c>
      <c r="M423" s="27">
        <v>1.486</v>
      </c>
      <c r="N423" s="27"/>
      <c r="O423" s="27">
        <v>1.722</v>
      </c>
      <c r="P423" s="31">
        <f t="shared" si="82"/>
        <v>1.5169333333333335</v>
      </c>
      <c r="Q423" s="27">
        <v>1.5271999999999999</v>
      </c>
      <c r="R423" s="27">
        <v>1.6104000000000001</v>
      </c>
      <c r="S423" s="27"/>
      <c r="T423" s="27">
        <v>1.7902</v>
      </c>
      <c r="U423" s="31">
        <f t="shared" si="83"/>
        <v>1.6425999999999998</v>
      </c>
      <c r="V423" s="27">
        <v>141.70750000000001</v>
      </c>
      <c r="W423" s="27">
        <v>122.5899</v>
      </c>
      <c r="X423" s="27">
        <v>91.707499999999996</v>
      </c>
      <c r="Y423" s="27">
        <v>110.8252</v>
      </c>
      <c r="Z423">
        <f t="shared" si="84"/>
        <v>116.707525</v>
      </c>
      <c r="AA423" s="16">
        <v>16</v>
      </c>
      <c r="AB423" s="15">
        <f t="shared" si="87"/>
        <v>18.673204000000002</v>
      </c>
      <c r="AD423">
        <f t="shared" si="88"/>
        <v>2.6732040000000019</v>
      </c>
      <c r="AE423" t="s">
        <v>30</v>
      </c>
      <c r="AF423" s="60">
        <f t="shared" si="89"/>
        <v>1867.3204000000001</v>
      </c>
      <c r="AH423">
        <f t="shared" si="90"/>
        <v>263.37382228490833</v>
      </c>
      <c r="AI423" s="23">
        <v>8</v>
      </c>
    </row>
    <row r="424" spans="1:35" x14ac:dyDescent="0.3">
      <c r="A424">
        <v>0.15833180093157739</v>
      </c>
      <c r="B424">
        <v>0</v>
      </c>
      <c r="C424">
        <v>0</v>
      </c>
      <c r="D424" s="15">
        <v>228</v>
      </c>
      <c r="E424" t="s">
        <v>23</v>
      </c>
      <c r="F424" t="s">
        <v>24</v>
      </c>
      <c r="G424">
        <v>10</v>
      </c>
      <c r="H424" s="23">
        <v>7.8579999999999997</v>
      </c>
      <c r="I424" s="48">
        <v>5.4560000000000004</v>
      </c>
      <c r="J424" s="29">
        <v>426</v>
      </c>
      <c r="K424" s="15">
        <f>H424+I424</f>
        <v>13.314</v>
      </c>
      <c r="L424" s="27">
        <v>1.7701</v>
      </c>
      <c r="M424" s="27">
        <v>1.5370999999999999</v>
      </c>
      <c r="N424" s="27"/>
      <c r="O424" s="27">
        <v>1.5960000000000001</v>
      </c>
      <c r="P424" s="31">
        <f t="shared" si="82"/>
        <v>1.6344000000000001</v>
      </c>
      <c r="Q424" s="27">
        <v>1.9818</v>
      </c>
      <c r="R424" s="27">
        <v>1.6141000000000001</v>
      </c>
      <c r="S424" s="27">
        <v>2.1674000000000002</v>
      </c>
      <c r="T424" s="27">
        <v>1.6465000000000001</v>
      </c>
      <c r="U424" s="31">
        <f t="shared" si="83"/>
        <v>1.8524500000000002</v>
      </c>
      <c r="V424" s="27">
        <v>186.8056</v>
      </c>
      <c r="W424" s="27">
        <v>236.8056</v>
      </c>
      <c r="X424" s="27">
        <v>168.1781</v>
      </c>
      <c r="Y424" s="27">
        <v>229.45259999999999</v>
      </c>
      <c r="Z424">
        <f t="shared" si="84"/>
        <v>205.310475</v>
      </c>
      <c r="AA424" s="16">
        <v>26</v>
      </c>
      <c r="AB424" s="15">
        <f t="shared" si="87"/>
        <v>53.380723500000002</v>
      </c>
      <c r="AD424">
        <f t="shared" si="88"/>
        <v>27.380723500000002</v>
      </c>
      <c r="AE424" t="s">
        <v>30</v>
      </c>
      <c r="AF424" s="23">
        <f t="shared" si="89"/>
        <v>5338.0723500000004</v>
      </c>
      <c r="AH424">
        <f t="shared" si="90"/>
        <v>400.93678458765214</v>
      </c>
      <c r="AI424" s="23">
        <v>8.6</v>
      </c>
    </row>
    <row r="425" spans="1:35" x14ac:dyDescent="0.3">
      <c r="A425">
        <v>0.21986862221364545</v>
      </c>
      <c r="B425">
        <v>0</v>
      </c>
      <c r="C425">
        <v>0</v>
      </c>
      <c r="D425" s="15">
        <v>228</v>
      </c>
      <c r="E425" t="s">
        <v>47</v>
      </c>
      <c r="F425" t="s">
        <v>22</v>
      </c>
      <c r="G425">
        <v>30</v>
      </c>
      <c r="H425" s="15">
        <v>9.702</v>
      </c>
      <c r="I425" s="48">
        <v>12.818</v>
      </c>
      <c r="J425" s="29">
        <v>427</v>
      </c>
      <c r="K425" s="15">
        <f>I425</f>
        <v>12.818</v>
      </c>
      <c r="L425" s="27">
        <v>1.6329</v>
      </c>
      <c r="M425" s="27">
        <v>1.6858</v>
      </c>
      <c r="N425" s="27">
        <v>1.6772</v>
      </c>
      <c r="O425" s="27">
        <v>1.7069000000000001</v>
      </c>
      <c r="P425" s="31">
        <f t="shared" si="82"/>
        <v>1.6757</v>
      </c>
      <c r="Q425" s="27">
        <v>1.9895</v>
      </c>
      <c r="R425" s="27">
        <v>2.0537999999999998</v>
      </c>
      <c r="S425" s="27">
        <v>2.0104000000000002</v>
      </c>
      <c r="T425" s="27">
        <v>1.9895</v>
      </c>
      <c r="U425" s="31">
        <f t="shared" si="83"/>
        <v>2.0108000000000001</v>
      </c>
      <c r="V425" s="27">
        <v>326.02120000000002</v>
      </c>
      <c r="W425" s="27">
        <v>327.49180000000001</v>
      </c>
      <c r="X425" s="27">
        <v>332.3938</v>
      </c>
      <c r="Y425" s="27">
        <v>324.06049999999999</v>
      </c>
      <c r="Z425">
        <f t="shared" si="84"/>
        <v>327.49182500000001</v>
      </c>
      <c r="AA425" s="16">
        <v>26</v>
      </c>
      <c r="AB425" s="15">
        <f t="shared" si="87"/>
        <v>85.1478745</v>
      </c>
      <c r="AD425">
        <f t="shared" si="88"/>
        <v>59.1478745</v>
      </c>
      <c r="AE425" t="s">
        <v>30</v>
      </c>
      <c r="AF425" s="23">
        <f t="shared" si="89"/>
        <v>8514.7874499999998</v>
      </c>
      <c r="AH425">
        <f t="shared" si="90"/>
        <v>664.28362068965521</v>
      </c>
      <c r="AI425" s="23">
        <v>9.4</v>
      </c>
    </row>
    <row r="426" spans="1:35" x14ac:dyDescent="0.3">
      <c r="A426">
        <v>0.32936385334471319</v>
      </c>
      <c r="B426">
        <v>0</v>
      </c>
      <c r="C426">
        <v>0</v>
      </c>
      <c r="D426" s="15">
        <v>228</v>
      </c>
      <c r="E426" t="s">
        <v>25</v>
      </c>
      <c r="F426" t="s">
        <v>24</v>
      </c>
      <c r="G426">
        <v>10</v>
      </c>
      <c r="H426" s="23">
        <v>7.0919999999999996</v>
      </c>
      <c r="I426" s="48">
        <v>1.042</v>
      </c>
      <c r="J426" s="29">
        <v>428</v>
      </c>
      <c r="K426" s="15">
        <f>H426+I426</f>
        <v>8.1340000000000003</v>
      </c>
      <c r="L426" s="27"/>
      <c r="M426" s="27">
        <v>2.0741999999999998</v>
      </c>
      <c r="N426" s="27">
        <v>1.9387000000000001</v>
      </c>
      <c r="O426" s="27">
        <v>1.9632000000000001</v>
      </c>
      <c r="P426" s="31">
        <f t="shared" si="82"/>
        <v>1.9920333333333335</v>
      </c>
      <c r="Q426" s="27">
        <v>1.7048000000000001</v>
      </c>
      <c r="R426" s="27">
        <v>2.0667</v>
      </c>
      <c r="S426" s="27">
        <v>1.8740000000000001</v>
      </c>
      <c r="T426" s="27">
        <v>1.9321999999999999</v>
      </c>
      <c r="U426" s="31">
        <f t="shared" si="83"/>
        <v>1.894425</v>
      </c>
      <c r="V426" s="27">
        <v>349.55070000000001</v>
      </c>
      <c r="W426" s="27">
        <v>280.92320000000001</v>
      </c>
      <c r="X426" s="27">
        <v>302.49180000000001</v>
      </c>
      <c r="Y426" s="27">
        <v>300.53100000000001</v>
      </c>
      <c r="Z426">
        <f t="shared" si="84"/>
        <v>308.37417499999998</v>
      </c>
      <c r="AA426" s="16">
        <v>16</v>
      </c>
      <c r="AB426" s="15">
        <f t="shared" si="87"/>
        <v>49.339867999999996</v>
      </c>
      <c r="AD426">
        <f t="shared" si="88"/>
        <v>33.339867999999996</v>
      </c>
      <c r="AE426" t="s">
        <v>30</v>
      </c>
      <c r="AF426" s="23">
        <f t="shared" si="89"/>
        <v>4933.9867999999997</v>
      </c>
      <c r="AH426">
        <f t="shared" si="90"/>
        <v>606.58800098352583</v>
      </c>
      <c r="AI426" s="23">
        <v>8.8000000000000007</v>
      </c>
    </row>
    <row r="427" spans="1:35" x14ac:dyDescent="0.3">
      <c r="A427">
        <v>0.59470640550471376</v>
      </c>
      <c r="B427">
        <v>0</v>
      </c>
      <c r="C427">
        <v>0</v>
      </c>
      <c r="D427" s="15">
        <v>228</v>
      </c>
      <c r="E427" t="s">
        <v>47</v>
      </c>
      <c r="F427" t="s">
        <v>24</v>
      </c>
      <c r="G427">
        <v>10</v>
      </c>
      <c r="H427" s="23">
        <v>4.7080000000000002</v>
      </c>
      <c r="I427" s="48">
        <v>4.3280000000000003</v>
      </c>
      <c r="J427" s="29">
        <v>429</v>
      </c>
      <c r="K427" s="15">
        <f>H427+I427</f>
        <v>9.0360000000000014</v>
      </c>
      <c r="L427" s="27">
        <v>1.8133999999999999</v>
      </c>
      <c r="M427" s="27">
        <v>1.5488999999999999</v>
      </c>
      <c r="N427" s="27">
        <v>2.2717999999999998</v>
      </c>
      <c r="O427" s="27">
        <v>1.9616</v>
      </c>
      <c r="P427" s="31">
        <f t="shared" si="82"/>
        <v>1.898925</v>
      </c>
      <c r="Q427" s="27">
        <v>1.9913000000000001</v>
      </c>
      <c r="R427" s="27"/>
      <c r="S427" s="27">
        <v>2.1901999999999999</v>
      </c>
      <c r="T427" s="27">
        <v>1.9851000000000001</v>
      </c>
      <c r="U427" s="31">
        <f t="shared" si="83"/>
        <v>2.0555333333333334</v>
      </c>
      <c r="V427" s="27">
        <v>169.1585</v>
      </c>
      <c r="W427" s="27">
        <v>219.64869999999999</v>
      </c>
      <c r="X427" s="27">
        <v>149.55070000000001</v>
      </c>
      <c r="Y427" s="27">
        <v>162.7859</v>
      </c>
      <c r="Z427">
        <f t="shared" si="84"/>
        <v>175.28594999999999</v>
      </c>
      <c r="AA427" s="16">
        <v>16</v>
      </c>
      <c r="AB427" s="15">
        <f t="shared" si="87"/>
        <v>28.045751999999997</v>
      </c>
      <c r="AD427">
        <f t="shared" si="88"/>
        <v>12.045751999999997</v>
      </c>
      <c r="AE427" t="s">
        <v>30</v>
      </c>
      <c r="AF427" s="59">
        <f t="shared" si="89"/>
        <v>2804.5751999999998</v>
      </c>
      <c r="AH427">
        <f t="shared" si="90"/>
        <v>310.37795484727746</v>
      </c>
      <c r="AI427" s="23">
        <v>8.6</v>
      </c>
    </row>
    <row r="428" spans="1:35" x14ac:dyDescent="0.3">
      <c r="A428">
        <v>0.67892701426691426</v>
      </c>
      <c r="B428">
        <v>0</v>
      </c>
      <c r="C428">
        <v>0</v>
      </c>
      <c r="D428" s="15">
        <v>228</v>
      </c>
      <c r="E428" t="s">
        <v>25</v>
      </c>
      <c r="F428" t="s">
        <v>22</v>
      </c>
      <c r="G428">
        <v>30</v>
      </c>
      <c r="H428" s="23">
        <v>10.41</v>
      </c>
      <c r="I428" s="17">
        <v>12.644</v>
      </c>
      <c r="J428" s="29">
        <v>430</v>
      </c>
      <c r="K428" s="15">
        <f>H428</f>
        <v>10.41</v>
      </c>
      <c r="L428" s="27">
        <v>1.8132999999999999</v>
      </c>
      <c r="M428" s="27">
        <v>1.83</v>
      </c>
      <c r="N428" s="27">
        <v>1.8391</v>
      </c>
      <c r="O428" s="27">
        <v>1.83</v>
      </c>
      <c r="P428" s="31">
        <f t="shared" si="82"/>
        <v>1.8281000000000001</v>
      </c>
      <c r="Q428" s="27">
        <v>2.0844</v>
      </c>
      <c r="R428" s="27">
        <v>2.1036999999999999</v>
      </c>
      <c r="S428" s="27">
        <v>2.0632999999999999</v>
      </c>
      <c r="T428" s="27">
        <v>2.0350000000000001</v>
      </c>
      <c r="U428" s="31">
        <f t="shared" si="83"/>
        <v>2.0716000000000001</v>
      </c>
      <c r="V428" s="27">
        <v>211.8056</v>
      </c>
      <c r="W428" s="27">
        <v>213.7663</v>
      </c>
      <c r="X428" s="27">
        <v>215.72710000000001</v>
      </c>
      <c r="Y428" s="27">
        <v>213.7663</v>
      </c>
      <c r="Z428">
        <f t="shared" si="84"/>
        <v>213.76632499999999</v>
      </c>
      <c r="AA428" s="16">
        <v>26</v>
      </c>
      <c r="AB428" s="15">
        <f t="shared" si="87"/>
        <v>55.579244499999994</v>
      </c>
      <c r="AD428">
        <f t="shared" si="88"/>
        <v>29.579244499999994</v>
      </c>
      <c r="AE428" t="s">
        <v>30</v>
      </c>
      <c r="AF428" s="23">
        <f t="shared" si="89"/>
        <v>5557.9244499999995</v>
      </c>
      <c r="AH428">
        <f t="shared" si="90"/>
        <v>533.90244476464932</v>
      </c>
      <c r="AI428" s="23">
        <v>9</v>
      </c>
    </row>
    <row r="429" spans="1:35" x14ac:dyDescent="0.3">
      <c r="A429">
        <v>0.8267317073321101</v>
      </c>
      <c r="B429">
        <v>0</v>
      </c>
      <c r="C429">
        <v>0</v>
      </c>
      <c r="D429" s="15">
        <v>228</v>
      </c>
      <c r="E429" t="s">
        <v>23</v>
      </c>
      <c r="F429" t="s">
        <v>22</v>
      </c>
      <c r="G429">
        <v>30</v>
      </c>
      <c r="H429" s="23">
        <v>7.9139999999999997</v>
      </c>
      <c r="I429" s="48">
        <v>6.5439999999999996</v>
      </c>
      <c r="J429" s="29">
        <v>431</v>
      </c>
      <c r="K429" s="15">
        <f>H429+I429</f>
        <v>14.457999999999998</v>
      </c>
      <c r="L429" s="27">
        <v>1.3956999999999999</v>
      </c>
      <c r="M429" s="27">
        <v>1.9103000000000001</v>
      </c>
      <c r="N429" s="27">
        <v>2.1095000000000002</v>
      </c>
      <c r="O429" s="27">
        <v>1.6645000000000001</v>
      </c>
      <c r="P429" s="31">
        <f t="shared" ref="P429:P492" si="97">AVERAGE(L429:O429)</f>
        <v>1.77</v>
      </c>
      <c r="Q429" s="27">
        <v>1.6249</v>
      </c>
      <c r="R429" s="27">
        <v>2.1069</v>
      </c>
      <c r="S429" s="27">
        <v>2.0594000000000001</v>
      </c>
      <c r="T429" s="27">
        <v>1.8103</v>
      </c>
      <c r="U429" s="31">
        <f t="shared" ref="U429:U493" si="98">AVERAGE(Q429:T429)</f>
        <v>1.9003749999999999</v>
      </c>
      <c r="V429" s="27">
        <v>179.45259999999999</v>
      </c>
      <c r="W429" s="27">
        <v>130.43299999999999</v>
      </c>
      <c r="X429" s="27">
        <v>127.4918</v>
      </c>
      <c r="Y429" s="27">
        <v>152.0016</v>
      </c>
      <c r="Z429">
        <f t="shared" ref="Z429:Z492" si="99">AVERAGE(V429:Y429)</f>
        <v>147.34474999999998</v>
      </c>
      <c r="AA429" s="16">
        <v>26</v>
      </c>
      <c r="AB429" s="15">
        <f t="shared" si="87"/>
        <v>38.309634999999993</v>
      </c>
      <c r="AD429">
        <f t="shared" si="88"/>
        <v>12.309634999999993</v>
      </c>
      <c r="AE429" t="s">
        <v>30</v>
      </c>
      <c r="AF429" s="23">
        <f t="shared" si="89"/>
        <v>3830.9634999999994</v>
      </c>
      <c r="AH429">
        <f t="shared" si="90"/>
        <v>264.97188407801906</v>
      </c>
      <c r="AI429" s="23">
        <v>8.4</v>
      </c>
    </row>
    <row r="430" spans="1:35" x14ac:dyDescent="0.3">
      <c r="A430">
        <v>0.82802322923001581</v>
      </c>
      <c r="B430">
        <v>0</v>
      </c>
      <c r="C430">
        <v>0</v>
      </c>
      <c r="D430" s="15">
        <v>228</v>
      </c>
      <c r="E430" t="s">
        <v>21</v>
      </c>
      <c r="F430" t="s">
        <v>22</v>
      </c>
      <c r="G430">
        <v>30</v>
      </c>
      <c r="H430" s="15">
        <v>6.766</v>
      </c>
      <c r="I430" s="48">
        <v>12.5</v>
      </c>
      <c r="J430" s="29">
        <v>432</v>
      </c>
      <c r="K430" s="15">
        <f>I430</f>
        <v>12.5</v>
      </c>
      <c r="L430" s="27">
        <v>1.6639999999999999</v>
      </c>
      <c r="M430" s="27"/>
      <c r="N430" s="27">
        <v>1.9153</v>
      </c>
      <c r="O430" s="27">
        <v>1.7632000000000001</v>
      </c>
      <c r="P430" s="31">
        <f t="shared" si="97"/>
        <v>1.7808333333333335</v>
      </c>
      <c r="Q430" s="27">
        <v>1.9636</v>
      </c>
      <c r="R430" s="27"/>
      <c r="S430" s="27">
        <v>2.1299000000000001</v>
      </c>
      <c r="T430" s="27">
        <v>1.9755</v>
      </c>
      <c r="U430" s="31">
        <f t="shared" si="98"/>
        <v>2.0230000000000001</v>
      </c>
      <c r="V430" s="27">
        <v>224.55070000000001</v>
      </c>
      <c r="W430" s="27">
        <v>273.57029999999997</v>
      </c>
      <c r="X430" s="27">
        <v>204.94280000000001</v>
      </c>
      <c r="Y430" s="27">
        <v>217.1977</v>
      </c>
      <c r="Z430">
        <f t="shared" si="99"/>
        <v>230.06537500000002</v>
      </c>
      <c r="AA430" s="16">
        <v>26</v>
      </c>
      <c r="AB430" s="15">
        <f t="shared" si="87"/>
        <v>59.816997500000006</v>
      </c>
      <c r="AD430">
        <f t="shared" si="88"/>
        <v>33.816997500000006</v>
      </c>
      <c r="AE430" t="s">
        <v>30</v>
      </c>
      <c r="AF430" s="23">
        <f t="shared" si="89"/>
        <v>5981.6997500000007</v>
      </c>
      <c r="AH430">
        <f t="shared" si="90"/>
        <v>478.53598000000005</v>
      </c>
      <c r="AI430" s="23">
        <v>9</v>
      </c>
    </row>
    <row r="431" spans="1:35" x14ac:dyDescent="0.3">
      <c r="A431">
        <v>0.29648617107576747</v>
      </c>
      <c r="B431">
        <v>0</v>
      </c>
      <c r="C431">
        <v>0</v>
      </c>
      <c r="D431" s="15">
        <v>229</v>
      </c>
      <c r="E431" t="s">
        <v>23</v>
      </c>
      <c r="F431" t="s">
        <v>24</v>
      </c>
      <c r="G431">
        <v>10</v>
      </c>
      <c r="H431" s="23">
        <v>5.9180000000000001</v>
      </c>
      <c r="I431" t="s">
        <v>26</v>
      </c>
      <c r="J431" s="29">
        <v>433</v>
      </c>
      <c r="K431" s="15">
        <f>H431</f>
        <v>5.9180000000000001</v>
      </c>
      <c r="L431" s="27">
        <v>1.5417000000000001</v>
      </c>
      <c r="M431" s="27"/>
      <c r="N431" s="27"/>
      <c r="O431" s="27">
        <v>1.4943</v>
      </c>
      <c r="P431" s="31">
        <f t="shared" si="97"/>
        <v>1.518</v>
      </c>
      <c r="Q431" s="27">
        <v>1.2987</v>
      </c>
      <c r="R431" s="27">
        <v>2.7223999999999999</v>
      </c>
      <c r="S431" s="27">
        <v>2.5144000000000002</v>
      </c>
      <c r="T431" s="27">
        <v>1.3894</v>
      </c>
      <c r="U431" s="31">
        <f t="shared" si="98"/>
        <v>1.981225</v>
      </c>
      <c r="V431" s="27">
        <v>238.27610000000001</v>
      </c>
      <c r="W431" s="27">
        <v>71.119299999999996</v>
      </c>
      <c r="X431" s="27">
        <v>73.080100000000002</v>
      </c>
      <c r="Y431" s="27">
        <v>174.55070000000001</v>
      </c>
      <c r="Z431">
        <f t="shared" si="99"/>
        <v>139.25655</v>
      </c>
      <c r="AA431" s="16">
        <v>16</v>
      </c>
      <c r="AB431" s="15">
        <f t="shared" si="87"/>
        <v>22.281048000000002</v>
      </c>
      <c r="AD431">
        <f t="shared" si="88"/>
        <v>6.281048000000002</v>
      </c>
      <c r="AE431" t="s">
        <v>30</v>
      </c>
      <c r="AF431" s="59">
        <f t="shared" si="89"/>
        <v>2228.1048000000001</v>
      </c>
      <c r="AH431">
        <f t="shared" si="90"/>
        <v>376.49624873267999</v>
      </c>
      <c r="AI431" s="23">
        <v>8.1</v>
      </c>
    </row>
    <row r="432" spans="1:35" x14ac:dyDescent="0.3">
      <c r="A432">
        <v>0.44062371440623405</v>
      </c>
      <c r="B432">
        <v>0</v>
      </c>
      <c r="C432">
        <v>0</v>
      </c>
      <c r="D432" s="15">
        <v>229</v>
      </c>
      <c r="E432" t="s">
        <v>47</v>
      </c>
      <c r="F432" t="s">
        <v>22</v>
      </c>
      <c r="G432">
        <v>30</v>
      </c>
      <c r="H432" s="23">
        <v>7.4160000000000004</v>
      </c>
      <c r="I432" s="48">
        <v>8.2780000000000005</v>
      </c>
      <c r="J432" s="29">
        <v>434</v>
      </c>
      <c r="K432" s="15">
        <f>H432+I432</f>
        <v>15.694000000000001</v>
      </c>
      <c r="L432" s="27">
        <v>1.4011</v>
      </c>
      <c r="M432" s="27">
        <v>1.7262</v>
      </c>
      <c r="N432" s="27">
        <v>1.5934999999999999</v>
      </c>
      <c r="O432" s="27">
        <v>1.6456999999999999</v>
      </c>
      <c r="P432" s="31">
        <f t="shared" si="97"/>
        <v>1.5916249999999998</v>
      </c>
      <c r="Q432" s="27">
        <v>1.6521999999999999</v>
      </c>
      <c r="R432" s="27">
        <v>2.0135999999999998</v>
      </c>
      <c r="S432" s="27">
        <v>1.6691</v>
      </c>
      <c r="T432" s="27">
        <v>1.89</v>
      </c>
      <c r="U432" s="31">
        <f t="shared" si="98"/>
        <v>1.806225</v>
      </c>
      <c r="V432" s="27">
        <v>415.72710000000001</v>
      </c>
      <c r="W432" s="27">
        <v>326.02120000000002</v>
      </c>
      <c r="X432" s="27">
        <v>431.41340000000002</v>
      </c>
      <c r="Y432" s="27">
        <v>349.55070000000001</v>
      </c>
      <c r="Z432">
        <f t="shared" si="99"/>
        <v>380.67810000000003</v>
      </c>
      <c r="AA432" s="16">
        <v>26</v>
      </c>
      <c r="AB432" s="15">
        <f t="shared" si="87"/>
        <v>98.976306000000008</v>
      </c>
      <c r="AD432">
        <f t="shared" si="88"/>
        <v>72.976306000000008</v>
      </c>
      <c r="AE432" t="s">
        <v>30</v>
      </c>
      <c r="AF432" s="23">
        <f t="shared" si="89"/>
        <v>9897.6306000000004</v>
      </c>
      <c r="AH432">
        <f t="shared" si="90"/>
        <v>630.66334905059261</v>
      </c>
      <c r="AI432" s="23">
        <v>9.6999999999999993</v>
      </c>
    </row>
    <row r="433" spans="1:35" x14ac:dyDescent="0.3">
      <c r="A433">
        <v>0.45345394080115775</v>
      </c>
      <c r="B433">
        <v>0</v>
      </c>
      <c r="C433">
        <v>0</v>
      </c>
      <c r="D433" s="15">
        <v>229</v>
      </c>
      <c r="E433" t="s">
        <v>25</v>
      </c>
      <c r="F433" t="s">
        <v>22</v>
      </c>
      <c r="G433">
        <v>30</v>
      </c>
      <c r="H433" s="15">
        <v>7.3819999999999997</v>
      </c>
      <c r="I433" s="48">
        <v>11.635999999999999</v>
      </c>
      <c r="J433" s="29">
        <v>435</v>
      </c>
      <c r="K433" s="15">
        <f>I433</f>
        <v>11.635999999999999</v>
      </c>
      <c r="L433" s="27">
        <v>1.9268000000000001</v>
      </c>
      <c r="M433" s="27"/>
      <c r="N433" s="27">
        <v>2.1993</v>
      </c>
      <c r="O433" s="27">
        <v>2.0019999999999998</v>
      </c>
      <c r="P433" s="31">
        <f t="shared" si="97"/>
        <v>2.0427</v>
      </c>
      <c r="Q433" s="27">
        <v>2.0097999999999998</v>
      </c>
      <c r="R433" s="27"/>
      <c r="S433" s="27">
        <v>2.1404000000000001</v>
      </c>
      <c r="T433" s="27">
        <v>2.0019999999999998</v>
      </c>
      <c r="U433" s="31">
        <f t="shared" si="98"/>
        <v>2.0507333333333331</v>
      </c>
      <c r="V433" s="27">
        <v>251.51140000000001</v>
      </c>
      <c r="W433" s="27">
        <v>301.02120000000002</v>
      </c>
      <c r="X433" s="27">
        <v>235.33500000000001</v>
      </c>
      <c r="Y433" s="27">
        <v>246.6095</v>
      </c>
      <c r="Z433">
        <f t="shared" si="99"/>
        <v>258.61927500000002</v>
      </c>
      <c r="AA433" s="16">
        <v>26</v>
      </c>
      <c r="AB433" s="15">
        <f t="shared" si="87"/>
        <v>67.241011499999999</v>
      </c>
      <c r="AD433">
        <f t="shared" si="88"/>
        <v>41.241011499999999</v>
      </c>
      <c r="AE433" t="s">
        <v>30</v>
      </c>
      <c r="AF433" s="23">
        <f t="shared" si="89"/>
        <v>6724.1011500000004</v>
      </c>
      <c r="AH433">
        <f t="shared" si="90"/>
        <v>577.87050103128229</v>
      </c>
      <c r="AI433" s="23">
        <v>9.5</v>
      </c>
    </row>
    <row r="434" spans="1:35" x14ac:dyDescent="0.3">
      <c r="A434">
        <v>0.45649463646005906</v>
      </c>
      <c r="B434">
        <v>0</v>
      </c>
      <c r="C434">
        <v>0</v>
      </c>
      <c r="D434" s="15">
        <v>229</v>
      </c>
      <c r="E434" t="s">
        <v>25</v>
      </c>
      <c r="F434" t="s">
        <v>24</v>
      </c>
      <c r="G434">
        <v>10</v>
      </c>
      <c r="H434" s="23">
        <v>5.8220000000000001</v>
      </c>
      <c r="I434" s="48">
        <v>7.7359999999999998</v>
      </c>
      <c r="J434" s="29">
        <v>436</v>
      </c>
      <c r="K434" s="15">
        <f>H434+I434</f>
        <v>13.558</v>
      </c>
      <c r="L434" s="27">
        <v>2.1257999999999999</v>
      </c>
      <c r="M434" s="27">
        <v>2.1476999999999999</v>
      </c>
      <c r="N434" s="27">
        <v>2.1414</v>
      </c>
      <c r="O434" s="27">
        <v>1.8551</v>
      </c>
      <c r="P434" s="31">
        <f t="shared" si="97"/>
        <v>2.0674999999999999</v>
      </c>
      <c r="Q434" s="27">
        <v>2.1181000000000001</v>
      </c>
      <c r="R434" s="27">
        <v>2.1244000000000001</v>
      </c>
      <c r="S434" s="27">
        <v>2.0891000000000002</v>
      </c>
      <c r="T434" s="27">
        <v>1.8062</v>
      </c>
      <c r="U434" s="31">
        <f t="shared" si="98"/>
        <v>2.0344500000000001</v>
      </c>
      <c r="V434" s="27">
        <v>285.8252</v>
      </c>
      <c r="W434" s="27">
        <v>288.7663</v>
      </c>
      <c r="X434" s="27">
        <v>293.17809999999997</v>
      </c>
      <c r="Y434" s="27">
        <v>335.8252</v>
      </c>
      <c r="Z434">
        <f t="shared" si="99"/>
        <v>300.89869999999996</v>
      </c>
      <c r="AA434" s="16">
        <v>26</v>
      </c>
      <c r="AB434" s="15">
        <f t="shared" si="87"/>
        <v>78.233661999999981</v>
      </c>
      <c r="AD434">
        <f t="shared" si="88"/>
        <v>52.233661999999981</v>
      </c>
      <c r="AE434" t="s">
        <v>30</v>
      </c>
      <c r="AF434" s="23">
        <f t="shared" si="89"/>
        <v>7823.3661999999986</v>
      </c>
      <c r="AH434">
        <f t="shared" si="90"/>
        <v>577.02951762796863</v>
      </c>
      <c r="AI434" s="23">
        <v>9.1999999999999993</v>
      </c>
    </row>
    <row r="435" spans="1:35" x14ac:dyDescent="0.3">
      <c r="A435">
        <v>0.47461261577714375</v>
      </c>
      <c r="B435">
        <v>0</v>
      </c>
      <c r="C435">
        <v>0</v>
      </c>
      <c r="D435" s="15">
        <v>229</v>
      </c>
      <c r="E435" t="s">
        <v>23</v>
      </c>
      <c r="F435" t="s">
        <v>22</v>
      </c>
      <c r="G435">
        <v>30</v>
      </c>
      <c r="H435" s="23">
        <v>6.49</v>
      </c>
      <c r="I435" s="48">
        <v>6.0759999999999996</v>
      </c>
      <c r="J435" s="29">
        <v>437</v>
      </c>
      <c r="K435" s="15">
        <f>H435+I435</f>
        <v>12.565999999999999</v>
      </c>
      <c r="L435" s="27">
        <v>1.2655000000000001</v>
      </c>
      <c r="M435" s="27">
        <v>1.6127</v>
      </c>
      <c r="N435" s="27">
        <v>1.7269000000000001</v>
      </c>
      <c r="O435" s="27">
        <v>1.4066000000000001</v>
      </c>
      <c r="P435" s="31">
        <f t="shared" si="97"/>
        <v>1.5029250000000001</v>
      </c>
      <c r="Q435" s="27">
        <v>1.6026</v>
      </c>
      <c r="R435" s="27">
        <v>2.0325000000000002</v>
      </c>
      <c r="S435" s="27">
        <v>1.9749000000000001</v>
      </c>
      <c r="T435" s="27">
        <v>1.5391999999999999</v>
      </c>
      <c r="U435" s="31">
        <f t="shared" si="98"/>
        <v>1.7873000000000001</v>
      </c>
      <c r="V435" s="27">
        <v>188.7663</v>
      </c>
      <c r="W435" s="27">
        <v>137.7859</v>
      </c>
      <c r="X435" s="27">
        <v>134.84479999999999</v>
      </c>
      <c r="Y435" s="27">
        <v>176.02119999999999</v>
      </c>
      <c r="Z435">
        <f t="shared" si="99"/>
        <v>159.35454999999999</v>
      </c>
      <c r="AA435" s="16">
        <v>26</v>
      </c>
      <c r="AB435" s="15">
        <f t="shared" si="87"/>
        <v>41.432182999999995</v>
      </c>
      <c r="AD435">
        <f t="shared" si="88"/>
        <v>15.432182999999995</v>
      </c>
      <c r="AE435" t="s">
        <v>30</v>
      </c>
      <c r="AF435" s="23">
        <f t="shared" si="89"/>
        <v>4143.2182999999995</v>
      </c>
      <c r="AH435">
        <f t="shared" si="90"/>
        <v>329.71656056024193</v>
      </c>
      <c r="AI435" s="23">
        <v>7.3</v>
      </c>
    </row>
    <row r="436" spans="1:35" x14ac:dyDescent="0.3">
      <c r="A436">
        <v>0.52498474663880712</v>
      </c>
      <c r="B436">
        <v>0</v>
      </c>
      <c r="C436">
        <v>0</v>
      </c>
      <c r="D436" s="15">
        <v>229</v>
      </c>
      <c r="E436" t="s">
        <v>21</v>
      </c>
      <c r="F436" t="s">
        <v>22</v>
      </c>
      <c r="G436">
        <v>30</v>
      </c>
      <c r="H436" s="15">
        <v>8.2620000000000005</v>
      </c>
      <c r="I436" s="48">
        <v>14.342000000000001</v>
      </c>
      <c r="J436" s="29">
        <v>438</v>
      </c>
      <c r="K436" s="15">
        <f>I436</f>
        <v>14.342000000000001</v>
      </c>
      <c r="L436" s="27">
        <v>1.6473</v>
      </c>
      <c r="M436" s="27">
        <v>1.484</v>
      </c>
      <c r="N436" s="27">
        <v>1.8826000000000001</v>
      </c>
      <c r="O436" s="27">
        <v>1.7057</v>
      </c>
      <c r="P436" s="31">
        <f t="shared" si="97"/>
        <v>1.6798999999999999</v>
      </c>
      <c r="Q436" s="27">
        <v>1.9527000000000001</v>
      </c>
      <c r="R436" s="27"/>
      <c r="S436" s="27">
        <v>2.0905999999999998</v>
      </c>
      <c r="T436" s="27">
        <v>1.9632000000000001</v>
      </c>
      <c r="U436" s="31">
        <f t="shared" si="98"/>
        <v>2.0021666666666671</v>
      </c>
      <c r="V436" s="27">
        <v>252.982</v>
      </c>
      <c r="W436" s="27">
        <v>312.29579999999999</v>
      </c>
      <c r="X436" s="27">
        <v>231.90360000000001</v>
      </c>
      <c r="Y436" s="27">
        <v>248.5703</v>
      </c>
      <c r="Z436">
        <f t="shared" si="99"/>
        <v>261.43792500000001</v>
      </c>
      <c r="AA436" s="16">
        <v>26</v>
      </c>
      <c r="AB436" s="15">
        <f t="shared" si="87"/>
        <v>67.973860500000001</v>
      </c>
      <c r="AD436">
        <f t="shared" si="88"/>
        <v>41.973860500000001</v>
      </c>
      <c r="AE436" t="s">
        <v>30</v>
      </c>
      <c r="AF436" s="23">
        <f t="shared" si="89"/>
        <v>6797.3860500000001</v>
      </c>
      <c r="AH436">
        <f t="shared" si="90"/>
        <v>473.9496618323804</v>
      </c>
      <c r="AI436" s="23">
        <v>9.3000000000000007</v>
      </c>
    </row>
    <row r="437" spans="1:35" x14ac:dyDescent="0.3">
      <c r="A437">
        <v>0.89134891441162922</v>
      </c>
      <c r="B437">
        <v>0</v>
      </c>
      <c r="C437">
        <v>0</v>
      </c>
      <c r="D437" s="15">
        <v>229</v>
      </c>
      <c r="E437" t="s">
        <v>47</v>
      </c>
      <c r="F437" t="s">
        <v>24</v>
      </c>
      <c r="G437">
        <v>10</v>
      </c>
      <c r="H437" s="23">
        <v>3.2919999999999998</v>
      </c>
      <c r="I437" s="48">
        <v>3.19</v>
      </c>
      <c r="J437" s="29">
        <v>439</v>
      </c>
      <c r="K437" s="15">
        <f>H437+I437</f>
        <v>6.4819999999999993</v>
      </c>
      <c r="L437" s="27">
        <v>1.7090000000000001</v>
      </c>
      <c r="M437" s="27">
        <v>1.7756000000000001</v>
      </c>
      <c r="N437" s="27">
        <v>1.7418</v>
      </c>
      <c r="O437" s="27">
        <v>1.7398</v>
      </c>
      <c r="P437" s="31">
        <f t="shared" si="97"/>
        <v>1.7415499999999999</v>
      </c>
      <c r="Q437" s="27">
        <v>2.0472000000000001</v>
      </c>
      <c r="R437" s="27">
        <v>2.0847000000000002</v>
      </c>
      <c r="S437" s="27">
        <v>2.0419999999999998</v>
      </c>
      <c r="T437" s="27">
        <v>2.0066000000000002</v>
      </c>
      <c r="U437" s="31">
        <f t="shared" si="98"/>
        <v>2.0451250000000001</v>
      </c>
      <c r="V437" s="27">
        <v>223.08009999999999</v>
      </c>
      <c r="W437" s="27">
        <v>223.08009999999999</v>
      </c>
      <c r="X437" s="27">
        <v>226.51140000000001</v>
      </c>
      <c r="Y437" s="27">
        <v>224.55070000000001</v>
      </c>
      <c r="Z437">
        <f t="shared" si="99"/>
        <v>224.305575</v>
      </c>
      <c r="AA437" s="16">
        <v>16</v>
      </c>
      <c r="AB437" s="15">
        <f t="shared" si="87"/>
        <v>35.888891999999998</v>
      </c>
      <c r="AD437">
        <f t="shared" si="88"/>
        <v>19.888891999999998</v>
      </c>
      <c r="AE437" t="s">
        <v>30</v>
      </c>
      <c r="AF437" s="23">
        <f t="shared" si="89"/>
        <v>3588.8892000000001</v>
      </c>
      <c r="AH437">
        <f t="shared" si="90"/>
        <v>553.6700401110769</v>
      </c>
      <c r="AI437" s="23">
        <v>8.6</v>
      </c>
    </row>
    <row r="438" spans="1:35" x14ac:dyDescent="0.3">
      <c r="A438">
        <v>0.36148482741747412</v>
      </c>
      <c r="B438">
        <v>0</v>
      </c>
      <c r="C438">
        <v>0</v>
      </c>
      <c r="D438" s="15">
        <v>230</v>
      </c>
      <c r="E438" t="s">
        <v>25</v>
      </c>
      <c r="F438" t="s">
        <v>24</v>
      </c>
      <c r="G438">
        <v>10</v>
      </c>
      <c r="H438" s="23">
        <v>6.55</v>
      </c>
      <c r="I438" s="48">
        <v>8.5839999999999996</v>
      </c>
      <c r="J438" s="29">
        <v>440</v>
      </c>
      <c r="K438" s="15">
        <f t="shared" ref="K438:K440" si="100">H438+I438</f>
        <v>15.134</v>
      </c>
      <c r="L438" s="27"/>
      <c r="M438" s="27">
        <v>1.6473</v>
      </c>
      <c r="N438" s="27">
        <v>1.6720999999999999</v>
      </c>
      <c r="O438" s="27">
        <v>1.5797000000000001</v>
      </c>
      <c r="P438" s="31">
        <f t="shared" si="97"/>
        <v>1.6330333333333333</v>
      </c>
      <c r="Q438" s="27">
        <v>1.7278</v>
      </c>
      <c r="R438" s="27">
        <v>1.9983</v>
      </c>
      <c r="S438" s="27">
        <v>2.0150999999999999</v>
      </c>
      <c r="T438" s="27">
        <v>1.8612</v>
      </c>
      <c r="U438" s="31">
        <f t="shared" si="98"/>
        <v>1.9005999999999998</v>
      </c>
      <c r="V438" s="27">
        <v>340.72710000000001</v>
      </c>
      <c r="W438" s="27">
        <v>294.1585</v>
      </c>
      <c r="X438" s="27">
        <v>293.66829999999999</v>
      </c>
      <c r="Y438" s="27">
        <v>312.29579999999999</v>
      </c>
      <c r="Z438">
        <f t="shared" si="99"/>
        <v>310.21242500000005</v>
      </c>
      <c r="AA438" s="16">
        <v>26</v>
      </c>
      <c r="AB438" s="15">
        <f t="shared" si="87"/>
        <v>80.655230500000016</v>
      </c>
      <c r="AD438">
        <f t="shared" si="88"/>
        <v>54.655230500000016</v>
      </c>
      <c r="AE438" t="s">
        <v>30</v>
      </c>
      <c r="AF438" s="23">
        <f t="shared" si="89"/>
        <v>8065.5230500000016</v>
      </c>
      <c r="AH438">
        <f t="shared" si="90"/>
        <v>532.94060063433335</v>
      </c>
      <c r="AI438" s="23">
        <v>9.3000000000000007</v>
      </c>
    </row>
    <row r="439" spans="1:35" x14ac:dyDescent="0.3">
      <c r="A439">
        <v>0.36305146369289731</v>
      </c>
      <c r="B439">
        <v>0</v>
      </c>
      <c r="C439">
        <v>0</v>
      </c>
      <c r="D439" s="15">
        <v>230</v>
      </c>
      <c r="E439" t="s">
        <v>25</v>
      </c>
      <c r="F439" t="s">
        <v>22</v>
      </c>
      <c r="G439">
        <v>30</v>
      </c>
      <c r="H439" s="23">
        <v>6.66</v>
      </c>
      <c r="I439" s="48">
        <v>9.9260000000000002</v>
      </c>
      <c r="J439" s="29">
        <v>441</v>
      </c>
      <c r="K439" s="15">
        <f t="shared" si="100"/>
        <v>16.585999999999999</v>
      </c>
      <c r="L439" s="27">
        <v>1.5706</v>
      </c>
      <c r="M439" s="27"/>
      <c r="N439" s="27">
        <v>1.6482000000000001</v>
      </c>
      <c r="O439" s="27">
        <v>1.5978000000000001</v>
      </c>
      <c r="P439" s="31">
        <f t="shared" si="97"/>
        <v>1.6055333333333335</v>
      </c>
      <c r="Q439" s="27">
        <v>1.9451000000000001</v>
      </c>
      <c r="R439" s="27"/>
      <c r="S439" s="27">
        <v>2.0131000000000001</v>
      </c>
      <c r="T439" s="27">
        <v>1.9468000000000001</v>
      </c>
      <c r="U439" s="31">
        <f t="shared" si="98"/>
        <v>1.9683333333333335</v>
      </c>
      <c r="V439" s="27">
        <v>355.92320000000001</v>
      </c>
      <c r="W439" s="27">
        <v>414.25650000000002</v>
      </c>
      <c r="X439" s="27">
        <v>338.7663</v>
      </c>
      <c r="Y439" s="27">
        <v>349.55070000000001</v>
      </c>
      <c r="Z439">
        <f t="shared" si="99"/>
        <v>364.62417499999998</v>
      </c>
      <c r="AA439" s="16">
        <v>26</v>
      </c>
      <c r="AB439" s="15">
        <f t="shared" si="87"/>
        <v>94.802285499999996</v>
      </c>
      <c r="AD439">
        <f t="shared" si="88"/>
        <v>68.802285499999996</v>
      </c>
      <c r="AE439" t="s">
        <v>30</v>
      </c>
      <c r="AF439" s="23">
        <f t="shared" si="89"/>
        <v>9480.2285499999998</v>
      </c>
      <c r="AH439">
        <f t="shared" si="90"/>
        <v>571.58016097913912</v>
      </c>
      <c r="AI439" s="23">
        <v>8.9</v>
      </c>
    </row>
    <row r="440" spans="1:35" x14ac:dyDescent="0.3">
      <c r="A440">
        <v>0.60471919995864765</v>
      </c>
      <c r="B440">
        <v>0</v>
      </c>
      <c r="C440">
        <v>0</v>
      </c>
      <c r="D440" s="15">
        <v>230</v>
      </c>
      <c r="E440" t="s">
        <v>23</v>
      </c>
      <c r="F440" t="s">
        <v>24</v>
      </c>
      <c r="G440">
        <v>10</v>
      </c>
      <c r="H440" s="23">
        <v>4.6340000000000003</v>
      </c>
      <c r="I440" s="48">
        <v>1.724</v>
      </c>
      <c r="J440" s="29">
        <v>442</v>
      </c>
      <c r="K440" s="15">
        <f t="shared" si="100"/>
        <v>6.3580000000000005</v>
      </c>
      <c r="L440" s="27">
        <v>1.7031000000000001</v>
      </c>
      <c r="M440" s="27">
        <v>1.6763999999999999</v>
      </c>
      <c r="N440" s="27">
        <v>1.7040999999999999</v>
      </c>
      <c r="O440" s="27">
        <v>1.7236</v>
      </c>
      <c r="P440" s="31">
        <f t="shared" si="97"/>
        <v>1.7018000000000002</v>
      </c>
      <c r="Q440" s="27">
        <v>2.0604</v>
      </c>
      <c r="R440" s="27">
        <v>2.0459000000000001</v>
      </c>
      <c r="S440" s="27">
        <v>2.0276000000000001</v>
      </c>
      <c r="T440" s="27">
        <v>2.0156999999999998</v>
      </c>
      <c r="U440" s="31">
        <f t="shared" si="98"/>
        <v>2.0373999999999999</v>
      </c>
      <c r="V440" s="27">
        <v>158.86439999999999</v>
      </c>
      <c r="W440" s="27">
        <v>163.7663</v>
      </c>
      <c r="X440" s="27">
        <v>162.29580000000001</v>
      </c>
      <c r="Y440" s="27">
        <v>157.3938</v>
      </c>
      <c r="Z440">
        <f t="shared" si="99"/>
        <v>160.58007500000002</v>
      </c>
      <c r="AA440" s="16">
        <v>16</v>
      </c>
      <c r="AB440" s="15">
        <f t="shared" si="87"/>
        <v>25.692812000000004</v>
      </c>
      <c r="AD440">
        <f t="shared" si="88"/>
        <v>9.6928120000000035</v>
      </c>
      <c r="AE440" t="s">
        <v>30</v>
      </c>
      <c r="AF440" s="59">
        <f t="shared" si="89"/>
        <v>2569.2812000000004</v>
      </c>
      <c r="AH440">
        <f t="shared" si="90"/>
        <v>404.10210758100033</v>
      </c>
      <c r="AI440" s="23">
        <v>9.9</v>
      </c>
    </row>
    <row r="441" spans="1:35" x14ac:dyDescent="0.3">
      <c r="A441">
        <v>0.73000333777964055</v>
      </c>
      <c r="B441">
        <v>0</v>
      </c>
      <c r="C441">
        <v>0</v>
      </c>
      <c r="D441" s="15">
        <v>230</v>
      </c>
      <c r="E441" t="s">
        <v>23</v>
      </c>
      <c r="F441" t="s">
        <v>22</v>
      </c>
      <c r="G441">
        <v>30</v>
      </c>
      <c r="H441" s="15">
        <v>7.5179999999999998</v>
      </c>
      <c r="I441" s="48">
        <v>11.03</v>
      </c>
      <c r="J441" s="29">
        <v>443</v>
      </c>
      <c r="K441" s="15">
        <f>I441</f>
        <v>11.03</v>
      </c>
      <c r="L441" s="27"/>
      <c r="M441" s="27">
        <v>1.7778</v>
      </c>
      <c r="N441" s="27">
        <v>1.8713</v>
      </c>
      <c r="O441" s="27">
        <v>1.6747000000000001</v>
      </c>
      <c r="P441" s="31">
        <f t="shared" si="97"/>
        <v>1.7746000000000002</v>
      </c>
      <c r="Q441" s="27">
        <v>1.6772</v>
      </c>
      <c r="R441" s="27">
        <v>2.0667</v>
      </c>
      <c r="S441" s="27">
        <v>2.0548000000000002</v>
      </c>
      <c r="T441" s="27">
        <v>1.8097000000000001</v>
      </c>
      <c r="U441" s="31">
        <f t="shared" si="98"/>
        <v>1.9021000000000001</v>
      </c>
      <c r="V441" s="27">
        <v>227.982</v>
      </c>
      <c r="W441" s="27">
        <v>174.55070000000001</v>
      </c>
      <c r="X441" s="27">
        <v>174.55070000000001</v>
      </c>
      <c r="Y441" s="27">
        <v>198.08009999999999</v>
      </c>
      <c r="Z441">
        <f t="shared" si="99"/>
        <v>193.790875</v>
      </c>
      <c r="AA441" s="16">
        <v>26</v>
      </c>
      <c r="AB441" s="15">
        <f t="shared" si="87"/>
        <v>50.385627499999998</v>
      </c>
      <c r="AD441">
        <f t="shared" si="88"/>
        <v>24.385627499999998</v>
      </c>
      <c r="AE441" t="s">
        <v>30</v>
      </c>
      <c r="AF441" s="23">
        <f t="shared" si="89"/>
        <v>5038.5627500000001</v>
      </c>
      <c r="AH441">
        <f t="shared" si="90"/>
        <v>456.80532638259297</v>
      </c>
      <c r="AI441" s="23">
        <v>9.1</v>
      </c>
    </row>
    <row r="442" spans="1:35" x14ac:dyDescent="0.3">
      <c r="A442">
        <v>0.9446586896464888</v>
      </c>
      <c r="B442">
        <v>0</v>
      </c>
      <c r="C442">
        <v>0</v>
      </c>
      <c r="D442" s="15">
        <v>230</v>
      </c>
      <c r="E442" t="s">
        <v>21</v>
      </c>
      <c r="F442" t="s">
        <v>22</v>
      </c>
      <c r="G442">
        <v>30</v>
      </c>
      <c r="H442" s="15">
        <v>8.0540000000000003</v>
      </c>
      <c r="I442" s="48">
        <v>19.384</v>
      </c>
      <c r="J442" s="29">
        <v>444</v>
      </c>
      <c r="K442" s="15">
        <f>I442</f>
        <v>19.384</v>
      </c>
      <c r="L442" s="27">
        <v>1.6442000000000001</v>
      </c>
      <c r="M442" s="27">
        <v>1.5271999999999999</v>
      </c>
      <c r="N442" s="27">
        <v>1.7715000000000001</v>
      </c>
      <c r="O442" s="27">
        <v>1.7015</v>
      </c>
      <c r="P442" s="31">
        <f t="shared" si="97"/>
        <v>1.6611</v>
      </c>
      <c r="Q442" s="27">
        <v>1.9486000000000001</v>
      </c>
      <c r="R442" s="27">
        <v>1.7111000000000001</v>
      </c>
      <c r="S442" s="27">
        <v>2.0442</v>
      </c>
      <c r="T442" s="27">
        <v>1.9532</v>
      </c>
      <c r="U442" s="31">
        <f t="shared" si="98"/>
        <v>1.9142749999999999</v>
      </c>
      <c r="V442" s="27">
        <v>325.04079999999999</v>
      </c>
      <c r="W442" s="27">
        <v>376.02120000000002</v>
      </c>
      <c r="X442" s="27">
        <v>305.92320000000001</v>
      </c>
      <c r="Y442" s="27">
        <v>317.1977</v>
      </c>
      <c r="Z442">
        <f t="shared" si="99"/>
        <v>331.045725</v>
      </c>
      <c r="AA442" s="16">
        <v>26</v>
      </c>
      <c r="AB442" s="15">
        <f t="shared" si="87"/>
        <v>86.0718885</v>
      </c>
      <c r="AD442">
        <f t="shared" si="88"/>
        <v>60.0718885</v>
      </c>
      <c r="AE442" t="s">
        <v>30</v>
      </c>
      <c r="AF442" s="23">
        <f t="shared" si="89"/>
        <v>8607.1888500000005</v>
      </c>
      <c r="AH442">
        <f t="shared" si="90"/>
        <v>444.03574339661577</v>
      </c>
      <c r="AI442" s="23">
        <v>9.1999999999999993</v>
      </c>
    </row>
    <row r="443" spans="1:35" x14ac:dyDescent="0.3">
      <c r="A443">
        <v>7.3064294388895501E-2</v>
      </c>
      <c r="B443">
        <v>0</v>
      </c>
      <c r="C443">
        <v>1</v>
      </c>
      <c r="D443" s="15">
        <v>231</v>
      </c>
      <c r="E443" t="s">
        <v>23</v>
      </c>
      <c r="F443" t="s">
        <v>22</v>
      </c>
      <c r="G443">
        <v>10</v>
      </c>
      <c r="H443" s="23">
        <v>8.1</v>
      </c>
      <c r="I443" s="48">
        <v>6.3319999999999999</v>
      </c>
      <c r="J443" s="29">
        <v>445</v>
      </c>
      <c r="K443" s="15">
        <f>H443+I443</f>
        <v>14.431999999999999</v>
      </c>
      <c r="L443" s="27">
        <v>1.8162</v>
      </c>
      <c r="M443" s="27">
        <v>1.6275999999999999</v>
      </c>
      <c r="N443" s="27">
        <v>1.5799000000000001</v>
      </c>
      <c r="O443" s="27">
        <v>1.849</v>
      </c>
      <c r="P443" s="31">
        <f t="shared" si="97"/>
        <v>1.718175</v>
      </c>
      <c r="Q443" s="27">
        <v>2.0449999999999999</v>
      </c>
      <c r="R443" s="27">
        <v>1.9001999999999999</v>
      </c>
      <c r="S443" s="27"/>
      <c r="T443" s="27">
        <v>2.0678000000000001</v>
      </c>
      <c r="U443" s="31">
        <f t="shared" si="98"/>
        <v>2.0043333333333333</v>
      </c>
      <c r="V443" s="27">
        <v>284.6925</v>
      </c>
      <c r="W443" s="27">
        <v>310.18270000000001</v>
      </c>
      <c r="X443" s="27">
        <v>364.59449999999998</v>
      </c>
      <c r="Y443" s="27">
        <v>280.77089999999998</v>
      </c>
      <c r="Z443">
        <f t="shared" si="99"/>
        <v>310.06014999999996</v>
      </c>
      <c r="AA443" s="16">
        <v>26</v>
      </c>
      <c r="AB443" s="15">
        <f t="shared" si="87"/>
        <v>80.615638999999987</v>
      </c>
      <c r="AD443">
        <f t="shared" si="88"/>
        <v>54.615638999999987</v>
      </c>
      <c r="AE443" t="s">
        <v>30</v>
      </c>
      <c r="AF443" s="23">
        <f t="shared" si="89"/>
        <v>8061.5638999999992</v>
      </c>
      <c r="AH443">
        <f t="shared" si="90"/>
        <v>558.58951635254994</v>
      </c>
      <c r="AI443" s="23">
        <v>9.3000000000000007</v>
      </c>
    </row>
    <row r="444" spans="1:35" x14ac:dyDescent="0.3">
      <c r="A444">
        <v>9.5050421413355402E-2</v>
      </c>
      <c r="B444">
        <v>0</v>
      </c>
      <c r="C444">
        <v>1</v>
      </c>
      <c r="D444" s="15">
        <v>231</v>
      </c>
      <c r="E444" t="s">
        <v>25</v>
      </c>
      <c r="F444" t="s">
        <v>24</v>
      </c>
      <c r="G444">
        <v>30</v>
      </c>
      <c r="H444" s="23">
        <v>6.4640000000000004</v>
      </c>
      <c r="I444" s="48">
        <v>4.9139999999999997</v>
      </c>
      <c r="J444" s="29">
        <v>446</v>
      </c>
      <c r="K444" s="15">
        <f t="shared" ref="K444:K446" si="101">H444+I444</f>
        <v>11.378</v>
      </c>
      <c r="L444" s="27">
        <v>1.8748</v>
      </c>
      <c r="M444" s="27">
        <v>1.9209000000000001</v>
      </c>
      <c r="N444" s="27">
        <v>1.8254999999999999</v>
      </c>
      <c r="O444" s="27">
        <v>1.7053</v>
      </c>
      <c r="P444" s="31">
        <f t="shared" si="97"/>
        <v>1.8316250000000001</v>
      </c>
      <c r="Q444" s="27">
        <v>1.9993000000000001</v>
      </c>
      <c r="R444" s="27">
        <v>2.0585</v>
      </c>
      <c r="S444" s="27">
        <v>2.0085000000000002</v>
      </c>
      <c r="T444" s="27"/>
      <c r="U444" s="31">
        <f t="shared" si="98"/>
        <v>2.0221</v>
      </c>
      <c r="V444" s="27">
        <v>306.75130000000001</v>
      </c>
      <c r="W444" s="27">
        <v>306.75130000000001</v>
      </c>
      <c r="X444" s="27">
        <v>321.94740000000002</v>
      </c>
      <c r="Y444" s="27">
        <v>385.18270000000001</v>
      </c>
      <c r="Z444">
        <f t="shared" si="99"/>
        <v>330.15817500000003</v>
      </c>
      <c r="AA444" s="16">
        <v>26</v>
      </c>
      <c r="AB444" s="15">
        <f t="shared" si="87"/>
        <v>85.841125500000018</v>
      </c>
      <c r="AD444">
        <f t="shared" si="88"/>
        <v>59.841125500000018</v>
      </c>
      <c r="AE444" t="s">
        <v>30</v>
      </c>
      <c r="AF444" s="23">
        <f t="shared" si="89"/>
        <v>8584.1125500000016</v>
      </c>
      <c r="AH444">
        <f t="shared" si="90"/>
        <v>754.44828177184058</v>
      </c>
      <c r="AI444" s="23">
        <v>9.1</v>
      </c>
    </row>
    <row r="445" spans="1:35" x14ac:dyDescent="0.3">
      <c r="A445">
        <v>0.21834548322694414</v>
      </c>
      <c r="B445">
        <v>0</v>
      </c>
      <c r="C445">
        <v>1</v>
      </c>
      <c r="D445" s="15">
        <v>231</v>
      </c>
      <c r="E445" t="s">
        <v>21</v>
      </c>
      <c r="F445" t="s">
        <v>22</v>
      </c>
      <c r="G445">
        <v>10</v>
      </c>
      <c r="H445" s="23">
        <v>8.4979999999999993</v>
      </c>
      <c r="I445" s="48">
        <v>5.74</v>
      </c>
      <c r="J445" s="29">
        <v>447</v>
      </c>
      <c r="K445" s="15">
        <f t="shared" si="101"/>
        <v>14.238</v>
      </c>
      <c r="L445" s="27">
        <v>1.5482</v>
      </c>
      <c r="M445" s="27">
        <v>1.5072000000000001</v>
      </c>
      <c r="N445" s="27">
        <v>1.3642000000000001</v>
      </c>
      <c r="O445" s="27">
        <v>1.6387</v>
      </c>
      <c r="P445" s="31">
        <f t="shared" si="97"/>
        <v>1.514575</v>
      </c>
      <c r="Q445" s="27">
        <v>1.9588000000000001</v>
      </c>
      <c r="R445" s="27">
        <v>1.8085</v>
      </c>
      <c r="S445" s="27"/>
      <c r="T445" s="27">
        <v>1.9991000000000001</v>
      </c>
      <c r="U445" s="31">
        <f t="shared" si="98"/>
        <v>1.9221333333333332</v>
      </c>
      <c r="V445" s="27">
        <v>238.12389999999999</v>
      </c>
      <c r="W445" s="27">
        <v>269.49639999999999</v>
      </c>
      <c r="X445" s="27">
        <v>326.8494</v>
      </c>
      <c r="Y445" s="27">
        <v>235.18270000000001</v>
      </c>
      <c r="Z445">
        <f t="shared" si="99"/>
        <v>267.41309999999999</v>
      </c>
      <c r="AA445" s="16">
        <v>26</v>
      </c>
      <c r="AB445" s="15">
        <f t="shared" si="87"/>
        <v>69.527405999999985</v>
      </c>
      <c r="AD445">
        <f t="shared" si="88"/>
        <v>43.527405999999985</v>
      </c>
      <c r="AE445" t="s">
        <v>30</v>
      </c>
      <c r="AF445" s="23">
        <f t="shared" si="89"/>
        <v>6952.7405999999992</v>
      </c>
      <c r="AH445">
        <f t="shared" si="90"/>
        <v>488.32284028655704</v>
      </c>
      <c r="AI445" s="23">
        <v>9.1999999999999993</v>
      </c>
    </row>
    <row r="446" spans="1:35" x14ac:dyDescent="0.3">
      <c r="A446">
        <v>0.71576750177064163</v>
      </c>
      <c r="B446">
        <v>0</v>
      </c>
      <c r="C446">
        <v>1</v>
      </c>
      <c r="D446" s="15">
        <v>231</v>
      </c>
      <c r="E446" t="s">
        <v>47</v>
      </c>
      <c r="F446" t="s">
        <v>24</v>
      </c>
      <c r="G446">
        <v>30</v>
      </c>
      <c r="H446" s="23">
        <v>6.36</v>
      </c>
      <c r="I446" s="48">
        <v>5.3579999999999997</v>
      </c>
      <c r="J446" s="29">
        <v>448</v>
      </c>
      <c r="K446" s="15">
        <f t="shared" si="101"/>
        <v>11.718</v>
      </c>
      <c r="L446" s="27">
        <v>1.7335</v>
      </c>
      <c r="M446" s="27">
        <v>1.5242</v>
      </c>
      <c r="N446" s="27">
        <v>1.5434000000000001</v>
      </c>
      <c r="O446" s="27">
        <v>1.6222000000000001</v>
      </c>
      <c r="P446" s="31">
        <f t="shared" si="97"/>
        <v>1.6058250000000001</v>
      </c>
      <c r="Q446" s="27">
        <v>2.0499000000000001</v>
      </c>
      <c r="R446" s="27">
        <v>1.8580000000000001</v>
      </c>
      <c r="S446" s="27">
        <v>1.7501</v>
      </c>
      <c r="T446" s="27">
        <v>1.9256</v>
      </c>
      <c r="U446" s="31">
        <f t="shared" si="98"/>
        <v>1.8959000000000001</v>
      </c>
      <c r="V446" s="27">
        <v>196.94739999999999</v>
      </c>
      <c r="W446" s="27">
        <v>219.49639999999999</v>
      </c>
      <c r="X446" s="27">
        <v>254.79060000000001</v>
      </c>
      <c r="Y446" s="27">
        <v>205.77090000000001</v>
      </c>
      <c r="Z446">
        <f t="shared" si="99"/>
        <v>219.25132500000001</v>
      </c>
      <c r="AA446" s="16">
        <v>26</v>
      </c>
      <c r="AB446" s="15">
        <f t="shared" si="87"/>
        <v>57.0053445</v>
      </c>
      <c r="AD446">
        <f t="shared" si="88"/>
        <v>31.0053445</v>
      </c>
      <c r="AE446" t="s">
        <v>30</v>
      </c>
      <c r="AF446" s="23">
        <f t="shared" si="89"/>
        <v>5700.5344500000001</v>
      </c>
      <c r="AH446">
        <f t="shared" si="90"/>
        <v>486.47674091141835</v>
      </c>
      <c r="AI446" s="23">
        <v>9.1999999999999993</v>
      </c>
    </row>
    <row r="447" spans="1:35" x14ac:dyDescent="0.3">
      <c r="A447">
        <v>0.87919910086788078</v>
      </c>
      <c r="B447">
        <v>0</v>
      </c>
      <c r="C447">
        <v>1</v>
      </c>
      <c r="D447" s="15">
        <v>231</v>
      </c>
      <c r="E447" t="s">
        <v>23</v>
      </c>
      <c r="F447" t="s">
        <v>24</v>
      </c>
      <c r="G447">
        <v>30</v>
      </c>
      <c r="H447" s="15">
        <v>7.9059999999999997</v>
      </c>
      <c r="I447" s="48">
        <v>15.664</v>
      </c>
      <c r="J447" s="29">
        <v>449</v>
      </c>
      <c r="K447" s="15">
        <f>I447</f>
        <v>15.664</v>
      </c>
      <c r="L447" s="27">
        <v>1.6775</v>
      </c>
      <c r="M447" s="27">
        <v>1.7143999999999999</v>
      </c>
      <c r="N447" s="27">
        <v>1.5902000000000001</v>
      </c>
      <c r="O447" s="27">
        <v>1.6941999999999999</v>
      </c>
      <c r="P447" s="31">
        <f t="shared" si="97"/>
        <v>1.6690749999999999</v>
      </c>
      <c r="Q447" s="27">
        <v>2.0581</v>
      </c>
      <c r="R447" s="27">
        <v>2.0806</v>
      </c>
      <c r="S447" s="27"/>
      <c r="T447" s="27">
        <v>2.0722999999999998</v>
      </c>
      <c r="U447" s="31">
        <f t="shared" si="98"/>
        <v>2.0703333333333336</v>
      </c>
      <c r="V447" s="27">
        <v>239.10429999999999</v>
      </c>
      <c r="W447" s="27">
        <v>237.6337</v>
      </c>
      <c r="X447" s="27">
        <v>260.18270000000001</v>
      </c>
      <c r="Y447" s="27">
        <v>235.6729</v>
      </c>
      <c r="Z447">
        <f t="shared" si="99"/>
        <v>243.14840000000001</v>
      </c>
      <c r="AA447" s="16">
        <v>26</v>
      </c>
      <c r="AB447" s="15">
        <f t="shared" si="87"/>
        <v>63.218584</v>
      </c>
      <c r="AD447">
        <f t="shared" si="88"/>
        <v>37.218584</v>
      </c>
      <c r="AE447" t="s">
        <v>30</v>
      </c>
      <c r="AF447" s="23">
        <f t="shared" si="89"/>
        <v>6321.8584000000001</v>
      </c>
      <c r="AH447">
        <f t="shared" si="90"/>
        <v>403.5915730337079</v>
      </c>
      <c r="AI447" s="23">
        <v>9.5</v>
      </c>
    </row>
    <row r="448" spans="1:35" x14ac:dyDescent="0.3">
      <c r="A448">
        <v>0.88751383728548483</v>
      </c>
      <c r="B448">
        <v>0</v>
      </c>
      <c r="C448">
        <v>1</v>
      </c>
      <c r="D448" s="15">
        <v>231</v>
      </c>
      <c r="E448" t="s">
        <v>47</v>
      </c>
      <c r="F448" t="s">
        <v>22</v>
      </c>
      <c r="G448">
        <v>30</v>
      </c>
      <c r="H448" s="23">
        <v>7.3739999999999997</v>
      </c>
      <c r="I448" s="48">
        <v>8.4039999999999999</v>
      </c>
      <c r="J448" s="29">
        <v>450</v>
      </c>
      <c r="K448" s="15">
        <f>H448+I448</f>
        <v>15.777999999999999</v>
      </c>
      <c r="L448" s="27">
        <v>1.6052</v>
      </c>
      <c r="M448" s="27">
        <v>1.7307999999999999</v>
      </c>
      <c r="N448" s="27">
        <v>1.4379999999999999</v>
      </c>
      <c r="O448" s="27">
        <v>1.7229000000000001</v>
      </c>
      <c r="P448" s="31">
        <f t="shared" si="97"/>
        <v>1.624225</v>
      </c>
      <c r="Q448" s="27">
        <v>1.9697</v>
      </c>
      <c r="R448" s="27">
        <v>1.9963</v>
      </c>
      <c r="S448" s="27"/>
      <c r="T448" s="27">
        <v>2.0114999999999998</v>
      </c>
      <c r="U448" s="31">
        <f t="shared" si="98"/>
        <v>1.9924999999999999</v>
      </c>
      <c r="V448" s="27">
        <v>326.35919999999999</v>
      </c>
      <c r="W448" s="27">
        <v>323.90820000000002</v>
      </c>
      <c r="X448" s="27">
        <v>413.61410000000001</v>
      </c>
      <c r="Y448" s="27">
        <v>322.43759999999997</v>
      </c>
      <c r="Z448">
        <f t="shared" si="99"/>
        <v>346.57977499999998</v>
      </c>
      <c r="AA448" s="16">
        <v>26</v>
      </c>
      <c r="AB448" s="15">
        <f t="shared" si="87"/>
        <v>90.110741500000003</v>
      </c>
      <c r="AD448">
        <f t="shared" si="88"/>
        <v>64.110741500000003</v>
      </c>
      <c r="AE448" t="s">
        <v>30</v>
      </c>
      <c r="AF448" s="23">
        <f t="shared" si="89"/>
        <v>9011.0741500000004</v>
      </c>
      <c r="AH448">
        <f t="shared" si="90"/>
        <v>571.1163740651541</v>
      </c>
      <c r="AI448" s="23">
        <v>8.9</v>
      </c>
    </row>
    <row r="449" spans="1:36" x14ac:dyDescent="0.3">
      <c r="A449">
        <v>0.99847958571103712</v>
      </c>
      <c r="B449">
        <v>0</v>
      </c>
      <c r="C449">
        <v>1</v>
      </c>
      <c r="D449" s="15">
        <v>231</v>
      </c>
      <c r="E449" t="s">
        <v>25</v>
      </c>
      <c r="F449" t="s">
        <v>22</v>
      </c>
      <c r="G449">
        <v>10</v>
      </c>
      <c r="H449" s="23">
        <v>7.4</v>
      </c>
      <c r="I449" s="48">
        <v>7.2619999999999996</v>
      </c>
      <c r="J449" s="29">
        <v>451</v>
      </c>
      <c r="K449" s="15">
        <f>H449+I449</f>
        <v>14.661999999999999</v>
      </c>
      <c r="L449" s="27">
        <v>1.9775</v>
      </c>
      <c r="M449" s="27">
        <v>1.8108</v>
      </c>
      <c r="N449" s="27">
        <v>1.6215999999999999</v>
      </c>
      <c r="O449" s="27">
        <v>1.59</v>
      </c>
      <c r="P449" s="31">
        <f t="shared" si="97"/>
        <v>1.7499750000000001</v>
      </c>
      <c r="Q449" s="27">
        <v>1.9186000000000001</v>
      </c>
      <c r="R449" s="27">
        <v>1.9194</v>
      </c>
      <c r="S449" s="27">
        <v>1.7284999999999999</v>
      </c>
      <c r="T449" s="27">
        <v>1.5541</v>
      </c>
      <c r="U449" s="31">
        <f t="shared" si="98"/>
        <v>1.7801499999999999</v>
      </c>
      <c r="V449" s="27">
        <v>291.55529999999999</v>
      </c>
      <c r="W449" s="27">
        <v>294.49639999999999</v>
      </c>
      <c r="X449" s="27">
        <v>344.00619999999998</v>
      </c>
      <c r="Y449" s="27">
        <v>412.14350000000002</v>
      </c>
      <c r="Z449">
        <f t="shared" si="99"/>
        <v>335.55034999999998</v>
      </c>
      <c r="AA449" s="16">
        <v>26</v>
      </c>
      <c r="AB449" s="15">
        <f t="shared" si="87"/>
        <v>87.243090999999993</v>
      </c>
      <c r="AD449">
        <f t="shared" si="88"/>
        <v>61.243090999999993</v>
      </c>
      <c r="AE449" t="s">
        <v>30</v>
      </c>
      <c r="AF449" s="23">
        <f t="shared" si="89"/>
        <v>8724.3090999999986</v>
      </c>
      <c r="AH449">
        <f t="shared" si="90"/>
        <v>595.02858409493922</v>
      </c>
      <c r="AI449" s="23">
        <v>9.4</v>
      </c>
    </row>
    <row r="450" spans="1:36" x14ac:dyDescent="0.3">
      <c r="A450">
        <v>0.22959157601540103</v>
      </c>
      <c r="B450">
        <v>0</v>
      </c>
      <c r="C450">
        <v>0</v>
      </c>
      <c r="D450" s="15">
        <v>232</v>
      </c>
      <c r="E450" t="s">
        <v>25</v>
      </c>
      <c r="F450" t="s">
        <v>24</v>
      </c>
      <c r="G450">
        <v>10</v>
      </c>
      <c r="H450" s="23">
        <v>3.4060000000000001</v>
      </c>
      <c r="I450" t="s">
        <v>26</v>
      </c>
      <c r="J450" s="28">
        <v>157</v>
      </c>
      <c r="K450" s="15">
        <f>H450</f>
        <v>3.4060000000000001</v>
      </c>
      <c r="L450" s="27">
        <v>1.0472999999999999</v>
      </c>
      <c r="M450" s="27">
        <v>1.0022</v>
      </c>
      <c r="N450" s="27">
        <v>1.1003000000000001</v>
      </c>
      <c r="O450" s="27">
        <v>1.0762</v>
      </c>
      <c r="P450" s="31">
        <f t="shared" si="97"/>
        <v>1.0565</v>
      </c>
      <c r="Q450" s="27">
        <v>2.1398999999999999</v>
      </c>
      <c r="R450" s="27"/>
      <c r="S450" s="27">
        <v>2.2158000000000002</v>
      </c>
      <c r="T450" s="27">
        <v>2.19</v>
      </c>
      <c r="U450" s="31">
        <f t="shared" si="98"/>
        <v>2.1819000000000002</v>
      </c>
      <c r="V450" s="27">
        <v>103.7837</v>
      </c>
      <c r="W450" s="27">
        <v>125.3523</v>
      </c>
      <c r="X450" s="27">
        <v>99.862099999999998</v>
      </c>
      <c r="Y450" s="27">
        <v>100.8425</v>
      </c>
      <c r="Z450">
        <f t="shared" si="99"/>
        <v>107.46015</v>
      </c>
      <c r="AA450" s="16">
        <v>16</v>
      </c>
      <c r="AB450" s="15">
        <f t="shared" ref="AB450:AB513" si="102">(Z450*AA450)/100</f>
        <v>17.193624</v>
      </c>
      <c r="AD450">
        <f t="shared" ref="AD450:AD513" si="103">AB450-AA450</f>
        <v>1.1936239999999998</v>
      </c>
      <c r="AE450" t="s">
        <v>30</v>
      </c>
      <c r="AF450" s="60">
        <f t="shared" ref="AF450:AF513" si="104">Z450*AA450</f>
        <v>1719.3624</v>
      </c>
      <c r="AH450">
        <f t="shared" ref="AH450:AH513" si="105">AF450/K450</f>
        <v>504.80399295361127</v>
      </c>
      <c r="AI450" s="23">
        <v>9</v>
      </c>
    </row>
    <row r="451" spans="1:36" x14ac:dyDescent="0.3">
      <c r="A451">
        <v>0.58722953554256352</v>
      </c>
      <c r="B451">
        <v>0</v>
      </c>
      <c r="C451">
        <v>0</v>
      </c>
      <c r="D451" s="15">
        <v>232</v>
      </c>
      <c r="E451" t="s">
        <v>21</v>
      </c>
      <c r="F451" t="s">
        <v>22</v>
      </c>
      <c r="G451">
        <v>30</v>
      </c>
      <c r="H451" s="23">
        <v>2.7240000000000002</v>
      </c>
      <c r="I451" t="s">
        <v>26</v>
      </c>
      <c r="J451" s="28">
        <v>158</v>
      </c>
      <c r="K451" s="15">
        <f>H451</f>
        <v>2.7240000000000002</v>
      </c>
      <c r="L451" s="36">
        <v>-0.96750000000000003</v>
      </c>
      <c r="M451" s="36">
        <v>4.8099999999999997E-2</v>
      </c>
      <c r="N451" s="36">
        <v>2.86E-2</v>
      </c>
      <c r="O451" s="36">
        <v>1.2436</v>
      </c>
      <c r="P451" s="37">
        <f t="shared" si="97"/>
        <v>8.8200000000000001E-2</v>
      </c>
      <c r="Q451" s="36">
        <v>-0.36959999999999998</v>
      </c>
      <c r="R451" s="36">
        <v>2.1499999999999998E-2</v>
      </c>
      <c r="S451" s="36">
        <v>0.02</v>
      </c>
      <c r="T451" s="36">
        <v>1.0947</v>
      </c>
      <c r="U451" s="37">
        <f t="shared" si="98"/>
        <v>0.19165000000000001</v>
      </c>
      <c r="V451" s="36">
        <v>1.8229</v>
      </c>
      <c r="W451" s="36">
        <v>-0.13789999999999999</v>
      </c>
      <c r="X451" s="36">
        <v>-0.13789999999999999</v>
      </c>
      <c r="Y451" s="36">
        <v>21.430800000000001</v>
      </c>
      <c r="Z451">
        <f t="shared" si="99"/>
        <v>5.7444750000000004</v>
      </c>
      <c r="AA451" s="16">
        <v>16</v>
      </c>
      <c r="AB451" s="15">
        <f t="shared" si="102"/>
        <v>0.91911600000000004</v>
      </c>
      <c r="AD451" s="39">
        <f t="shared" si="103"/>
        <v>-15.080883999999999</v>
      </c>
      <c r="AE451" s="40" t="s">
        <v>34</v>
      </c>
      <c r="AF451" s="60">
        <f t="shared" si="104"/>
        <v>91.911600000000007</v>
      </c>
      <c r="AH451">
        <f t="shared" si="105"/>
        <v>33.741409691629954</v>
      </c>
      <c r="AI451" s="56">
        <v>2.5</v>
      </c>
      <c r="AJ451" s="15" t="s">
        <v>44</v>
      </c>
    </row>
    <row r="452" spans="1:36" x14ac:dyDescent="0.3">
      <c r="A452">
        <v>0.89087561151706507</v>
      </c>
      <c r="B452">
        <v>0</v>
      </c>
      <c r="C452">
        <v>0</v>
      </c>
      <c r="D452" s="15">
        <v>232</v>
      </c>
      <c r="E452" t="s">
        <v>25</v>
      </c>
      <c r="F452" t="s">
        <v>22</v>
      </c>
      <c r="G452">
        <v>30</v>
      </c>
      <c r="H452" s="23">
        <v>3.302</v>
      </c>
      <c r="I452" s="48">
        <v>1.552</v>
      </c>
      <c r="J452" s="29">
        <v>159</v>
      </c>
      <c r="K452" s="15">
        <f>H452+I452</f>
        <v>4.8540000000000001</v>
      </c>
      <c r="L452" s="27"/>
      <c r="M452" s="27">
        <v>1.2847</v>
      </c>
      <c r="N452" s="27">
        <v>1.3665</v>
      </c>
      <c r="O452" s="27">
        <v>1.3084</v>
      </c>
      <c r="P452" s="31">
        <f t="shared" si="97"/>
        <v>1.3198666666666667</v>
      </c>
      <c r="Q452" s="27">
        <v>2.0065</v>
      </c>
      <c r="R452" s="27">
        <v>2.1987000000000001</v>
      </c>
      <c r="S452" s="27">
        <v>2.2097000000000002</v>
      </c>
      <c r="T452" s="27">
        <v>2.1071</v>
      </c>
      <c r="U452" s="31">
        <f t="shared" si="98"/>
        <v>2.1304999999999996</v>
      </c>
      <c r="V452" s="27">
        <v>127.80329999999999</v>
      </c>
      <c r="W452" s="27">
        <v>118.4896</v>
      </c>
      <c r="X452" s="27">
        <v>117.99939999999999</v>
      </c>
      <c r="Y452" s="27">
        <v>123.8817</v>
      </c>
      <c r="Z452">
        <f t="shared" si="99"/>
        <v>122.04349999999999</v>
      </c>
      <c r="AA452" s="16">
        <v>16</v>
      </c>
      <c r="AB452" s="15">
        <f t="shared" si="102"/>
        <v>19.526959999999999</v>
      </c>
      <c r="AD452">
        <f t="shared" si="103"/>
        <v>3.526959999999999</v>
      </c>
      <c r="AE452" t="s">
        <v>30</v>
      </c>
      <c r="AF452" s="23">
        <f t="shared" si="104"/>
        <v>1952.6959999999999</v>
      </c>
      <c r="AH452">
        <f t="shared" si="105"/>
        <v>402.28594973217963</v>
      </c>
      <c r="AI452" s="23">
        <v>8.9</v>
      </c>
    </row>
    <row r="453" spans="1:36" x14ac:dyDescent="0.3">
      <c r="A453">
        <v>9.2212565019346382E-2</v>
      </c>
      <c r="B453">
        <v>0</v>
      </c>
      <c r="C453">
        <v>0</v>
      </c>
      <c r="D453" s="15">
        <v>233</v>
      </c>
      <c r="E453" t="s">
        <v>25</v>
      </c>
      <c r="F453" t="s">
        <v>24</v>
      </c>
      <c r="G453">
        <v>30</v>
      </c>
      <c r="H453" s="23">
        <v>6.23</v>
      </c>
      <c r="I453" t="s">
        <v>26</v>
      </c>
      <c r="J453" s="28">
        <v>452</v>
      </c>
      <c r="K453" s="15">
        <f>H453</f>
        <v>6.23</v>
      </c>
      <c r="L453" s="27">
        <v>1.4574</v>
      </c>
      <c r="M453" s="27">
        <v>1.5521</v>
      </c>
      <c r="N453" s="27"/>
      <c r="O453" s="27">
        <v>1.5019</v>
      </c>
      <c r="P453" s="31">
        <f t="shared" si="97"/>
        <v>1.5038</v>
      </c>
      <c r="Q453" s="27">
        <v>2.5326</v>
      </c>
      <c r="R453" s="27">
        <v>2.6505999999999998</v>
      </c>
      <c r="S453" s="27"/>
      <c r="T453" s="27">
        <v>2.7204000000000002</v>
      </c>
      <c r="U453" s="31">
        <f t="shared" si="98"/>
        <v>2.6345333333333332</v>
      </c>
      <c r="V453" s="27">
        <v>48.417999999999999</v>
      </c>
      <c r="W453" s="27">
        <v>45.476799999999997</v>
      </c>
      <c r="X453" s="27">
        <v>69.006200000000007</v>
      </c>
      <c r="Y453" s="27">
        <v>44.0062</v>
      </c>
      <c r="Z453">
        <f t="shared" si="99"/>
        <v>51.726800000000004</v>
      </c>
      <c r="AA453" s="16">
        <v>16</v>
      </c>
      <c r="AB453" s="15">
        <f t="shared" si="102"/>
        <v>8.276288000000001</v>
      </c>
      <c r="AD453">
        <f t="shared" si="103"/>
        <v>-7.723711999999999</v>
      </c>
      <c r="AE453" t="s">
        <v>34</v>
      </c>
      <c r="AF453" s="60">
        <f t="shared" si="104"/>
        <v>827.62880000000007</v>
      </c>
      <c r="AH453">
        <f t="shared" si="105"/>
        <v>132.84571428571428</v>
      </c>
      <c r="AI453" s="25" t="s">
        <v>38</v>
      </c>
      <c r="AJ453" s="15" t="s">
        <v>45</v>
      </c>
    </row>
    <row r="454" spans="1:36" x14ac:dyDescent="0.3">
      <c r="A454">
        <v>0.46838209799453623</v>
      </c>
      <c r="B454">
        <v>0</v>
      </c>
      <c r="C454">
        <v>0</v>
      </c>
      <c r="D454" s="15">
        <v>233</v>
      </c>
      <c r="E454" t="s">
        <v>25</v>
      </c>
      <c r="F454" t="s">
        <v>22</v>
      </c>
      <c r="G454">
        <v>10</v>
      </c>
      <c r="H454" s="23">
        <v>4.3040000000000003</v>
      </c>
      <c r="I454" s="22">
        <v>3.2559999999999998</v>
      </c>
      <c r="J454" s="28">
        <v>453</v>
      </c>
      <c r="K454" s="15">
        <f>H454+I454</f>
        <v>7.5600000000000005</v>
      </c>
      <c r="L454" s="27">
        <v>1.2575000000000001</v>
      </c>
      <c r="M454" s="27">
        <v>1.4395</v>
      </c>
      <c r="N454" s="27">
        <v>1.1122000000000001</v>
      </c>
      <c r="O454" s="27">
        <v>1.42</v>
      </c>
      <c r="P454" s="31">
        <f t="shared" si="97"/>
        <v>1.3073000000000001</v>
      </c>
      <c r="Q454" s="27">
        <v>1.8923000000000001</v>
      </c>
      <c r="R454" s="27">
        <v>1.9393</v>
      </c>
      <c r="S454" s="27"/>
      <c r="T454" s="27">
        <v>1.978</v>
      </c>
      <c r="U454" s="31">
        <f t="shared" si="98"/>
        <v>1.9365333333333332</v>
      </c>
      <c r="V454" s="27">
        <v>148.41800000000001</v>
      </c>
      <c r="W454" s="27">
        <v>144.49639999999999</v>
      </c>
      <c r="X454" s="27">
        <v>233.22190000000001</v>
      </c>
      <c r="Y454" s="27">
        <v>142.53569999999999</v>
      </c>
      <c r="Z454">
        <f t="shared" si="99"/>
        <v>167.16800000000001</v>
      </c>
      <c r="AA454" s="16">
        <v>16</v>
      </c>
      <c r="AB454" s="15">
        <f t="shared" si="102"/>
        <v>26.746880000000001</v>
      </c>
      <c r="AD454">
        <f t="shared" si="103"/>
        <v>10.746880000000001</v>
      </c>
      <c r="AE454" t="s">
        <v>30</v>
      </c>
      <c r="AF454" s="59">
        <f t="shared" si="104"/>
        <v>2674.6880000000001</v>
      </c>
      <c r="AH454">
        <f t="shared" si="105"/>
        <v>353.79470899470897</v>
      </c>
      <c r="AI454" s="23">
        <v>8.6999999999999993</v>
      </c>
    </row>
    <row r="455" spans="1:36" x14ac:dyDescent="0.3">
      <c r="A455">
        <v>0.47297782875864891</v>
      </c>
      <c r="B455">
        <v>0</v>
      </c>
      <c r="C455">
        <v>0</v>
      </c>
      <c r="D455" s="15">
        <v>233</v>
      </c>
      <c r="E455" t="s">
        <v>23</v>
      </c>
      <c r="F455" t="s">
        <v>24</v>
      </c>
      <c r="G455">
        <v>30</v>
      </c>
      <c r="H455" s="23">
        <v>3.4020000000000001</v>
      </c>
      <c r="I455" s="22">
        <v>4.8140000000000001</v>
      </c>
      <c r="J455" s="28">
        <v>454</v>
      </c>
      <c r="K455" s="15">
        <f>H455+I455</f>
        <v>8.2160000000000011</v>
      </c>
      <c r="L455" s="27">
        <v>1.4925999999999999</v>
      </c>
      <c r="M455" s="27">
        <v>1.3579000000000001</v>
      </c>
      <c r="N455" s="27">
        <v>1.2319</v>
      </c>
      <c r="O455" s="27">
        <v>1.5464</v>
      </c>
      <c r="P455" s="31">
        <f t="shared" si="97"/>
        <v>1.4072</v>
      </c>
      <c r="Q455" s="27">
        <v>1.9781</v>
      </c>
      <c r="R455" s="27">
        <v>1.7790999999999999</v>
      </c>
      <c r="S455" s="27"/>
      <c r="T455" s="27">
        <v>2.0150999999999999</v>
      </c>
      <c r="U455" s="31">
        <f t="shared" si="98"/>
        <v>1.9240999999999999</v>
      </c>
      <c r="V455" s="27">
        <v>187.14349999999999</v>
      </c>
      <c r="W455" s="27">
        <v>210.18270000000001</v>
      </c>
      <c r="X455" s="27">
        <v>265.57490000000001</v>
      </c>
      <c r="Y455" s="27">
        <v>181.75129999999999</v>
      </c>
      <c r="Z455">
        <f t="shared" si="99"/>
        <v>211.16310000000001</v>
      </c>
      <c r="AA455" s="16">
        <v>16</v>
      </c>
      <c r="AB455" s="15">
        <f t="shared" si="102"/>
        <v>33.786096000000001</v>
      </c>
      <c r="AD455">
        <f t="shared" si="103"/>
        <v>17.786096000000001</v>
      </c>
      <c r="AE455" t="s">
        <v>30</v>
      </c>
      <c r="AF455" s="23">
        <f t="shared" si="104"/>
        <v>3378.6096000000002</v>
      </c>
      <c r="AH455">
        <f t="shared" si="105"/>
        <v>411.22317429406036</v>
      </c>
      <c r="AI455" s="23">
        <v>8.9</v>
      </c>
    </row>
    <row r="456" spans="1:36" x14ac:dyDescent="0.3">
      <c r="A456">
        <v>0.48883594869340263</v>
      </c>
      <c r="B456">
        <v>0</v>
      </c>
      <c r="C456">
        <v>0</v>
      </c>
      <c r="D456" s="15">
        <v>233</v>
      </c>
      <c r="E456" t="s">
        <v>23</v>
      </c>
      <c r="F456" t="s">
        <v>22</v>
      </c>
      <c r="G456">
        <v>10</v>
      </c>
      <c r="H456" s="23">
        <v>4.976</v>
      </c>
      <c r="I456" s="22">
        <v>5.4640000000000004</v>
      </c>
      <c r="J456" s="28">
        <v>455</v>
      </c>
      <c r="K456" s="15">
        <f>H456+I456</f>
        <v>10.440000000000001</v>
      </c>
      <c r="L456" s="27">
        <v>1.9173</v>
      </c>
      <c r="M456" s="27">
        <v>1.8366</v>
      </c>
      <c r="N456" s="27">
        <v>1.74</v>
      </c>
      <c r="O456" s="27">
        <v>1.9464999999999999</v>
      </c>
      <c r="P456" s="31">
        <f t="shared" si="97"/>
        <v>1.8601000000000001</v>
      </c>
      <c r="Q456" s="27">
        <v>2.1021000000000001</v>
      </c>
      <c r="R456" s="27">
        <v>1.9345000000000001</v>
      </c>
      <c r="S456" s="27">
        <v>1.9843</v>
      </c>
      <c r="T456" s="27">
        <v>2.1177000000000001</v>
      </c>
      <c r="U456" s="31">
        <f t="shared" si="98"/>
        <v>2.0346500000000001</v>
      </c>
      <c r="V456" s="27">
        <v>179.3004</v>
      </c>
      <c r="W456" s="27">
        <v>191.55529999999999</v>
      </c>
      <c r="X456" s="27">
        <v>199.39840000000001</v>
      </c>
      <c r="Y456" s="27">
        <v>174.39840000000001</v>
      </c>
      <c r="Z456">
        <f t="shared" si="99"/>
        <v>186.16312500000001</v>
      </c>
      <c r="AA456" s="16">
        <v>26</v>
      </c>
      <c r="AB456" s="15">
        <f t="shared" si="102"/>
        <v>48.402412499999997</v>
      </c>
      <c r="AD456">
        <f t="shared" si="103"/>
        <v>22.402412499999997</v>
      </c>
      <c r="AE456" t="s">
        <v>30</v>
      </c>
      <c r="AF456" s="23">
        <f t="shared" si="104"/>
        <v>4840.24125</v>
      </c>
      <c r="AH456">
        <f t="shared" si="105"/>
        <v>463.62464080459768</v>
      </c>
      <c r="AI456" s="23">
        <v>9.4</v>
      </c>
    </row>
    <row r="457" spans="1:36" x14ac:dyDescent="0.3">
      <c r="A457">
        <v>0.98049991241573797</v>
      </c>
      <c r="B457">
        <v>0</v>
      </c>
      <c r="C457">
        <v>0</v>
      </c>
      <c r="D457" s="15">
        <v>233</v>
      </c>
      <c r="E457" t="s">
        <v>21</v>
      </c>
      <c r="F457" t="s">
        <v>22</v>
      </c>
      <c r="G457">
        <v>10</v>
      </c>
      <c r="H457" s="23">
        <v>7.19</v>
      </c>
      <c r="I457" s="48">
        <v>5.476</v>
      </c>
      <c r="J457" s="28">
        <v>456</v>
      </c>
      <c r="K457" s="15">
        <f t="shared" ref="K457:K459" si="106">H457+I457</f>
        <v>12.666</v>
      </c>
      <c r="L457" s="27">
        <v>1.456</v>
      </c>
      <c r="M457" s="27">
        <v>1.37</v>
      </c>
      <c r="N457" s="27">
        <v>1.2152000000000001</v>
      </c>
      <c r="O457" s="27">
        <v>1.4987999999999999</v>
      </c>
      <c r="P457" s="31">
        <f t="shared" si="97"/>
        <v>1.385</v>
      </c>
      <c r="Q457" s="27">
        <v>1.9481999999999999</v>
      </c>
      <c r="R457" s="27">
        <v>1.4613</v>
      </c>
      <c r="S457" s="27">
        <v>1.4811000000000001</v>
      </c>
      <c r="T457" s="27">
        <v>1.8707</v>
      </c>
      <c r="U457" s="31">
        <f t="shared" si="98"/>
        <v>1.6903250000000001</v>
      </c>
      <c r="V457" s="27">
        <v>225.37880000000001</v>
      </c>
      <c r="W457" s="27">
        <v>373.90820000000002</v>
      </c>
      <c r="X457" s="27">
        <v>354.30040000000002</v>
      </c>
      <c r="Y457" s="27">
        <v>235.6729</v>
      </c>
      <c r="Z457">
        <f t="shared" si="99"/>
        <v>297.31507500000004</v>
      </c>
      <c r="AA457" s="16">
        <v>26</v>
      </c>
      <c r="AB457" s="15">
        <f t="shared" si="102"/>
        <v>77.301919500000011</v>
      </c>
      <c r="AD457">
        <f t="shared" si="103"/>
        <v>51.301919500000011</v>
      </c>
      <c r="AE457" t="s">
        <v>30</v>
      </c>
      <c r="AF457" s="23">
        <f t="shared" si="104"/>
        <v>7730.1919500000013</v>
      </c>
      <c r="AH457">
        <f t="shared" si="105"/>
        <v>610.31043344386558</v>
      </c>
      <c r="AI457" s="23">
        <v>9.1</v>
      </c>
    </row>
    <row r="458" spans="1:36" x14ac:dyDescent="0.3">
      <c r="A458">
        <v>0.14342958003701567</v>
      </c>
      <c r="B458">
        <v>0</v>
      </c>
      <c r="C458">
        <v>1</v>
      </c>
      <c r="D458" s="15">
        <v>234</v>
      </c>
      <c r="E458" t="s">
        <v>25</v>
      </c>
      <c r="F458" t="s">
        <v>24</v>
      </c>
      <c r="G458">
        <v>30</v>
      </c>
      <c r="H458" s="23">
        <v>3.86</v>
      </c>
      <c r="I458" s="22">
        <v>3.2919999999999998</v>
      </c>
      <c r="J458" s="28">
        <v>457</v>
      </c>
      <c r="K458" s="15">
        <f t="shared" si="106"/>
        <v>7.1519999999999992</v>
      </c>
      <c r="L458" s="27">
        <v>1.4235</v>
      </c>
      <c r="M458" s="27">
        <v>1.3834</v>
      </c>
      <c r="N458" s="27">
        <v>1.3453999999999999</v>
      </c>
      <c r="O458" s="27">
        <v>1.5501</v>
      </c>
      <c r="P458" s="31">
        <f t="shared" si="97"/>
        <v>1.4255999999999998</v>
      </c>
      <c r="Q458" s="27">
        <v>1.8079000000000001</v>
      </c>
      <c r="R458" s="27">
        <v>1.7965</v>
      </c>
      <c r="S458" s="27"/>
      <c r="T458" s="27">
        <v>1.9935</v>
      </c>
      <c r="U458" s="31">
        <f t="shared" si="98"/>
        <v>1.8659666666666668</v>
      </c>
      <c r="V458" s="27">
        <v>222.4376</v>
      </c>
      <c r="W458" s="27">
        <v>208.71209999999999</v>
      </c>
      <c r="X458" s="27">
        <v>240.57490000000001</v>
      </c>
      <c r="Y458" s="27">
        <v>183.71209999999999</v>
      </c>
      <c r="Z458">
        <f t="shared" si="99"/>
        <v>213.85917499999999</v>
      </c>
      <c r="AA458" s="16">
        <v>16</v>
      </c>
      <c r="AB458" s="15">
        <f t="shared" si="102"/>
        <v>34.217467999999997</v>
      </c>
      <c r="AD458">
        <f t="shared" si="103"/>
        <v>18.217467999999997</v>
      </c>
      <c r="AE458" t="s">
        <v>30</v>
      </c>
      <c r="AF458" s="23">
        <f t="shared" si="104"/>
        <v>3421.7467999999999</v>
      </c>
      <c r="AH458">
        <f t="shared" si="105"/>
        <v>478.4321588366891</v>
      </c>
      <c r="AI458" s="23">
        <v>8.9</v>
      </c>
    </row>
    <row r="459" spans="1:36" x14ac:dyDescent="0.3">
      <c r="A459">
        <v>0.5052093008451356</v>
      </c>
      <c r="B459">
        <v>0</v>
      </c>
      <c r="C459">
        <v>1</v>
      </c>
      <c r="D459" s="15">
        <v>234</v>
      </c>
      <c r="E459" t="s">
        <v>23</v>
      </c>
      <c r="F459" t="s">
        <v>22</v>
      </c>
      <c r="G459">
        <v>10</v>
      </c>
      <c r="H459" s="23">
        <v>2.524</v>
      </c>
      <c r="I459" s="22">
        <v>3.214</v>
      </c>
      <c r="J459" s="28">
        <v>458</v>
      </c>
      <c r="K459" s="15">
        <f t="shared" si="106"/>
        <v>5.7379999999999995</v>
      </c>
      <c r="L459" s="27">
        <v>1.9443999999999999</v>
      </c>
      <c r="M459" s="27">
        <v>2.0019999999999998</v>
      </c>
      <c r="N459" s="27"/>
      <c r="O459" s="27">
        <v>1.9115</v>
      </c>
      <c r="P459" s="31">
        <f t="shared" si="97"/>
        <v>1.9526333333333332</v>
      </c>
      <c r="Q459" s="27">
        <v>2.1331000000000002</v>
      </c>
      <c r="R459" s="27">
        <v>2.2073999999999998</v>
      </c>
      <c r="S459" s="27"/>
      <c r="T459" s="27">
        <v>2.0971000000000002</v>
      </c>
      <c r="U459" s="31">
        <f t="shared" si="98"/>
        <v>2.145866666666667</v>
      </c>
      <c r="V459" s="27">
        <v>116.0651</v>
      </c>
      <c r="W459" s="27">
        <v>113.61409999999999</v>
      </c>
      <c r="X459" s="27">
        <v>238.12389999999999</v>
      </c>
      <c r="Y459" s="27">
        <v>114.10429999999999</v>
      </c>
      <c r="Z459">
        <f t="shared" si="99"/>
        <v>145.47684999999998</v>
      </c>
      <c r="AA459" s="16">
        <v>16</v>
      </c>
      <c r="AB459" s="15">
        <f t="shared" si="102"/>
        <v>23.276295999999999</v>
      </c>
      <c r="AD459">
        <f t="shared" si="103"/>
        <v>7.2762959999999985</v>
      </c>
      <c r="AE459" t="s">
        <v>30</v>
      </c>
      <c r="AF459" s="60">
        <f t="shared" si="104"/>
        <v>2327.6295999999998</v>
      </c>
      <c r="AH459">
        <f t="shared" si="105"/>
        <v>405.65172533983963</v>
      </c>
      <c r="AI459" s="23">
        <v>8.1999999999999993</v>
      </c>
    </row>
    <row r="460" spans="1:36" x14ac:dyDescent="0.3">
      <c r="A460">
        <v>0.51164027436775183</v>
      </c>
      <c r="B460">
        <v>0</v>
      </c>
      <c r="C460">
        <v>1</v>
      </c>
      <c r="D460" s="15">
        <v>234</v>
      </c>
      <c r="E460" t="s">
        <v>21</v>
      </c>
      <c r="F460" t="s">
        <v>22</v>
      </c>
      <c r="G460">
        <v>10</v>
      </c>
      <c r="H460" s="41">
        <v>8.2040000000000006</v>
      </c>
      <c r="I460" s="22">
        <v>12</v>
      </c>
      <c r="J460" s="28">
        <v>459</v>
      </c>
      <c r="K460" s="15">
        <f>I460</f>
        <v>12</v>
      </c>
      <c r="L460" s="27">
        <v>1.4013</v>
      </c>
      <c r="M460" s="27">
        <v>1.6085</v>
      </c>
      <c r="N460" s="27">
        <v>1.2935000000000001</v>
      </c>
      <c r="O460" s="27">
        <v>1.7161</v>
      </c>
      <c r="P460" s="31">
        <f t="shared" si="97"/>
        <v>1.50485</v>
      </c>
      <c r="Q460" s="27">
        <v>1.7851999999999999</v>
      </c>
      <c r="R460" s="27">
        <v>1.7071000000000001</v>
      </c>
      <c r="S460" s="27">
        <v>1.5123</v>
      </c>
      <c r="T460" s="27">
        <v>2.0945999999999998</v>
      </c>
      <c r="U460" s="31">
        <f t="shared" si="98"/>
        <v>1.7747999999999999</v>
      </c>
      <c r="V460" s="27">
        <v>155.77090000000001</v>
      </c>
      <c r="W460" s="27">
        <v>160.6729</v>
      </c>
      <c r="X460" s="27">
        <v>226.8494</v>
      </c>
      <c r="Y460" s="27">
        <v>138.61410000000001</v>
      </c>
      <c r="Z460">
        <f t="shared" si="99"/>
        <v>170.47682500000002</v>
      </c>
      <c r="AA460" s="16">
        <v>26</v>
      </c>
      <c r="AB460" s="15">
        <f t="shared" si="102"/>
        <v>44.323974500000006</v>
      </c>
      <c r="AD460">
        <f t="shared" si="103"/>
        <v>18.323974500000006</v>
      </c>
      <c r="AE460" t="s">
        <v>30</v>
      </c>
      <c r="AF460" s="23">
        <f t="shared" si="104"/>
        <v>4432.3974500000004</v>
      </c>
      <c r="AH460">
        <f t="shared" si="105"/>
        <v>369.3664541666667</v>
      </c>
      <c r="AI460" s="23">
        <v>9.1</v>
      </c>
    </row>
    <row r="461" spans="1:36" x14ac:dyDescent="0.3">
      <c r="A461">
        <v>0.65590250837885067</v>
      </c>
      <c r="B461">
        <v>0</v>
      </c>
      <c r="C461">
        <v>1</v>
      </c>
      <c r="D461" s="15">
        <v>234</v>
      </c>
      <c r="E461" t="s">
        <v>23</v>
      </c>
      <c r="F461" t="s">
        <v>24</v>
      </c>
      <c r="G461">
        <v>30</v>
      </c>
      <c r="H461" s="23">
        <v>3.4740000000000002</v>
      </c>
      <c r="I461" s="22">
        <v>6.1</v>
      </c>
      <c r="J461" s="28">
        <v>460</v>
      </c>
      <c r="K461" s="15">
        <f>H461+I461</f>
        <v>9.5739999999999998</v>
      </c>
      <c r="L461" s="27">
        <v>1.6333</v>
      </c>
      <c r="M461" s="27">
        <v>1.5916999999999999</v>
      </c>
      <c r="N461" s="27">
        <v>1.9146000000000001</v>
      </c>
      <c r="O461" s="27">
        <v>1.8782000000000001</v>
      </c>
      <c r="P461" s="31">
        <f t="shared" si="97"/>
        <v>1.7544499999999998</v>
      </c>
      <c r="Q461" s="27">
        <v>1.8784000000000001</v>
      </c>
      <c r="R461" s="27">
        <v>1.8533999999999999</v>
      </c>
      <c r="S461" s="27">
        <v>2.0933999999999999</v>
      </c>
      <c r="T461" s="27">
        <v>2.0847000000000002</v>
      </c>
      <c r="U461" s="31">
        <f t="shared" si="98"/>
        <v>1.9774750000000001</v>
      </c>
      <c r="V461" s="27">
        <v>244.00620000000001</v>
      </c>
      <c r="W461" s="27">
        <v>230.77090000000001</v>
      </c>
      <c r="X461" s="27">
        <v>206.2611</v>
      </c>
      <c r="Y461" s="27">
        <v>202.33959999999999</v>
      </c>
      <c r="Z461">
        <f t="shared" si="99"/>
        <v>220.84444999999999</v>
      </c>
      <c r="AA461" s="16">
        <v>16</v>
      </c>
      <c r="AB461" s="15">
        <f t="shared" si="102"/>
        <v>35.335112000000002</v>
      </c>
      <c r="AD461">
        <f t="shared" si="103"/>
        <v>19.335112000000002</v>
      </c>
      <c r="AE461" t="s">
        <v>30</v>
      </c>
      <c r="AF461" s="23">
        <f t="shared" si="104"/>
        <v>3533.5111999999999</v>
      </c>
      <c r="AH461">
        <f t="shared" si="105"/>
        <v>369.07365782327133</v>
      </c>
      <c r="AI461" s="23">
        <v>8.9</v>
      </c>
    </row>
    <row r="462" spans="1:36" x14ac:dyDescent="0.3">
      <c r="A462">
        <v>0.76113133917801223</v>
      </c>
      <c r="B462">
        <v>0</v>
      </c>
      <c r="C462">
        <v>1</v>
      </c>
      <c r="D462" s="15">
        <v>234</v>
      </c>
      <c r="E462" t="s">
        <v>47</v>
      </c>
      <c r="F462" t="s">
        <v>22</v>
      </c>
      <c r="G462">
        <v>10</v>
      </c>
      <c r="H462" s="23">
        <v>2.778</v>
      </c>
      <c r="I462" s="22">
        <v>3.11</v>
      </c>
      <c r="J462" s="28">
        <v>461</v>
      </c>
      <c r="K462" s="15">
        <f>H462+I462</f>
        <v>5.8879999999999999</v>
      </c>
      <c r="L462" s="27">
        <v>1.7937000000000001</v>
      </c>
      <c r="M462" s="27">
        <v>1.8251999999999999</v>
      </c>
      <c r="N462" s="27"/>
      <c r="O462" s="27">
        <v>1.8388</v>
      </c>
      <c r="P462" s="31">
        <f t="shared" si="97"/>
        <v>1.8192333333333333</v>
      </c>
      <c r="Q462" s="27">
        <v>2.0648</v>
      </c>
      <c r="R462" s="27">
        <v>2.1082000000000001</v>
      </c>
      <c r="S462" s="27">
        <v>1.9639</v>
      </c>
      <c r="T462" s="27">
        <v>2.0882999999999998</v>
      </c>
      <c r="U462" s="31">
        <f t="shared" si="98"/>
        <v>2.0562999999999998</v>
      </c>
      <c r="V462" s="27">
        <v>199.39840000000001</v>
      </c>
      <c r="W462" s="27">
        <v>198.41800000000001</v>
      </c>
      <c r="X462" s="27">
        <v>219.49639999999999</v>
      </c>
      <c r="Y462" s="27">
        <v>194.49639999999999</v>
      </c>
      <c r="Z462">
        <f t="shared" si="99"/>
        <v>202.95230000000001</v>
      </c>
      <c r="AA462" s="16">
        <v>16</v>
      </c>
      <c r="AB462" s="15">
        <f t="shared" si="102"/>
        <v>32.472368000000003</v>
      </c>
      <c r="AD462">
        <f t="shared" si="103"/>
        <v>16.472368000000003</v>
      </c>
      <c r="AE462" t="s">
        <v>30</v>
      </c>
      <c r="AF462" s="23">
        <f t="shared" si="104"/>
        <v>3247.2368000000001</v>
      </c>
      <c r="AH462">
        <f t="shared" si="105"/>
        <v>551.50081521739139</v>
      </c>
      <c r="AI462" s="23">
        <v>8.6</v>
      </c>
    </row>
    <row r="463" spans="1:36" x14ac:dyDescent="0.3">
      <c r="A463">
        <v>0.90053924764925664</v>
      </c>
      <c r="B463">
        <v>0</v>
      </c>
      <c r="C463">
        <v>1</v>
      </c>
      <c r="D463" s="15">
        <v>234</v>
      </c>
      <c r="E463" t="s">
        <v>47</v>
      </c>
      <c r="F463" t="s">
        <v>24</v>
      </c>
      <c r="G463">
        <v>30</v>
      </c>
      <c r="H463" s="23">
        <v>2.46</v>
      </c>
      <c r="I463" s="22">
        <v>1.77</v>
      </c>
      <c r="J463" s="28">
        <v>462</v>
      </c>
      <c r="K463" s="15">
        <f>H463+I463</f>
        <v>4.2300000000000004</v>
      </c>
      <c r="L463" s="27">
        <v>1.4891000000000001</v>
      </c>
      <c r="M463" s="27">
        <v>1.6887000000000001</v>
      </c>
      <c r="N463" s="27">
        <v>2.4315000000000002</v>
      </c>
      <c r="O463" s="27">
        <v>2.0512999999999999</v>
      </c>
      <c r="P463" s="31">
        <f t="shared" si="97"/>
        <v>1.9151500000000001</v>
      </c>
      <c r="Q463" s="27">
        <v>1.5710999999999999</v>
      </c>
      <c r="R463" s="27">
        <v>1.6048</v>
      </c>
      <c r="S463" s="27">
        <v>2.1398999999999999</v>
      </c>
      <c r="T463" s="27">
        <v>1.9915</v>
      </c>
      <c r="U463" s="31">
        <f t="shared" si="98"/>
        <v>1.8268249999999999</v>
      </c>
      <c r="V463" s="27">
        <v>192.53569999999999</v>
      </c>
      <c r="W463" s="27">
        <v>193.51599999999999</v>
      </c>
      <c r="X463" s="27">
        <v>133.22190000000001</v>
      </c>
      <c r="Y463" s="27">
        <v>141.55529999999999</v>
      </c>
      <c r="Z463">
        <f t="shared" si="99"/>
        <v>165.20722499999999</v>
      </c>
      <c r="AA463" s="16">
        <v>16</v>
      </c>
      <c r="AB463" s="15">
        <f t="shared" si="102"/>
        <v>26.433156</v>
      </c>
      <c r="AD463">
        <f t="shared" si="103"/>
        <v>10.433156</v>
      </c>
      <c r="AE463" t="s">
        <v>30</v>
      </c>
      <c r="AF463" s="59">
        <f t="shared" si="104"/>
        <v>2643.3155999999999</v>
      </c>
      <c r="AH463">
        <f t="shared" si="105"/>
        <v>624.89730496453888</v>
      </c>
      <c r="AI463" s="23">
        <v>8.9</v>
      </c>
    </row>
    <row r="464" spans="1:36" x14ac:dyDescent="0.3">
      <c r="A464">
        <v>0.98622529514151691</v>
      </c>
      <c r="B464">
        <v>0</v>
      </c>
      <c r="C464">
        <v>1</v>
      </c>
      <c r="D464" s="15">
        <v>234</v>
      </c>
      <c r="E464" t="s">
        <v>25</v>
      </c>
      <c r="F464" t="s">
        <v>22</v>
      </c>
      <c r="G464">
        <v>10</v>
      </c>
      <c r="H464" s="23">
        <v>3.7240000000000002</v>
      </c>
      <c r="I464" s="22">
        <v>3.6040000000000001</v>
      </c>
      <c r="J464" s="28">
        <v>463</v>
      </c>
      <c r="K464" s="15">
        <f>H464+I464</f>
        <v>7.3280000000000003</v>
      </c>
      <c r="L464" s="27">
        <v>1.5189999999999999</v>
      </c>
      <c r="M464" s="27">
        <v>1.488</v>
      </c>
      <c r="N464" s="27">
        <v>1.4106000000000001</v>
      </c>
      <c r="O464" s="27">
        <v>1.7272000000000001</v>
      </c>
      <c r="P464" s="31">
        <f t="shared" si="97"/>
        <v>1.5362</v>
      </c>
      <c r="Q464" s="27">
        <v>1.8503000000000001</v>
      </c>
      <c r="R464" s="27">
        <v>1.8373999999999999</v>
      </c>
      <c r="S464" s="27">
        <v>1.7949999999999999</v>
      </c>
      <c r="T464" s="27">
        <v>2.0901000000000001</v>
      </c>
      <c r="U464" s="31">
        <f t="shared" si="98"/>
        <v>1.8931999999999998</v>
      </c>
      <c r="V464" s="27">
        <v>219.49639999999999</v>
      </c>
      <c r="W464" s="27">
        <v>206.2611</v>
      </c>
      <c r="X464" s="27">
        <v>215.57490000000001</v>
      </c>
      <c r="Y464" s="27">
        <v>179.3004</v>
      </c>
      <c r="Z464">
        <f t="shared" si="99"/>
        <v>205.15819999999999</v>
      </c>
      <c r="AA464" s="16">
        <v>16</v>
      </c>
      <c r="AB464" s="15">
        <f t="shared" si="102"/>
        <v>32.825311999999997</v>
      </c>
      <c r="AD464">
        <f t="shared" si="103"/>
        <v>16.825311999999997</v>
      </c>
      <c r="AE464" t="s">
        <v>30</v>
      </c>
      <c r="AF464" s="23">
        <f t="shared" si="104"/>
        <v>3282.5311999999999</v>
      </c>
      <c r="AH464">
        <f t="shared" si="105"/>
        <v>447.94366812227071</v>
      </c>
      <c r="AI464" s="23">
        <v>9.1999999999999993</v>
      </c>
    </row>
    <row r="465" spans="1:35" x14ac:dyDescent="0.3">
      <c r="A465">
        <v>0.34534765320128957</v>
      </c>
      <c r="B465">
        <v>0</v>
      </c>
      <c r="C465">
        <v>0</v>
      </c>
      <c r="D465" s="15">
        <v>235</v>
      </c>
      <c r="E465" t="s">
        <v>47</v>
      </c>
      <c r="F465" t="s">
        <v>22</v>
      </c>
      <c r="G465">
        <v>30</v>
      </c>
      <c r="H465" s="23">
        <v>4.516</v>
      </c>
      <c r="I465" s="22">
        <v>2.34</v>
      </c>
      <c r="J465" s="28">
        <v>464</v>
      </c>
      <c r="K465" s="15">
        <f>H465+I465</f>
        <v>6.8559999999999999</v>
      </c>
      <c r="L465" s="27">
        <v>1.8441000000000001</v>
      </c>
      <c r="M465" s="27">
        <v>1.9046000000000001</v>
      </c>
      <c r="N465" s="27"/>
      <c r="O465" s="27">
        <v>1.8638999999999999</v>
      </c>
      <c r="P465" s="31">
        <f t="shared" si="97"/>
        <v>1.8708666666666669</v>
      </c>
      <c r="Q465" s="27">
        <v>2.0480999999999998</v>
      </c>
      <c r="R465" s="27">
        <v>2.0861000000000001</v>
      </c>
      <c r="S465" s="27">
        <v>1.9303999999999999</v>
      </c>
      <c r="T465" s="27">
        <v>2.0586000000000002</v>
      </c>
      <c r="U465" s="31">
        <f t="shared" si="98"/>
        <v>2.0308000000000002</v>
      </c>
      <c r="V465" s="27">
        <v>224.8886</v>
      </c>
      <c r="W465" s="27">
        <v>222.92779999999999</v>
      </c>
      <c r="X465" s="27">
        <v>247.92779999999999</v>
      </c>
      <c r="Y465" s="27">
        <v>219.98660000000001</v>
      </c>
      <c r="Z465">
        <f t="shared" si="99"/>
        <v>228.93270000000001</v>
      </c>
      <c r="AA465" s="16">
        <v>16</v>
      </c>
      <c r="AB465" s="15">
        <f t="shared" si="102"/>
        <v>36.629232000000002</v>
      </c>
      <c r="AD465">
        <f t="shared" si="103"/>
        <v>20.629232000000002</v>
      </c>
      <c r="AE465" t="s">
        <v>30</v>
      </c>
      <c r="AF465" s="23">
        <f t="shared" si="104"/>
        <v>3662.9232000000002</v>
      </c>
      <c r="AH465">
        <f t="shared" si="105"/>
        <v>534.26534422403734</v>
      </c>
      <c r="AI465" s="23">
        <v>9.1</v>
      </c>
    </row>
    <row r="466" spans="1:35" x14ac:dyDescent="0.3">
      <c r="A466">
        <v>0.69979738737266561</v>
      </c>
      <c r="B466">
        <v>0</v>
      </c>
      <c r="C466">
        <v>0</v>
      </c>
      <c r="D466" s="15">
        <v>235</v>
      </c>
      <c r="E466" t="s">
        <v>25</v>
      </c>
      <c r="F466" t="s">
        <v>24</v>
      </c>
      <c r="G466">
        <v>10</v>
      </c>
      <c r="H466" s="23">
        <v>7.9340000000000002</v>
      </c>
      <c r="I466" s="22">
        <v>10.061999999999999</v>
      </c>
      <c r="J466" s="28">
        <v>465</v>
      </c>
      <c r="K466" s="15">
        <f t="shared" ref="K466:K471" si="107">H466+I466</f>
        <v>17.995999999999999</v>
      </c>
      <c r="L466" s="27">
        <v>1.7153</v>
      </c>
      <c r="M466" s="27">
        <v>1.8271999999999999</v>
      </c>
      <c r="N466" s="27">
        <v>1.8693</v>
      </c>
      <c r="O466" s="27">
        <v>1.8369</v>
      </c>
      <c r="P466" s="31">
        <f t="shared" si="97"/>
        <v>1.8121749999999999</v>
      </c>
      <c r="Q466" s="27">
        <v>1.9894000000000001</v>
      </c>
      <c r="R466" s="27">
        <v>2.0173000000000001</v>
      </c>
      <c r="S466" s="27">
        <v>2.0095000000000001</v>
      </c>
      <c r="T466" s="27">
        <v>2.0304000000000002</v>
      </c>
      <c r="U466" s="31">
        <f t="shared" si="98"/>
        <v>2.0116500000000004</v>
      </c>
      <c r="V466" s="27">
        <v>389.10430000000002</v>
      </c>
      <c r="W466" s="27">
        <v>387.63369999999998</v>
      </c>
      <c r="X466" s="27">
        <v>391.06509999999997</v>
      </c>
      <c r="Y466" s="27">
        <v>385.18270000000001</v>
      </c>
      <c r="Z466">
        <f t="shared" si="99"/>
        <v>388.24645000000004</v>
      </c>
      <c r="AA466" s="16">
        <v>26</v>
      </c>
      <c r="AB466" s="15">
        <f t="shared" si="102"/>
        <v>100.94407700000002</v>
      </c>
      <c r="AD466">
        <f t="shared" si="103"/>
        <v>74.944077000000021</v>
      </c>
      <c r="AE466" t="s">
        <v>30</v>
      </c>
      <c r="AF466" s="23">
        <f t="shared" si="104"/>
        <v>10094.407700000002</v>
      </c>
      <c r="AH466">
        <f t="shared" si="105"/>
        <v>560.9250777950657</v>
      </c>
      <c r="AI466" s="23">
        <v>9.4</v>
      </c>
    </row>
    <row r="467" spans="1:35" x14ac:dyDescent="0.3">
      <c r="A467">
        <v>0.71675009377425303</v>
      </c>
      <c r="B467">
        <v>0</v>
      </c>
      <c r="C467">
        <v>0</v>
      </c>
      <c r="D467" s="15">
        <v>235</v>
      </c>
      <c r="E467" t="s">
        <v>47</v>
      </c>
      <c r="F467" t="s">
        <v>24</v>
      </c>
      <c r="G467">
        <v>10</v>
      </c>
      <c r="H467" s="23">
        <v>6.9580000000000002</v>
      </c>
      <c r="I467" s="22">
        <v>10.394</v>
      </c>
      <c r="J467" s="28">
        <v>466</v>
      </c>
      <c r="K467" s="15">
        <f t="shared" si="107"/>
        <v>17.352</v>
      </c>
      <c r="L467" s="27">
        <v>1.4806999999999999</v>
      </c>
      <c r="M467" s="27">
        <v>1.4518</v>
      </c>
      <c r="N467" s="27">
        <v>1.3186</v>
      </c>
      <c r="O467" s="27">
        <v>1.5694999999999999</v>
      </c>
      <c r="P467" s="31">
        <f t="shared" si="97"/>
        <v>1.4551499999999999</v>
      </c>
      <c r="Q467" s="27">
        <v>1.8789</v>
      </c>
      <c r="R467" s="27">
        <v>1.8883000000000001</v>
      </c>
      <c r="S467" s="27">
        <v>1.7702</v>
      </c>
      <c r="T467" s="27">
        <v>2.0194999999999999</v>
      </c>
      <c r="U467" s="31">
        <f t="shared" si="98"/>
        <v>1.8892249999999999</v>
      </c>
      <c r="V467" s="27">
        <v>389.59449999999998</v>
      </c>
      <c r="W467" s="27">
        <v>374.8886</v>
      </c>
      <c r="X467" s="27">
        <v>419.98660000000001</v>
      </c>
      <c r="Y467" s="27">
        <v>344.49639999999999</v>
      </c>
      <c r="Z467">
        <f t="shared" si="99"/>
        <v>382.24152499999997</v>
      </c>
      <c r="AA467" s="16">
        <v>26</v>
      </c>
      <c r="AB467" s="15">
        <f t="shared" si="102"/>
        <v>99.382796499999984</v>
      </c>
      <c r="AD467">
        <f t="shared" si="103"/>
        <v>73.382796499999984</v>
      </c>
      <c r="AE467" t="s">
        <v>30</v>
      </c>
      <c r="AF467" s="23">
        <f t="shared" si="104"/>
        <v>9938.2796499999986</v>
      </c>
      <c r="AH467">
        <f t="shared" si="105"/>
        <v>572.74548467035493</v>
      </c>
      <c r="AI467" s="23">
        <v>9.6999999999999993</v>
      </c>
    </row>
    <row r="468" spans="1:35" x14ac:dyDescent="0.3">
      <c r="A468">
        <v>0.86548978456452397</v>
      </c>
      <c r="B468">
        <v>0</v>
      </c>
      <c r="C468">
        <v>0</v>
      </c>
      <c r="D468" s="15">
        <v>235</v>
      </c>
      <c r="E468" t="s">
        <v>23</v>
      </c>
      <c r="F468" t="s">
        <v>24</v>
      </c>
      <c r="G468">
        <v>10</v>
      </c>
      <c r="H468" s="23">
        <v>8.4039999999999999</v>
      </c>
      <c r="I468" s="22">
        <v>7.8239999999999998</v>
      </c>
      <c r="J468" s="28">
        <v>467</v>
      </c>
      <c r="K468" s="15">
        <f t="shared" si="107"/>
        <v>16.228000000000002</v>
      </c>
      <c r="L468" s="27">
        <v>1.2844</v>
      </c>
      <c r="M468" s="27">
        <v>1.3428</v>
      </c>
      <c r="N468" s="27">
        <v>1.3115000000000001</v>
      </c>
      <c r="O468" s="27">
        <v>1.3228</v>
      </c>
      <c r="P468" s="31">
        <f t="shared" si="97"/>
        <v>1.315375</v>
      </c>
      <c r="Q468" s="27">
        <v>1.9688000000000001</v>
      </c>
      <c r="R468" s="27">
        <v>2.0415999999999999</v>
      </c>
      <c r="S468" s="27">
        <v>1.9645999999999999</v>
      </c>
      <c r="T468" s="27">
        <v>2.0287999999999999</v>
      </c>
      <c r="U468" s="31">
        <f t="shared" si="98"/>
        <v>2.00095</v>
      </c>
      <c r="V468" s="27">
        <v>316.55529999999999</v>
      </c>
      <c r="W468" s="27">
        <v>307.24149999999997</v>
      </c>
      <c r="X468" s="27">
        <v>332.24149999999997</v>
      </c>
      <c r="Y468" s="27">
        <v>303.32</v>
      </c>
      <c r="Z468">
        <f t="shared" si="99"/>
        <v>314.83957499999997</v>
      </c>
      <c r="AA468" s="16">
        <v>26</v>
      </c>
      <c r="AB468" s="15">
        <f t="shared" si="102"/>
        <v>81.858289499999998</v>
      </c>
      <c r="AD468">
        <f t="shared" si="103"/>
        <v>55.858289499999998</v>
      </c>
      <c r="AE468" t="s">
        <v>30</v>
      </c>
      <c r="AF468" s="23">
        <f t="shared" si="104"/>
        <v>8185.8289499999992</v>
      </c>
      <c r="AH468">
        <f t="shared" si="105"/>
        <v>504.42623551885617</v>
      </c>
      <c r="AI468" s="23">
        <v>9.5</v>
      </c>
    </row>
    <row r="469" spans="1:35" x14ac:dyDescent="0.3">
      <c r="A469">
        <v>0.93237408453444093</v>
      </c>
      <c r="B469">
        <v>0</v>
      </c>
      <c r="C469">
        <v>0</v>
      </c>
      <c r="D469" s="15">
        <v>235</v>
      </c>
      <c r="E469" t="s">
        <v>25</v>
      </c>
      <c r="F469" t="s">
        <v>22</v>
      </c>
      <c r="G469">
        <v>30</v>
      </c>
      <c r="H469" s="23">
        <v>3.41</v>
      </c>
      <c r="I469" s="22">
        <v>4.3479999999999999</v>
      </c>
      <c r="J469" s="28">
        <v>468</v>
      </c>
      <c r="K469" s="15">
        <f t="shared" si="107"/>
        <v>7.758</v>
      </c>
      <c r="L469" s="27"/>
      <c r="M469" s="27">
        <v>1.6327</v>
      </c>
      <c r="N469" s="27">
        <v>1.6744000000000001</v>
      </c>
      <c r="O469" s="27">
        <v>1.6268</v>
      </c>
      <c r="P469" s="31">
        <f t="shared" si="97"/>
        <v>1.6446333333333334</v>
      </c>
      <c r="Q469" s="27">
        <v>1.9612000000000001</v>
      </c>
      <c r="R469" s="27">
        <v>2.0122</v>
      </c>
      <c r="S469" s="27">
        <v>1.9863</v>
      </c>
      <c r="T469" s="27">
        <v>1.986</v>
      </c>
      <c r="U469" s="31">
        <f t="shared" si="98"/>
        <v>1.9864249999999999</v>
      </c>
      <c r="V469" s="27">
        <v>228.81020000000001</v>
      </c>
      <c r="W469" s="27">
        <v>223.90819999999999</v>
      </c>
      <c r="X469" s="27">
        <v>228.81020000000001</v>
      </c>
      <c r="Y469" s="27">
        <v>223.90819999999999</v>
      </c>
      <c r="Z469">
        <f t="shared" si="99"/>
        <v>226.35919999999999</v>
      </c>
      <c r="AA469" s="16">
        <v>16</v>
      </c>
      <c r="AB469" s="15">
        <f t="shared" si="102"/>
        <v>36.217472000000001</v>
      </c>
      <c r="AD469">
        <f t="shared" si="103"/>
        <v>20.217472000000001</v>
      </c>
      <c r="AE469" t="s">
        <v>30</v>
      </c>
      <c r="AF469" s="23">
        <f t="shared" si="104"/>
        <v>3621.7471999999998</v>
      </c>
      <c r="AH469">
        <f t="shared" si="105"/>
        <v>466.840319670018</v>
      </c>
      <c r="AI469" s="23">
        <v>8.9</v>
      </c>
    </row>
    <row r="470" spans="1:35" x14ac:dyDescent="0.3">
      <c r="A470">
        <v>0.93278783885086358</v>
      </c>
      <c r="B470">
        <v>0</v>
      </c>
      <c r="C470">
        <v>0</v>
      </c>
      <c r="D470" s="15">
        <v>235</v>
      </c>
      <c r="E470" t="s">
        <v>21</v>
      </c>
      <c r="F470" t="s">
        <v>22</v>
      </c>
      <c r="G470">
        <v>30</v>
      </c>
      <c r="H470" s="23">
        <v>6.3979999999999997</v>
      </c>
      <c r="I470" s="22">
        <v>10.853999999999999</v>
      </c>
      <c r="J470" s="28">
        <v>469</v>
      </c>
      <c r="K470" s="15">
        <f t="shared" si="107"/>
        <v>17.251999999999999</v>
      </c>
      <c r="L470" s="27">
        <v>1.3818999999999999</v>
      </c>
      <c r="M470" s="27">
        <v>1.4764999999999999</v>
      </c>
      <c r="N470" s="27">
        <v>1.1776</v>
      </c>
      <c r="O470" s="27">
        <v>1.6594</v>
      </c>
      <c r="P470" s="31">
        <f t="shared" si="97"/>
        <v>1.4238499999999998</v>
      </c>
      <c r="Q470" s="27">
        <v>1.6369</v>
      </c>
      <c r="R470" s="27">
        <v>1.8940999999999999</v>
      </c>
      <c r="S470" s="27">
        <v>1.5430999999999999</v>
      </c>
      <c r="T470" s="27">
        <v>2.0926</v>
      </c>
      <c r="U470" s="31">
        <f t="shared" si="98"/>
        <v>1.7916749999999999</v>
      </c>
      <c r="V470" s="27">
        <v>369.19119999999998</v>
      </c>
      <c r="W470" s="27">
        <v>272.13240000000002</v>
      </c>
      <c r="X470" s="27">
        <v>377.52449999999999</v>
      </c>
      <c r="Y470" s="27">
        <v>243.21080000000001</v>
      </c>
      <c r="Z470">
        <f t="shared" si="99"/>
        <v>315.514725</v>
      </c>
      <c r="AA470" s="16">
        <v>26</v>
      </c>
      <c r="AB470" s="15">
        <f t="shared" si="102"/>
        <v>82.033828499999998</v>
      </c>
      <c r="AD470">
        <f t="shared" si="103"/>
        <v>56.033828499999998</v>
      </c>
      <c r="AE470" t="s">
        <v>30</v>
      </c>
      <c r="AF470" s="23">
        <f t="shared" si="104"/>
        <v>8203.38285</v>
      </c>
      <c r="AH470">
        <f t="shared" si="105"/>
        <v>475.50329527011365</v>
      </c>
      <c r="AI470" s="23">
        <v>9.3000000000000007</v>
      </c>
    </row>
    <row r="471" spans="1:35" x14ac:dyDescent="0.3">
      <c r="A471">
        <v>0.9814933732119494</v>
      </c>
      <c r="B471">
        <v>0</v>
      </c>
      <c r="C471">
        <v>0</v>
      </c>
      <c r="D471" s="15">
        <v>235</v>
      </c>
      <c r="E471" t="s">
        <v>23</v>
      </c>
      <c r="F471" t="s">
        <v>22</v>
      </c>
      <c r="G471">
        <v>30</v>
      </c>
      <c r="H471" s="23">
        <v>8.27</v>
      </c>
      <c r="I471" s="22">
        <v>5.7939999999999996</v>
      </c>
      <c r="J471" s="28">
        <v>470</v>
      </c>
      <c r="K471" s="15">
        <f t="shared" si="107"/>
        <v>14.064</v>
      </c>
      <c r="L471" s="27">
        <v>1.8192999999999999</v>
      </c>
      <c r="M471" s="27">
        <v>1.4695</v>
      </c>
      <c r="N471" s="27">
        <v>1.4722</v>
      </c>
      <c r="O471" s="27">
        <v>1.7703</v>
      </c>
      <c r="P471" s="31">
        <f t="shared" si="97"/>
        <v>1.632825</v>
      </c>
      <c r="Q471" s="27">
        <v>2.1017999999999999</v>
      </c>
      <c r="R471" s="27">
        <v>1.7412000000000001</v>
      </c>
      <c r="S471" s="27">
        <v>1.6113</v>
      </c>
      <c r="T471" s="27">
        <v>2.1448999999999998</v>
      </c>
      <c r="U471" s="31">
        <f t="shared" si="98"/>
        <v>1.8997999999999999</v>
      </c>
      <c r="V471" s="27">
        <v>191.74019999999999</v>
      </c>
      <c r="W471" s="27">
        <v>244.19120000000001</v>
      </c>
      <c r="X471" s="27">
        <v>333.40690000000001</v>
      </c>
      <c r="Y471" s="27">
        <v>188.30879999999999</v>
      </c>
      <c r="Z471">
        <f t="shared" si="99"/>
        <v>239.41177500000001</v>
      </c>
      <c r="AA471" s="16">
        <v>26</v>
      </c>
      <c r="AB471" s="15">
        <f t="shared" si="102"/>
        <v>62.247061500000001</v>
      </c>
      <c r="AD471">
        <f t="shared" si="103"/>
        <v>36.247061500000001</v>
      </c>
      <c r="AE471" t="s">
        <v>30</v>
      </c>
      <c r="AF471" s="23">
        <f t="shared" si="104"/>
        <v>6224.70615</v>
      </c>
      <c r="AH471">
        <f t="shared" si="105"/>
        <v>442.59856015358361</v>
      </c>
      <c r="AI471" s="23">
        <v>8.6999999999999993</v>
      </c>
    </row>
    <row r="472" spans="1:35" x14ac:dyDescent="0.3">
      <c r="A472">
        <v>0.25989778990208257</v>
      </c>
      <c r="B472">
        <v>0</v>
      </c>
      <c r="C472">
        <v>1</v>
      </c>
      <c r="D472" s="15">
        <v>236</v>
      </c>
      <c r="E472" t="s">
        <v>23</v>
      </c>
      <c r="F472" t="s">
        <v>24</v>
      </c>
      <c r="G472">
        <v>10</v>
      </c>
      <c r="H472" s="23">
        <v>11.428000000000001</v>
      </c>
      <c r="I472">
        <v>6.3440000000000003</v>
      </c>
      <c r="J472" s="28">
        <v>471</v>
      </c>
      <c r="K472" s="15">
        <f>H472</f>
        <v>11.428000000000001</v>
      </c>
      <c r="L472" s="27"/>
      <c r="M472" s="27">
        <v>2.4188000000000001</v>
      </c>
      <c r="N472" s="27">
        <v>2.6254</v>
      </c>
      <c r="O472" s="27">
        <v>2.3087</v>
      </c>
      <c r="P472" s="31">
        <f t="shared" si="97"/>
        <v>2.4509666666666665</v>
      </c>
      <c r="Q472" s="27">
        <v>2.032</v>
      </c>
      <c r="R472" s="27">
        <v>2.2587999999999999</v>
      </c>
      <c r="S472" s="27">
        <v>2.1286999999999998</v>
      </c>
      <c r="T472" s="27">
        <v>2.1349999999999998</v>
      </c>
      <c r="U472" s="31">
        <f t="shared" si="98"/>
        <v>2.1386249999999998</v>
      </c>
      <c r="V472" s="27">
        <v>91.740200000000002</v>
      </c>
      <c r="W472" s="27">
        <v>85.367599999999996</v>
      </c>
      <c r="X472" s="27">
        <v>88.799000000000007</v>
      </c>
      <c r="Y472" s="27">
        <v>84.877499999999998</v>
      </c>
      <c r="Z472">
        <f t="shared" si="99"/>
        <v>87.696074999999993</v>
      </c>
      <c r="AA472" s="16">
        <v>26</v>
      </c>
      <c r="AB472" s="15">
        <f t="shared" si="102"/>
        <v>22.800979499999997</v>
      </c>
      <c r="AD472">
        <f t="shared" si="103"/>
        <v>-3.1990205000000032</v>
      </c>
      <c r="AE472" t="s">
        <v>34</v>
      </c>
      <c r="AF472" s="59">
        <f t="shared" si="104"/>
        <v>2280.0979499999999</v>
      </c>
      <c r="AH472">
        <f t="shared" si="105"/>
        <v>199.51854655232759</v>
      </c>
      <c r="AI472" s="23">
        <v>7.5</v>
      </c>
    </row>
    <row r="473" spans="1:35" x14ac:dyDescent="0.3">
      <c r="A473">
        <v>0.52569358919332732</v>
      </c>
      <c r="B473">
        <v>0</v>
      </c>
      <c r="C473">
        <v>1</v>
      </c>
      <c r="D473" s="15">
        <v>236</v>
      </c>
      <c r="E473" t="s">
        <v>23</v>
      </c>
      <c r="F473" t="s">
        <v>22</v>
      </c>
      <c r="G473">
        <v>30</v>
      </c>
      <c r="H473" s="23">
        <v>7.1760000000000002</v>
      </c>
      <c r="I473" s="22">
        <v>3.742</v>
      </c>
      <c r="J473" s="28">
        <v>472</v>
      </c>
      <c r="K473" s="15">
        <f>H473+I473</f>
        <v>10.917999999999999</v>
      </c>
      <c r="L473" s="27">
        <v>1.2355</v>
      </c>
      <c r="M473" s="27">
        <v>1.1882999999999999</v>
      </c>
      <c r="N473" s="27">
        <v>1.083</v>
      </c>
      <c r="O473" s="27"/>
      <c r="P473" s="31">
        <f t="shared" si="97"/>
        <v>1.1689333333333334</v>
      </c>
      <c r="Q473" s="27">
        <v>1.635</v>
      </c>
      <c r="R473" s="27">
        <v>1.52</v>
      </c>
      <c r="S473" s="27">
        <v>1.3015000000000001</v>
      </c>
      <c r="T473" s="27"/>
      <c r="U473" s="31">
        <f t="shared" si="98"/>
        <v>1.4855</v>
      </c>
      <c r="V473" s="27">
        <v>118.70099999999999</v>
      </c>
      <c r="W473" s="27">
        <v>111.8382</v>
      </c>
      <c r="X473" s="27">
        <v>173.60290000000001</v>
      </c>
      <c r="Y473" s="27">
        <v>65.269599999999997</v>
      </c>
      <c r="Z473">
        <f t="shared" si="99"/>
        <v>117.352925</v>
      </c>
      <c r="AA473" s="16">
        <v>26</v>
      </c>
      <c r="AB473" s="15">
        <f t="shared" si="102"/>
        <v>30.511760500000001</v>
      </c>
      <c r="AD473">
        <f t="shared" si="103"/>
        <v>4.5117605000000012</v>
      </c>
      <c r="AE473" t="s">
        <v>30</v>
      </c>
      <c r="AF473" s="59">
        <f t="shared" si="104"/>
        <v>3051.17605</v>
      </c>
      <c r="AH473">
        <f t="shared" si="105"/>
        <v>279.46290987360322</v>
      </c>
      <c r="AI473" s="23">
        <v>7</v>
      </c>
    </row>
    <row r="474" spans="1:35" x14ac:dyDescent="0.3">
      <c r="A474">
        <v>0.63521204129749542</v>
      </c>
      <c r="B474">
        <v>0</v>
      </c>
      <c r="C474">
        <v>1</v>
      </c>
      <c r="D474" s="15">
        <v>236</v>
      </c>
      <c r="E474" t="s">
        <v>25</v>
      </c>
      <c r="F474" t="s">
        <v>24</v>
      </c>
      <c r="G474">
        <v>10</v>
      </c>
      <c r="H474" s="23">
        <v>8.4960000000000004</v>
      </c>
      <c r="I474" s="22">
        <v>5.9340000000000002</v>
      </c>
      <c r="J474" s="28">
        <v>473</v>
      </c>
      <c r="K474" s="15">
        <f t="shared" ref="K474:K477" si="108">H474+I474</f>
        <v>14.43</v>
      </c>
      <c r="L474" s="27">
        <v>1.8442000000000001</v>
      </c>
      <c r="M474" s="27">
        <v>2.0312000000000001</v>
      </c>
      <c r="N474" s="27"/>
      <c r="O474" s="27">
        <v>2.0912000000000002</v>
      </c>
      <c r="P474" s="31">
        <f t="shared" si="97"/>
        <v>1.9888666666666666</v>
      </c>
      <c r="Q474" s="27">
        <v>1.9802999999999999</v>
      </c>
      <c r="R474" s="27">
        <v>2.1524999999999999</v>
      </c>
      <c r="S474" s="27"/>
      <c r="T474" s="27">
        <v>2.0901999999999998</v>
      </c>
      <c r="U474" s="31">
        <f t="shared" si="98"/>
        <v>2.0743333333333331</v>
      </c>
      <c r="V474" s="27">
        <v>248.60290000000001</v>
      </c>
      <c r="W474" s="27">
        <v>228.0147</v>
      </c>
      <c r="X474" s="27">
        <v>390.75979999999998</v>
      </c>
      <c r="Y474" s="27">
        <v>226.54409999999999</v>
      </c>
      <c r="Z474">
        <f t="shared" si="99"/>
        <v>273.48037500000004</v>
      </c>
      <c r="AA474" s="16">
        <v>26</v>
      </c>
      <c r="AB474" s="15">
        <f t="shared" si="102"/>
        <v>71.104897500000007</v>
      </c>
      <c r="AD474">
        <f t="shared" si="103"/>
        <v>45.104897500000007</v>
      </c>
      <c r="AE474" t="s">
        <v>30</v>
      </c>
      <c r="AF474" s="23">
        <f t="shared" si="104"/>
        <v>7110.4897500000006</v>
      </c>
      <c r="AH474">
        <f t="shared" si="105"/>
        <v>492.75743243243249</v>
      </c>
      <c r="AI474" s="23">
        <v>9.1</v>
      </c>
    </row>
    <row r="475" spans="1:35" x14ac:dyDescent="0.3">
      <c r="A475">
        <v>0.75770544378871119</v>
      </c>
      <c r="B475">
        <v>0</v>
      </c>
      <c r="C475">
        <v>1</v>
      </c>
      <c r="D475" s="15">
        <v>236</v>
      </c>
      <c r="E475" t="s">
        <v>47</v>
      </c>
      <c r="F475" t="s">
        <v>22</v>
      </c>
      <c r="G475">
        <v>30</v>
      </c>
      <c r="H475" s="23">
        <v>5.47</v>
      </c>
      <c r="I475" s="22">
        <v>4.71</v>
      </c>
      <c r="J475" s="28">
        <v>474</v>
      </c>
      <c r="K475" s="15">
        <f t="shared" si="108"/>
        <v>10.18</v>
      </c>
      <c r="L475" s="27"/>
      <c r="M475" s="27">
        <v>1.6990000000000001</v>
      </c>
      <c r="N475" s="27">
        <v>1.7732000000000001</v>
      </c>
      <c r="O475" s="27">
        <v>1.7367999999999999</v>
      </c>
      <c r="P475" s="31">
        <f t="shared" si="97"/>
        <v>1.7363333333333333</v>
      </c>
      <c r="Q475" s="27"/>
      <c r="R475" s="27">
        <v>2.0547</v>
      </c>
      <c r="S475" s="27">
        <v>2.0442999999999998</v>
      </c>
      <c r="T475" s="27">
        <v>2.0813000000000001</v>
      </c>
      <c r="U475" s="31">
        <f t="shared" si="98"/>
        <v>2.0601000000000003</v>
      </c>
      <c r="V475" s="27">
        <v>240.2696</v>
      </c>
      <c r="W475" s="27">
        <v>201.54409999999999</v>
      </c>
      <c r="X475" s="27">
        <v>202.52449999999999</v>
      </c>
      <c r="Y475" s="27">
        <v>200.0735</v>
      </c>
      <c r="Z475">
        <f t="shared" si="99"/>
        <v>211.10292499999997</v>
      </c>
      <c r="AA475" s="16">
        <v>26</v>
      </c>
      <c r="AB475" s="15">
        <f t="shared" si="102"/>
        <v>54.886760499999994</v>
      </c>
      <c r="AD475">
        <f t="shared" si="103"/>
        <v>28.886760499999994</v>
      </c>
      <c r="AE475" t="s">
        <v>30</v>
      </c>
      <c r="AF475" s="23">
        <f t="shared" si="104"/>
        <v>5488.6760499999991</v>
      </c>
      <c r="AH475">
        <f t="shared" si="105"/>
        <v>539.16267681728868</v>
      </c>
      <c r="AI475" s="23">
        <v>9.1</v>
      </c>
    </row>
    <row r="476" spans="1:35" x14ac:dyDescent="0.3">
      <c r="A476">
        <v>0.81599129817025817</v>
      </c>
      <c r="B476">
        <v>0</v>
      </c>
      <c r="C476">
        <v>1</v>
      </c>
      <c r="D476" s="15">
        <v>236</v>
      </c>
      <c r="E476" t="s">
        <v>47</v>
      </c>
      <c r="F476" t="s">
        <v>24</v>
      </c>
      <c r="G476">
        <v>10</v>
      </c>
      <c r="H476" s="23">
        <v>2.82</v>
      </c>
      <c r="I476" s="22">
        <v>4.5540000000000003</v>
      </c>
      <c r="J476" s="28">
        <v>475</v>
      </c>
      <c r="K476" s="15">
        <f t="shared" si="108"/>
        <v>7.3740000000000006</v>
      </c>
      <c r="L476" s="27">
        <v>1.5409999999999999</v>
      </c>
      <c r="M476" s="27">
        <v>1.6006</v>
      </c>
      <c r="N476" s="27">
        <v>1.2507999999999999</v>
      </c>
      <c r="O476" s="27">
        <v>1.895</v>
      </c>
      <c r="P476" s="31">
        <f t="shared" si="97"/>
        <v>1.57185</v>
      </c>
      <c r="Q476" s="27">
        <v>1.8216000000000001</v>
      </c>
      <c r="R476" s="27">
        <v>1.8250999999999999</v>
      </c>
      <c r="S476" s="27">
        <v>1.5025999999999999</v>
      </c>
      <c r="T476" s="27">
        <v>2.19</v>
      </c>
      <c r="U476" s="31">
        <f t="shared" si="98"/>
        <v>1.8348249999999999</v>
      </c>
      <c r="V476" s="27">
        <v>205.4657</v>
      </c>
      <c r="W476" s="27">
        <v>184.38730000000001</v>
      </c>
      <c r="X476" s="27">
        <v>288.79899999999998</v>
      </c>
      <c r="Y476" s="27">
        <v>157.91669999999999</v>
      </c>
      <c r="Z476">
        <f t="shared" si="99"/>
        <v>209.14217500000001</v>
      </c>
      <c r="AA476" s="16">
        <v>16</v>
      </c>
      <c r="AB476" s="15">
        <f t="shared" si="102"/>
        <v>33.462748000000005</v>
      </c>
      <c r="AD476">
        <f t="shared" si="103"/>
        <v>17.462748000000005</v>
      </c>
      <c r="AE476" t="s">
        <v>30</v>
      </c>
      <c r="AF476" s="23">
        <f t="shared" si="104"/>
        <v>3346.2748000000001</v>
      </c>
      <c r="AH476">
        <f t="shared" si="105"/>
        <v>453.79370762137239</v>
      </c>
      <c r="AI476" s="23">
        <v>8.9</v>
      </c>
    </row>
    <row r="477" spans="1:35" x14ac:dyDescent="0.3">
      <c r="A477">
        <v>0.9886024985698092</v>
      </c>
      <c r="B477">
        <v>0</v>
      </c>
      <c r="C477">
        <v>1</v>
      </c>
      <c r="D477" s="15">
        <v>236</v>
      </c>
      <c r="E477" t="s">
        <v>25</v>
      </c>
      <c r="F477" t="s">
        <v>22</v>
      </c>
      <c r="G477">
        <v>30</v>
      </c>
      <c r="H477" s="23">
        <v>4.3440000000000003</v>
      </c>
      <c r="I477" s="22">
        <v>5.1280000000000001</v>
      </c>
      <c r="J477" s="28">
        <v>476</v>
      </c>
      <c r="K477" s="15">
        <f t="shared" si="108"/>
        <v>9.4720000000000013</v>
      </c>
      <c r="L477" s="27">
        <v>1.6596</v>
      </c>
      <c r="M477" s="27">
        <v>1.6838</v>
      </c>
      <c r="N477" s="27">
        <v>1.5602</v>
      </c>
      <c r="O477" s="27">
        <v>1.6513</v>
      </c>
      <c r="P477" s="31">
        <f t="shared" si="97"/>
        <v>1.638725</v>
      </c>
      <c r="Q477" s="27">
        <v>2.0276000000000001</v>
      </c>
      <c r="R477" s="27">
        <v>2.0526</v>
      </c>
      <c r="S477" s="27">
        <v>1.8574999999999999</v>
      </c>
      <c r="T477" s="27">
        <v>1.9400999999999999</v>
      </c>
      <c r="U477" s="31">
        <f t="shared" si="98"/>
        <v>1.9694499999999999</v>
      </c>
      <c r="V477" s="27">
        <v>250.56370000000001</v>
      </c>
      <c r="W477" s="27">
        <v>247.6225</v>
      </c>
      <c r="X477" s="27">
        <v>281.4461</v>
      </c>
      <c r="Y477" s="27">
        <v>254.97550000000001</v>
      </c>
      <c r="Z477">
        <f t="shared" si="99"/>
        <v>258.65195</v>
      </c>
      <c r="AA477" s="16">
        <v>16</v>
      </c>
      <c r="AB477" s="15">
        <f t="shared" si="102"/>
        <v>41.384312000000001</v>
      </c>
      <c r="AD477">
        <f t="shared" si="103"/>
        <v>25.384312000000001</v>
      </c>
      <c r="AE477" t="s">
        <v>30</v>
      </c>
      <c r="AF477" s="23">
        <f t="shared" si="104"/>
        <v>4138.4312</v>
      </c>
      <c r="AH477">
        <f t="shared" si="105"/>
        <v>436.91207770270262</v>
      </c>
      <c r="AI477" s="23">
        <v>8.3000000000000007</v>
      </c>
    </row>
    <row r="478" spans="1:35" x14ac:dyDescent="0.3">
      <c r="A478">
        <v>0.99134957571118998</v>
      </c>
      <c r="B478">
        <v>0</v>
      </c>
      <c r="C478">
        <v>1</v>
      </c>
      <c r="D478" s="15">
        <v>236</v>
      </c>
      <c r="E478" t="s">
        <v>21</v>
      </c>
      <c r="F478" t="s">
        <v>22</v>
      </c>
      <c r="G478">
        <v>30</v>
      </c>
      <c r="H478" s="23">
        <v>16.294</v>
      </c>
      <c r="I478">
        <v>14.308</v>
      </c>
      <c r="J478" s="28">
        <v>477</v>
      </c>
      <c r="K478" s="15">
        <f>H478</f>
        <v>16.294</v>
      </c>
      <c r="L478" s="27"/>
      <c r="M478" s="27">
        <v>1.5208999999999999</v>
      </c>
      <c r="N478" s="27">
        <v>1.5557000000000001</v>
      </c>
      <c r="O478" s="27">
        <v>1.5207999999999999</v>
      </c>
      <c r="P478" s="31">
        <f t="shared" si="97"/>
        <v>1.5324666666666669</v>
      </c>
      <c r="Q478" s="27"/>
      <c r="R478" s="27">
        <v>2.0659999999999998</v>
      </c>
      <c r="S478" s="27">
        <v>2.0232000000000001</v>
      </c>
      <c r="T478" s="27">
        <v>2.0621</v>
      </c>
      <c r="U478" s="31">
        <f t="shared" si="98"/>
        <v>2.0504333333333333</v>
      </c>
      <c r="V478" s="27">
        <v>396.6422</v>
      </c>
      <c r="W478" s="27">
        <v>290.75979999999998</v>
      </c>
      <c r="X478" s="27">
        <v>296.6422</v>
      </c>
      <c r="Y478" s="27">
        <v>292.23039999999997</v>
      </c>
      <c r="Z478">
        <f t="shared" si="99"/>
        <v>319.06864999999999</v>
      </c>
      <c r="AA478" s="16">
        <v>26</v>
      </c>
      <c r="AB478" s="15">
        <f t="shared" si="102"/>
        <v>82.95784900000001</v>
      </c>
      <c r="AD478">
        <f t="shared" si="103"/>
        <v>56.95784900000001</v>
      </c>
      <c r="AE478" t="s">
        <v>30</v>
      </c>
      <c r="AF478" s="23">
        <f t="shared" si="104"/>
        <v>8295.7849000000006</v>
      </c>
      <c r="AH478">
        <f t="shared" si="105"/>
        <v>509.13126917883886</v>
      </c>
      <c r="AI478" s="23">
        <v>8.8000000000000007</v>
      </c>
    </row>
    <row r="479" spans="1:35" x14ac:dyDescent="0.3">
      <c r="A479">
        <v>0.23438935929297666</v>
      </c>
      <c r="B479">
        <v>0</v>
      </c>
      <c r="C479">
        <v>1</v>
      </c>
      <c r="D479" s="15">
        <v>237</v>
      </c>
      <c r="E479" t="s">
        <v>23</v>
      </c>
      <c r="F479" t="s">
        <v>24</v>
      </c>
      <c r="G479">
        <v>10</v>
      </c>
      <c r="H479" s="23">
        <v>11.093999999999999</v>
      </c>
      <c r="I479">
        <v>4.0339999999999998</v>
      </c>
      <c r="J479" s="28">
        <v>478</v>
      </c>
      <c r="K479" s="15">
        <f>H479</f>
        <v>11.093999999999999</v>
      </c>
      <c r="L479" s="27">
        <v>1.5510999999999999</v>
      </c>
      <c r="M479" s="27">
        <v>1.6637</v>
      </c>
      <c r="N479" s="27">
        <v>1.2894000000000001</v>
      </c>
      <c r="O479" s="27">
        <v>2.1164000000000001</v>
      </c>
      <c r="P479" s="31">
        <f t="shared" si="97"/>
        <v>1.6551499999999999</v>
      </c>
      <c r="Q479" s="27">
        <v>1.7603</v>
      </c>
      <c r="R479" s="27">
        <v>1.7635000000000001</v>
      </c>
      <c r="S479" s="27">
        <v>1.6919</v>
      </c>
      <c r="T479" s="27"/>
      <c r="U479" s="31">
        <f t="shared" si="98"/>
        <v>1.7385666666666666</v>
      </c>
      <c r="V479" s="27">
        <v>165.75980000000001</v>
      </c>
      <c r="W479" s="27">
        <v>142.72059999999999</v>
      </c>
      <c r="X479" s="27">
        <v>175.0735</v>
      </c>
      <c r="Y479" s="27">
        <v>117.2304</v>
      </c>
      <c r="Z479">
        <f t="shared" si="99"/>
        <v>150.19607500000001</v>
      </c>
      <c r="AA479" s="16">
        <v>26</v>
      </c>
      <c r="AB479" s="15">
        <f t="shared" si="102"/>
        <v>39.050979500000004</v>
      </c>
      <c r="AD479">
        <f t="shared" si="103"/>
        <v>13.050979500000004</v>
      </c>
      <c r="AE479" t="s">
        <v>30</v>
      </c>
      <c r="AF479" s="23">
        <f t="shared" si="104"/>
        <v>3905.0979500000003</v>
      </c>
      <c r="AH479">
        <f t="shared" si="105"/>
        <v>352.00089688119709</v>
      </c>
      <c r="AI479" s="26">
        <v>5.9</v>
      </c>
    </row>
    <row r="480" spans="1:35" x14ac:dyDescent="0.3">
      <c r="A480">
        <v>0.47264480694344346</v>
      </c>
      <c r="B480">
        <v>0</v>
      </c>
      <c r="C480">
        <v>1</v>
      </c>
      <c r="D480" s="15">
        <v>237</v>
      </c>
      <c r="E480" t="s">
        <v>23</v>
      </c>
      <c r="F480" t="s">
        <v>22</v>
      </c>
      <c r="G480">
        <v>30</v>
      </c>
      <c r="H480" s="23">
        <v>5.8840000000000003</v>
      </c>
      <c r="I480" s="22">
        <v>5.55</v>
      </c>
      <c r="J480" s="28">
        <v>479</v>
      </c>
      <c r="K480" s="15">
        <f>H480+I480</f>
        <v>11.434000000000001</v>
      </c>
      <c r="L480" s="27">
        <v>1.5692999999999999</v>
      </c>
      <c r="M480" s="27">
        <v>1.4578</v>
      </c>
      <c r="N480" s="27">
        <v>1.7539</v>
      </c>
      <c r="O480" s="27">
        <v>1.9741</v>
      </c>
      <c r="P480" s="31">
        <f t="shared" si="97"/>
        <v>1.6887749999999999</v>
      </c>
      <c r="Q480" s="27">
        <v>1.6227</v>
      </c>
      <c r="R480" s="27">
        <v>1.6316999999999999</v>
      </c>
      <c r="S480" s="27">
        <v>1.8960999999999999</v>
      </c>
      <c r="T480" s="27"/>
      <c r="U480" s="31">
        <f t="shared" si="98"/>
        <v>1.7168333333333334</v>
      </c>
      <c r="V480" s="27">
        <v>301.54410000000001</v>
      </c>
      <c r="W480" s="27">
        <v>328.0147</v>
      </c>
      <c r="X480" s="27">
        <v>251.0539</v>
      </c>
      <c r="Y480" s="27">
        <v>218.70099999999999</v>
      </c>
      <c r="Z480">
        <f t="shared" si="99"/>
        <v>274.82842499999998</v>
      </c>
      <c r="AA480" s="16">
        <v>26</v>
      </c>
      <c r="AB480" s="15">
        <f t="shared" si="102"/>
        <v>71.455390499999993</v>
      </c>
      <c r="AD480">
        <f t="shared" si="103"/>
        <v>45.455390499999993</v>
      </c>
      <c r="AE480" t="s">
        <v>30</v>
      </c>
      <c r="AF480" s="23">
        <f t="shared" si="104"/>
        <v>7145.5390499999994</v>
      </c>
      <c r="AH480">
        <f t="shared" si="105"/>
        <v>624.93782140983024</v>
      </c>
      <c r="AI480" s="23">
        <v>9.1</v>
      </c>
    </row>
    <row r="481" spans="1:35" x14ac:dyDescent="0.3">
      <c r="A481">
        <v>0.54145069194625306</v>
      </c>
      <c r="B481">
        <v>0</v>
      </c>
      <c r="C481">
        <v>1</v>
      </c>
      <c r="D481" s="15">
        <v>237</v>
      </c>
      <c r="E481" t="s">
        <v>25</v>
      </c>
      <c r="F481" t="s">
        <v>22</v>
      </c>
      <c r="G481">
        <v>30</v>
      </c>
      <c r="H481" s="23">
        <v>9.5459999999999994</v>
      </c>
      <c r="I481" s="22">
        <v>9.2739999999999991</v>
      </c>
      <c r="J481" s="28">
        <v>480</v>
      </c>
      <c r="K481" s="15">
        <f t="shared" ref="K481:K487" si="109">H481+I481</f>
        <v>18.82</v>
      </c>
      <c r="L481" s="27"/>
      <c r="M481" s="27">
        <v>1.5435000000000001</v>
      </c>
      <c r="N481" s="27">
        <v>1.6881999999999999</v>
      </c>
      <c r="O481" s="27">
        <v>1.5508999999999999</v>
      </c>
      <c r="P481" s="31">
        <f t="shared" si="97"/>
        <v>1.5942000000000001</v>
      </c>
      <c r="Q481" s="27">
        <v>1.6593</v>
      </c>
      <c r="R481" s="27">
        <v>1.7814000000000001</v>
      </c>
      <c r="S481" s="27">
        <v>1.9673</v>
      </c>
      <c r="T481" s="27">
        <v>1.7753000000000001</v>
      </c>
      <c r="U481" s="31">
        <f t="shared" si="98"/>
        <v>1.7958250000000002</v>
      </c>
      <c r="V481" s="27">
        <v>405.95589999999999</v>
      </c>
      <c r="W481" s="27">
        <v>367.72059999999999</v>
      </c>
      <c r="X481" s="27">
        <v>326.0539</v>
      </c>
      <c r="Y481" s="27">
        <v>360.36759999999998</v>
      </c>
      <c r="Z481">
        <f t="shared" si="99"/>
        <v>365.02449999999999</v>
      </c>
      <c r="AA481" s="16">
        <v>26</v>
      </c>
      <c r="AB481" s="15">
        <f t="shared" si="102"/>
        <v>94.906369999999981</v>
      </c>
      <c r="AD481">
        <f t="shared" si="103"/>
        <v>68.906369999999981</v>
      </c>
      <c r="AE481" t="s">
        <v>30</v>
      </c>
      <c r="AF481" s="23">
        <f t="shared" si="104"/>
        <v>9490.6369999999988</v>
      </c>
      <c r="AH481">
        <f t="shared" si="105"/>
        <v>504.28464399574915</v>
      </c>
      <c r="AI481" s="23">
        <v>8.6</v>
      </c>
    </row>
    <row r="482" spans="1:35" x14ac:dyDescent="0.3">
      <c r="A482">
        <v>0.58456634935427176</v>
      </c>
      <c r="B482">
        <v>0</v>
      </c>
      <c r="C482">
        <v>1</v>
      </c>
      <c r="D482" s="15">
        <v>237</v>
      </c>
      <c r="E482" t="s">
        <v>47</v>
      </c>
      <c r="F482" t="s">
        <v>22</v>
      </c>
      <c r="G482">
        <v>30</v>
      </c>
      <c r="H482" s="23">
        <v>6.2060000000000004</v>
      </c>
      <c r="I482" s="22">
        <v>5.0519999999999996</v>
      </c>
      <c r="J482" s="28">
        <v>481</v>
      </c>
      <c r="K482" s="15">
        <f t="shared" si="109"/>
        <v>11.257999999999999</v>
      </c>
      <c r="L482" s="27">
        <v>1.5927</v>
      </c>
      <c r="M482" s="27">
        <v>1.6579999999999999</v>
      </c>
      <c r="N482" s="27">
        <v>1.3895</v>
      </c>
      <c r="O482" s="27">
        <v>1.8326</v>
      </c>
      <c r="P482" s="31">
        <f t="shared" si="97"/>
        <v>1.6182000000000001</v>
      </c>
      <c r="Q482" s="27">
        <v>1.8348</v>
      </c>
      <c r="R482" s="27">
        <v>1.7827999999999999</v>
      </c>
      <c r="S482" s="27">
        <v>1.7796000000000001</v>
      </c>
      <c r="T482" s="27"/>
      <c r="U482" s="31">
        <f t="shared" si="98"/>
        <v>1.7990666666666666</v>
      </c>
      <c r="V482" s="27">
        <v>283.40690000000001</v>
      </c>
      <c r="W482" s="27">
        <v>265.75979999999998</v>
      </c>
      <c r="X482" s="27">
        <v>301.0539</v>
      </c>
      <c r="Y482" s="27">
        <v>235.36760000000001</v>
      </c>
      <c r="Z482">
        <f t="shared" si="99"/>
        <v>271.39704999999998</v>
      </c>
      <c r="AA482" s="16">
        <v>26</v>
      </c>
      <c r="AB482" s="15">
        <f t="shared" si="102"/>
        <v>70.563232999999997</v>
      </c>
      <c r="AD482">
        <f t="shared" si="103"/>
        <v>44.563232999999997</v>
      </c>
      <c r="AE482" t="s">
        <v>30</v>
      </c>
      <c r="AF482" s="23">
        <f t="shared" si="104"/>
        <v>7056.3232999999991</v>
      </c>
      <c r="AH482">
        <f t="shared" si="105"/>
        <v>626.783025404157</v>
      </c>
      <c r="AI482" s="23">
        <v>8.8000000000000007</v>
      </c>
    </row>
    <row r="483" spans="1:35" x14ac:dyDescent="0.3">
      <c r="A483">
        <v>0.71201145730423654</v>
      </c>
      <c r="B483">
        <v>0</v>
      </c>
      <c r="C483">
        <v>1</v>
      </c>
      <c r="D483" s="15">
        <v>237</v>
      </c>
      <c r="E483" t="s">
        <v>47</v>
      </c>
      <c r="F483" t="s">
        <v>24</v>
      </c>
      <c r="G483">
        <v>10</v>
      </c>
      <c r="H483" s="23">
        <v>6.5220000000000002</v>
      </c>
      <c r="I483" s="22">
        <v>2.1339999999999999</v>
      </c>
      <c r="J483" s="28">
        <v>482</v>
      </c>
      <c r="K483" s="15">
        <f t="shared" si="109"/>
        <v>8.6560000000000006</v>
      </c>
      <c r="L483" s="27"/>
      <c r="M483" s="27">
        <v>2.0217999999999998</v>
      </c>
      <c r="N483" s="27">
        <v>1.9380999999999999</v>
      </c>
      <c r="O483" s="27">
        <v>1.8614999999999999</v>
      </c>
      <c r="P483" s="31">
        <f t="shared" si="97"/>
        <v>1.9404666666666666</v>
      </c>
      <c r="Q483" s="27">
        <v>1.7275</v>
      </c>
      <c r="R483" s="27">
        <v>1.9628000000000001</v>
      </c>
      <c r="S483" s="27">
        <v>2.1133999999999999</v>
      </c>
      <c r="T483" s="27">
        <v>1.9878</v>
      </c>
      <c r="U483" s="31">
        <f t="shared" si="98"/>
        <v>1.947875</v>
      </c>
      <c r="V483" s="27">
        <v>282.91669999999999</v>
      </c>
      <c r="W483" s="27">
        <v>233.89709999999999</v>
      </c>
      <c r="X483" s="27">
        <v>228.0147</v>
      </c>
      <c r="Y483" s="27">
        <v>242.72059999999999</v>
      </c>
      <c r="Z483">
        <f t="shared" si="99"/>
        <v>246.88727500000002</v>
      </c>
      <c r="AA483" s="16">
        <v>16</v>
      </c>
      <c r="AB483" s="15">
        <f t="shared" si="102"/>
        <v>39.501964000000001</v>
      </c>
      <c r="AD483">
        <f t="shared" si="103"/>
        <v>23.501964000000001</v>
      </c>
      <c r="AE483" t="s">
        <v>30</v>
      </c>
      <c r="AF483" s="23">
        <f t="shared" si="104"/>
        <v>3950.1964000000003</v>
      </c>
      <c r="AH483">
        <f t="shared" si="105"/>
        <v>456.35355822550832</v>
      </c>
      <c r="AI483" s="23">
        <v>8.9</v>
      </c>
    </row>
    <row r="484" spans="1:35" x14ac:dyDescent="0.3">
      <c r="A484">
        <v>0.8071201462964368</v>
      </c>
      <c r="B484">
        <v>0</v>
      </c>
      <c r="C484">
        <v>1</v>
      </c>
      <c r="D484" s="15">
        <v>237</v>
      </c>
      <c r="E484" t="s">
        <v>21</v>
      </c>
      <c r="F484" t="s">
        <v>24</v>
      </c>
      <c r="G484">
        <v>10</v>
      </c>
      <c r="H484" s="23">
        <v>5.8159999999999998</v>
      </c>
      <c r="I484" s="22">
        <v>6.0220000000000002</v>
      </c>
      <c r="J484" s="28">
        <v>483</v>
      </c>
      <c r="K484" s="15">
        <f t="shared" si="109"/>
        <v>11.838000000000001</v>
      </c>
      <c r="L484" s="27">
        <v>1.7983</v>
      </c>
      <c r="M484" s="27">
        <v>1.849</v>
      </c>
      <c r="N484" s="27">
        <v>1.9448000000000001</v>
      </c>
      <c r="O484" s="27"/>
      <c r="P484" s="31">
        <f t="shared" si="97"/>
        <v>1.8640333333333334</v>
      </c>
      <c r="Q484" s="27">
        <v>1.8806</v>
      </c>
      <c r="R484" s="27">
        <v>2.0497999999999998</v>
      </c>
      <c r="S484" s="27">
        <v>2.0588000000000002</v>
      </c>
      <c r="T484" s="27"/>
      <c r="U484" s="31">
        <f t="shared" si="98"/>
        <v>1.9964000000000002</v>
      </c>
      <c r="V484" s="27">
        <v>239.77940000000001</v>
      </c>
      <c r="W484" s="27">
        <v>221.15199999999999</v>
      </c>
      <c r="X484" s="27">
        <v>222.13239999999999</v>
      </c>
      <c r="Y484" s="27">
        <v>458.89710000000002</v>
      </c>
      <c r="Z484">
        <f t="shared" si="99"/>
        <v>285.49022500000001</v>
      </c>
      <c r="AA484" s="16">
        <v>26</v>
      </c>
      <c r="AB484" s="15">
        <f t="shared" si="102"/>
        <v>74.227458499999997</v>
      </c>
      <c r="AD484">
        <f t="shared" si="103"/>
        <v>48.227458499999997</v>
      </c>
      <c r="AE484" t="s">
        <v>30</v>
      </c>
      <c r="AF484" s="23">
        <f t="shared" si="104"/>
        <v>7422.7458500000002</v>
      </c>
      <c r="AH484">
        <f t="shared" si="105"/>
        <v>627.02701892211519</v>
      </c>
      <c r="AI484" s="23">
        <v>9</v>
      </c>
    </row>
    <row r="485" spans="1:35" x14ac:dyDescent="0.3">
      <c r="A485">
        <v>0.94065823280036343</v>
      </c>
      <c r="B485">
        <v>0</v>
      </c>
      <c r="C485">
        <v>1</v>
      </c>
      <c r="D485" s="15">
        <v>237</v>
      </c>
      <c r="E485" t="s">
        <v>25</v>
      </c>
      <c r="F485" t="s">
        <v>24</v>
      </c>
      <c r="G485">
        <v>10</v>
      </c>
      <c r="H485" s="23">
        <v>5.266</v>
      </c>
      <c r="I485" s="22">
        <v>3.8540000000000001</v>
      </c>
      <c r="J485" s="28">
        <v>484</v>
      </c>
      <c r="K485" s="15">
        <f t="shared" si="109"/>
        <v>9.120000000000001</v>
      </c>
      <c r="L485" s="27">
        <v>1.4824999999999999</v>
      </c>
      <c r="M485" s="27">
        <v>1.5429999999999999</v>
      </c>
      <c r="N485" s="27">
        <v>1.3613</v>
      </c>
      <c r="O485" s="27">
        <v>1.6931</v>
      </c>
      <c r="P485" s="31">
        <f t="shared" si="97"/>
        <v>1.5199750000000001</v>
      </c>
      <c r="Q485" s="27">
        <v>1.7821</v>
      </c>
      <c r="R485" s="27">
        <v>1.7685999999999999</v>
      </c>
      <c r="S485" s="27">
        <v>1.7645</v>
      </c>
      <c r="T485" s="27"/>
      <c r="U485" s="31">
        <f t="shared" si="98"/>
        <v>1.7717333333333334</v>
      </c>
      <c r="V485" s="27">
        <v>284.8775</v>
      </c>
      <c r="W485" s="27">
        <v>266.25</v>
      </c>
      <c r="X485" s="27">
        <v>297.6225</v>
      </c>
      <c r="Y485" s="27">
        <v>234.8775</v>
      </c>
      <c r="Z485">
        <f t="shared" si="99"/>
        <v>270.90687500000001</v>
      </c>
      <c r="AA485" s="16">
        <v>16</v>
      </c>
      <c r="AB485" s="15">
        <f t="shared" si="102"/>
        <v>43.345100000000002</v>
      </c>
      <c r="AC485" s="21">
        <f>AB485-4</f>
        <v>39.345100000000002</v>
      </c>
      <c r="AD485">
        <f t="shared" si="103"/>
        <v>27.345100000000002</v>
      </c>
      <c r="AE485" t="s">
        <v>30</v>
      </c>
      <c r="AF485" s="41">
        <f t="shared" si="104"/>
        <v>4334.51</v>
      </c>
      <c r="AG485" s="54">
        <f>AF485-400</f>
        <v>3934.51</v>
      </c>
      <c r="AH485">
        <f t="shared" si="105"/>
        <v>475.27521929824559</v>
      </c>
      <c r="AI485" s="25">
        <v>3.1</v>
      </c>
    </row>
    <row r="486" spans="1:35" x14ac:dyDescent="0.3">
      <c r="A486">
        <v>4.6239605944914497E-2</v>
      </c>
      <c r="B486">
        <v>0</v>
      </c>
      <c r="C486">
        <v>0</v>
      </c>
      <c r="D486" s="15">
        <v>238</v>
      </c>
      <c r="E486" t="s">
        <v>25</v>
      </c>
      <c r="F486" t="s">
        <v>22</v>
      </c>
      <c r="G486">
        <v>10</v>
      </c>
      <c r="H486" s="23">
        <v>6.3860000000000001</v>
      </c>
      <c r="I486" s="22">
        <v>5.9619999999999997</v>
      </c>
      <c r="J486" s="28">
        <v>485</v>
      </c>
      <c r="K486" s="15">
        <f t="shared" si="109"/>
        <v>12.347999999999999</v>
      </c>
      <c r="L486" s="27"/>
      <c r="M486" s="27">
        <v>1.6849000000000001</v>
      </c>
      <c r="N486" s="27">
        <v>1.6635</v>
      </c>
      <c r="O486" s="27">
        <v>1.6571</v>
      </c>
      <c r="P486" s="31">
        <f t="shared" si="97"/>
        <v>1.6684999999999999</v>
      </c>
      <c r="Q486" s="27"/>
      <c r="R486" s="27">
        <v>1.9148000000000001</v>
      </c>
      <c r="S486" s="27">
        <v>2.0263</v>
      </c>
      <c r="T486" s="27">
        <v>1.9867999999999999</v>
      </c>
      <c r="U486" s="31">
        <f t="shared" si="98"/>
        <v>1.9759666666666666</v>
      </c>
      <c r="V486" s="27">
        <v>360.36759999999998</v>
      </c>
      <c r="W486" s="27">
        <v>308.89710000000002</v>
      </c>
      <c r="X486" s="27">
        <v>300.07350000000002</v>
      </c>
      <c r="Y486" s="27">
        <v>298.11270000000002</v>
      </c>
      <c r="Z486">
        <f t="shared" si="99"/>
        <v>316.86272499999995</v>
      </c>
      <c r="AA486" s="16">
        <v>26</v>
      </c>
      <c r="AB486" s="15">
        <f t="shared" si="102"/>
        <v>82.384308499999989</v>
      </c>
      <c r="AD486">
        <f t="shared" si="103"/>
        <v>56.384308499999989</v>
      </c>
      <c r="AE486" t="s">
        <v>30</v>
      </c>
      <c r="AF486" s="23">
        <f t="shared" si="104"/>
        <v>8238.4308499999988</v>
      </c>
      <c r="AH486">
        <f t="shared" si="105"/>
        <v>667.18746760608997</v>
      </c>
      <c r="AI486" s="23">
        <v>8.8000000000000007</v>
      </c>
    </row>
    <row r="487" spans="1:35" x14ac:dyDescent="0.3">
      <c r="A487">
        <v>0.29746658844358342</v>
      </c>
      <c r="B487">
        <v>0</v>
      </c>
      <c r="C487">
        <v>0</v>
      </c>
      <c r="D487" s="15">
        <v>238</v>
      </c>
      <c r="E487" t="s">
        <v>47</v>
      </c>
      <c r="F487" t="s">
        <v>22</v>
      </c>
      <c r="G487">
        <v>10</v>
      </c>
      <c r="H487" s="23">
        <v>2.4340000000000002</v>
      </c>
      <c r="I487" s="22">
        <v>6.4</v>
      </c>
      <c r="J487" s="28">
        <v>486</v>
      </c>
      <c r="K487" s="15">
        <f t="shared" si="109"/>
        <v>8.8339999999999996</v>
      </c>
      <c r="L487" s="27"/>
      <c r="M487" s="27">
        <v>1.7625999999999999</v>
      </c>
      <c r="N487" s="27">
        <v>1.8130999999999999</v>
      </c>
      <c r="O487" s="27">
        <v>1.7355</v>
      </c>
      <c r="P487" s="31">
        <f t="shared" si="97"/>
        <v>1.7703999999999998</v>
      </c>
      <c r="Q487" s="27">
        <v>1.9787999999999999</v>
      </c>
      <c r="R487" s="27">
        <v>1.9937</v>
      </c>
      <c r="S487" s="27">
        <v>1.9938</v>
      </c>
      <c r="T487" s="27">
        <v>1.9588000000000001</v>
      </c>
      <c r="U487" s="31">
        <f t="shared" si="98"/>
        <v>1.9812750000000001</v>
      </c>
      <c r="V487" s="27">
        <v>322.13240000000002</v>
      </c>
      <c r="W487" s="27">
        <v>319.6814</v>
      </c>
      <c r="X487" s="27">
        <v>322.6225</v>
      </c>
      <c r="Y487" s="27">
        <v>327.52449999999999</v>
      </c>
      <c r="Z487">
        <f t="shared" si="99"/>
        <v>322.99020000000002</v>
      </c>
      <c r="AA487" s="16">
        <v>16</v>
      </c>
      <c r="AB487" s="15">
        <f t="shared" si="102"/>
        <v>51.678432000000001</v>
      </c>
      <c r="AC487" s="21">
        <f>AB487-4</f>
        <v>47.678432000000001</v>
      </c>
      <c r="AD487">
        <f t="shared" si="103"/>
        <v>35.678432000000001</v>
      </c>
      <c r="AE487" t="s">
        <v>30</v>
      </c>
      <c r="AF487" s="41">
        <f t="shared" si="104"/>
        <v>5167.8432000000003</v>
      </c>
      <c r="AG487" s="54">
        <f>AF487-400</f>
        <v>4767.8432000000003</v>
      </c>
      <c r="AH487">
        <f t="shared" si="105"/>
        <v>584.99470228661994</v>
      </c>
      <c r="AI487" s="23">
        <v>9.1</v>
      </c>
    </row>
    <row r="488" spans="1:35" x14ac:dyDescent="0.3">
      <c r="A488">
        <v>0.4616623456612059</v>
      </c>
      <c r="B488">
        <v>0</v>
      </c>
      <c r="C488">
        <v>0</v>
      </c>
      <c r="D488" s="15">
        <v>238</v>
      </c>
      <c r="E488" t="s">
        <v>21</v>
      </c>
      <c r="F488" t="s">
        <v>22</v>
      </c>
      <c r="G488">
        <v>10</v>
      </c>
      <c r="H488" s="23">
        <v>14.128</v>
      </c>
      <c r="I488">
        <v>10.76</v>
      </c>
      <c r="J488" s="28">
        <v>487</v>
      </c>
      <c r="K488" s="15">
        <f>H488</f>
        <v>14.128</v>
      </c>
      <c r="L488" s="27">
        <v>1.4091</v>
      </c>
      <c r="M488" s="27">
        <v>1.4179999999999999</v>
      </c>
      <c r="N488" s="27">
        <v>1.3197000000000001</v>
      </c>
      <c r="O488" s="27">
        <v>1.526</v>
      </c>
      <c r="P488" s="31">
        <f t="shared" si="97"/>
        <v>1.4181999999999999</v>
      </c>
      <c r="Q488" s="27">
        <v>1.8451</v>
      </c>
      <c r="R488" s="27">
        <v>1.7177</v>
      </c>
      <c r="S488" s="27">
        <v>1.8129</v>
      </c>
      <c r="T488" s="27"/>
      <c r="U488" s="31">
        <f t="shared" si="98"/>
        <v>1.7919</v>
      </c>
      <c r="V488" s="27">
        <v>344.6814</v>
      </c>
      <c r="W488" s="27">
        <v>346.15199999999999</v>
      </c>
      <c r="X488" s="27">
        <v>356.4461</v>
      </c>
      <c r="Y488" s="27">
        <v>291.74020000000002</v>
      </c>
      <c r="Z488">
        <f t="shared" si="99"/>
        <v>334.75492500000001</v>
      </c>
      <c r="AA488" s="16">
        <v>26</v>
      </c>
      <c r="AB488" s="15">
        <f t="shared" si="102"/>
        <v>87.036280500000018</v>
      </c>
      <c r="AC488" s="21">
        <f>AB488-4</f>
        <v>83.036280500000018</v>
      </c>
      <c r="AD488">
        <f t="shared" si="103"/>
        <v>61.036280500000018</v>
      </c>
      <c r="AE488" t="s">
        <v>30</v>
      </c>
      <c r="AF488" s="41">
        <f t="shared" si="104"/>
        <v>8703.6280500000012</v>
      </c>
      <c r="AG488" s="54">
        <f>AF488-400</f>
        <v>8303.6280500000012</v>
      </c>
      <c r="AH488">
        <f t="shared" si="105"/>
        <v>616.05521305209516</v>
      </c>
      <c r="AI488" s="23">
        <v>9</v>
      </c>
    </row>
    <row r="489" spans="1:35" x14ac:dyDescent="0.3">
      <c r="A489">
        <v>0.66254292201881126</v>
      </c>
      <c r="B489">
        <v>0</v>
      </c>
      <c r="C489">
        <v>0</v>
      </c>
      <c r="D489" s="15">
        <v>238</v>
      </c>
      <c r="E489" t="s">
        <v>25</v>
      </c>
      <c r="F489" t="s">
        <v>24</v>
      </c>
      <c r="G489">
        <v>30</v>
      </c>
      <c r="H489" s="15">
        <v>6.4</v>
      </c>
      <c r="I489" s="22">
        <v>14.651999999999999</v>
      </c>
      <c r="J489" s="28">
        <v>488</v>
      </c>
      <c r="K489" s="15">
        <f>I489</f>
        <v>14.651999999999999</v>
      </c>
      <c r="L489" s="27">
        <v>1.5265</v>
      </c>
      <c r="M489" s="27">
        <v>1.5422</v>
      </c>
      <c r="N489" s="27">
        <v>1.5504</v>
      </c>
      <c r="O489" s="27">
        <v>1.5311999999999999</v>
      </c>
      <c r="P489" s="31">
        <f t="shared" si="97"/>
        <v>1.5375749999999999</v>
      </c>
      <c r="Q489" s="27">
        <v>1.9743999999999999</v>
      </c>
      <c r="R489" s="27">
        <v>1.9942</v>
      </c>
      <c r="S489" s="27">
        <v>1.9941</v>
      </c>
      <c r="T489" s="27">
        <v>1.9358</v>
      </c>
      <c r="U489" s="31">
        <f t="shared" si="98"/>
        <v>1.9746250000000001</v>
      </c>
      <c r="V489" s="27">
        <v>342.72059999999999</v>
      </c>
      <c r="W489" s="27">
        <v>343.21080000000001</v>
      </c>
      <c r="X489" s="27">
        <v>341.25</v>
      </c>
      <c r="Y489" s="27">
        <v>340.75979999999998</v>
      </c>
      <c r="Z489">
        <f t="shared" si="99"/>
        <v>341.9853</v>
      </c>
      <c r="AA489" s="16">
        <v>26</v>
      </c>
      <c r="AB489" s="15">
        <f t="shared" si="102"/>
        <v>88.916178000000002</v>
      </c>
      <c r="AD489">
        <f t="shared" si="103"/>
        <v>62.916178000000002</v>
      </c>
      <c r="AE489" t="s">
        <v>30</v>
      </c>
      <c r="AF489" s="23">
        <f t="shared" si="104"/>
        <v>8891.6178</v>
      </c>
      <c r="AH489">
        <f t="shared" si="105"/>
        <v>606.85352170352178</v>
      </c>
      <c r="AI489" s="23">
        <v>9.1</v>
      </c>
    </row>
    <row r="490" spans="1:35" x14ac:dyDescent="0.3">
      <c r="A490">
        <v>0.71791345879636881</v>
      </c>
      <c r="B490">
        <v>0</v>
      </c>
      <c r="C490">
        <v>0</v>
      </c>
      <c r="D490" s="15">
        <v>238</v>
      </c>
      <c r="E490" t="s">
        <v>23</v>
      </c>
      <c r="F490" t="s">
        <v>24</v>
      </c>
      <c r="G490">
        <v>30</v>
      </c>
      <c r="H490" s="23">
        <v>5.9480000000000004</v>
      </c>
      <c r="I490" s="22">
        <v>4.8079999999999998</v>
      </c>
      <c r="J490" s="28">
        <v>489</v>
      </c>
      <c r="K490" s="15">
        <f>H490+I490</f>
        <v>10.756</v>
      </c>
      <c r="L490" s="27">
        <v>1.7022999999999999</v>
      </c>
      <c r="M490" s="27">
        <v>1.8712</v>
      </c>
      <c r="N490" s="27">
        <v>2.0554999999999999</v>
      </c>
      <c r="O490" s="27">
        <v>1.9424999999999999</v>
      </c>
      <c r="P490" s="31">
        <f t="shared" si="97"/>
        <v>1.8928749999999999</v>
      </c>
      <c r="Q490" s="27">
        <v>2.0146999999999999</v>
      </c>
      <c r="R490" s="27">
        <v>1.9950000000000001</v>
      </c>
      <c r="S490" s="27">
        <v>1.9297</v>
      </c>
      <c r="T490" s="27">
        <v>2.0405000000000002</v>
      </c>
      <c r="U490" s="31">
        <f t="shared" si="98"/>
        <v>1.9949750000000002</v>
      </c>
      <c r="V490" s="27">
        <v>198.60290000000001</v>
      </c>
      <c r="W490" s="27">
        <v>205.4657</v>
      </c>
      <c r="X490" s="27">
        <v>202.52449999999999</v>
      </c>
      <c r="Y490" s="27">
        <v>196.15199999999999</v>
      </c>
      <c r="Z490">
        <f t="shared" si="99"/>
        <v>200.68627500000002</v>
      </c>
      <c r="AA490" s="16">
        <v>26</v>
      </c>
      <c r="AB490" s="15">
        <f t="shared" si="102"/>
        <v>52.178431500000009</v>
      </c>
      <c r="AD490">
        <f t="shared" si="103"/>
        <v>26.178431500000009</v>
      </c>
      <c r="AE490" t="s">
        <v>30</v>
      </c>
      <c r="AF490" s="23">
        <f t="shared" si="104"/>
        <v>5217.8431500000006</v>
      </c>
      <c r="AH490">
        <f t="shared" si="105"/>
        <v>485.10999907028639</v>
      </c>
      <c r="AI490" s="23">
        <v>9.1999999999999993</v>
      </c>
    </row>
    <row r="491" spans="1:35" x14ac:dyDescent="0.3">
      <c r="A491">
        <v>0.72953111849580465</v>
      </c>
      <c r="B491">
        <v>0</v>
      </c>
      <c r="C491">
        <v>0</v>
      </c>
      <c r="D491" s="15">
        <v>238</v>
      </c>
      <c r="E491" t="s">
        <v>23</v>
      </c>
      <c r="F491" t="s">
        <v>22</v>
      </c>
      <c r="G491">
        <v>10</v>
      </c>
      <c r="H491" s="23">
        <v>6.9560000000000004</v>
      </c>
      <c r="I491" s="22">
        <v>5.1559999999999997</v>
      </c>
      <c r="J491" s="28">
        <v>490</v>
      </c>
      <c r="K491" s="15">
        <f t="shared" ref="K491:K492" si="110">H491+I491</f>
        <v>12.112</v>
      </c>
      <c r="L491" s="27">
        <v>1.6812</v>
      </c>
      <c r="M491" s="27">
        <v>1.7321</v>
      </c>
      <c r="N491" s="27">
        <v>1.5155000000000001</v>
      </c>
      <c r="O491" s="27">
        <v>1.9177</v>
      </c>
      <c r="P491" s="31">
        <f t="shared" si="97"/>
        <v>1.711625</v>
      </c>
      <c r="Q491" s="27">
        <v>1.8567</v>
      </c>
      <c r="R491" s="27">
        <v>1.8152999999999999</v>
      </c>
      <c r="S491" s="27">
        <v>1.8087</v>
      </c>
      <c r="T491" s="27"/>
      <c r="U491" s="31">
        <f t="shared" si="98"/>
        <v>1.8269</v>
      </c>
      <c r="V491" s="27">
        <v>330.46570000000003</v>
      </c>
      <c r="W491" s="27">
        <v>313.30880000000002</v>
      </c>
      <c r="X491" s="27">
        <v>343.21080000000001</v>
      </c>
      <c r="Y491" s="27">
        <v>283.89710000000002</v>
      </c>
      <c r="Z491">
        <f t="shared" si="99"/>
        <v>317.72059999999999</v>
      </c>
      <c r="AA491" s="16">
        <v>26</v>
      </c>
      <c r="AB491" s="15">
        <f t="shared" si="102"/>
        <v>82.607355999999996</v>
      </c>
      <c r="AD491">
        <f t="shared" si="103"/>
        <v>56.607355999999996</v>
      </c>
      <c r="AE491" t="s">
        <v>30</v>
      </c>
      <c r="AF491" s="23">
        <f t="shared" si="104"/>
        <v>8260.7356</v>
      </c>
      <c r="AH491">
        <f t="shared" si="105"/>
        <v>682.02902906208715</v>
      </c>
      <c r="AI491" s="23">
        <v>9.1</v>
      </c>
    </row>
    <row r="492" spans="1:35" x14ac:dyDescent="0.3">
      <c r="A492">
        <v>0.91131588575960021</v>
      </c>
      <c r="B492">
        <v>0</v>
      </c>
      <c r="C492">
        <v>0</v>
      </c>
      <c r="D492" s="15">
        <v>238</v>
      </c>
      <c r="E492" t="s">
        <v>47</v>
      </c>
      <c r="F492" t="s">
        <v>24</v>
      </c>
      <c r="G492">
        <v>30</v>
      </c>
      <c r="H492" s="23">
        <v>6.202</v>
      </c>
      <c r="I492" s="22">
        <v>9.1300000000000008</v>
      </c>
      <c r="J492" s="28">
        <v>491</v>
      </c>
      <c r="K492" s="15">
        <f t="shared" si="110"/>
        <v>15.332000000000001</v>
      </c>
      <c r="L492" s="27">
        <v>1.5851</v>
      </c>
      <c r="M492" s="27">
        <v>1.6047</v>
      </c>
      <c r="N492" s="27">
        <v>1.5988</v>
      </c>
      <c r="O492" s="27">
        <v>1.6079000000000001</v>
      </c>
      <c r="P492" s="31">
        <f t="shared" si="97"/>
        <v>1.5991249999999999</v>
      </c>
      <c r="Q492" s="27">
        <v>2.0167000000000002</v>
      </c>
      <c r="R492" s="27">
        <v>2.0406</v>
      </c>
      <c r="S492" s="27">
        <v>2.0301999999999998</v>
      </c>
      <c r="T492" s="27">
        <v>1.9734</v>
      </c>
      <c r="U492" s="31">
        <f t="shared" si="98"/>
        <v>2.015225</v>
      </c>
      <c r="V492" s="27">
        <v>293.70100000000002</v>
      </c>
      <c r="W492" s="27">
        <v>294.19119999999998</v>
      </c>
      <c r="X492" s="27">
        <v>294.6814</v>
      </c>
      <c r="Y492" s="27">
        <v>293.21080000000001</v>
      </c>
      <c r="Z492">
        <f t="shared" si="99"/>
        <v>293.9461</v>
      </c>
      <c r="AA492" s="16">
        <v>26</v>
      </c>
      <c r="AB492" s="15">
        <f t="shared" si="102"/>
        <v>76.425986000000009</v>
      </c>
      <c r="AD492">
        <f t="shared" si="103"/>
        <v>50.425986000000009</v>
      </c>
      <c r="AE492" t="s">
        <v>30</v>
      </c>
      <c r="AF492" s="23">
        <f t="shared" si="104"/>
        <v>7642.5986000000003</v>
      </c>
      <c r="AH492">
        <f t="shared" si="105"/>
        <v>498.4736890164362</v>
      </c>
      <c r="AI492" s="23">
        <v>9</v>
      </c>
    </row>
    <row r="493" spans="1:35" x14ac:dyDescent="0.3">
      <c r="A493">
        <v>9.8172682430846647E-2</v>
      </c>
      <c r="B493">
        <v>0</v>
      </c>
      <c r="C493">
        <v>1</v>
      </c>
      <c r="D493" s="15">
        <v>239</v>
      </c>
      <c r="E493" t="s">
        <v>47</v>
      </c>
      <c r="F493" t="s">
        <v>24</v>
      </c>
      <c r="G493">
        <v>10</v>
      </c>
      <c r="H493" s="23">
        <v>9.8360000000000003</v>
      </c>
      <c r="I493" s="22">
        <v>8.9220000000000006</v>
      </c>
      <c r="J493" s="28">
        <v>492</v>
      </c>
      <c r="K493" s="15">
        <f>H493+I493</f>
        <v>18.758000000000003</v>
      </c>
      <c r="L493" s="27">
        <v>1.4292</v>
      </c>
      <c r="M493" s="27">
        <v>1.5314000000000001</v>
      </c>
      <c r="N493" s="27">
        <v>1.6316999999999999</v>
      </c>
      <c r="O493" s="27">
        <v>1.6615</v>
      </c>
      <c r="P493" s="31">
        <f t="shared" ref="P493:P540" si="111">AVERAGE(L493:O493)</f>
        <v>1.56345</v>
      </c>
      <c r="Q493" s="27">
        <v>1.8539000000000001</v>
      </c>
      <c r="R493" s="27">
        <v>1.8940999999999999</v>
      </c>
      <c r="S493" s="27">
        <v>1.8935</v>
      </c>
      <c r="T493" s="27"/>
      <c r="U493" s="31">
        <f t="shared" si="98"/>
        <v>1.8805000000000003</v>
      </c>
      <c r="V493" s="27">
        <v>293.69139999999999</v>
      </c>
      <c r="W493" s="27">
        <v>282.4169</v>
      </c>
      <c r="X493" s="27">
        <v>272.12279999999998</v>
      </c>
      <c r="Y493" s="27">
        <v>246.14240000000001</v>
      </c>
      <c r="Z493">
        <f t="shared" ref="Z493:Z540" si="112">AVERAGE(V493:Y493)</f>
        <v>273.59337499999998</v>
      </c>
      <c r="AA493" s="16">
        <v>26</v>
      </c>
      <c r="AB493" s="15">
        <f t="shared" si="102"/>
        <v>71.134277499999996</v>
      </c>
      <c r="AD493">
        <f t="shared" si="103"/>
        <v>45.134277499999996</v>
      </c>
      <c r="AE493" t="s">
        <v>30</v>
      </c>
      <c r="AF493" s="23">
        <f t="shared" si="104"/>
        <v>7113.4277499999998</v>
      </c>
      <c r="AH493">
        <f t="shared" si="105"/>
        <v>379.22101236805622</v>
      </c>
      <c r="AI493" s="23">
        <v>8.8000000000000007</v>
      </c>
    </row>
    <row r="494" spans="1:35" x14ac:dyDescent="0.3">
      <c r="A494">
        <v>0.2400496000080331</v>
      </c>
      <c r="B494">
        <v>0</v>
      </c>
      <c r="C494">
        <v>1</v>
      </c>
      <c r="D494" s="15">
        <v>239</v>
      </c>
      <c r="E494" t="s">
        <v>47</v>
      </c>
      <c r="F494" t="s">
        <v>22</v>
      </c>
      <c r="G494">
        <v>30</v>
      </c>
      <c r="H494" s="23">
        <v>6.9379999999999997</v>
      </c>
      <c r="I494" s="22">
        <v>8.0060000000000002</v>
      </c>
      <c r="J494" s="28">
        <v>493</v>
      </c>
      <c r="K494" s="15">
        <f t="shared" ref="K494:K497" si="113">H494+I494</f>
        <v>14.943999999999999</v>
      </c>
      <c r="L494" s="27">
        <v>1.3419000000000001</v>
      </c>
      <c r="M494" s="27">
        <v>1.3460000000000001</v>
      </c>
      <c r="N494" s="27">
        <v>1.2611000000000001</v>
      </c>
      <c r="O494" s="27">
        <v>1.2844</v>
      </c>
      <c r="P494" s="31">
        <f t="shared" si="111"/>
        <v>1.3083499999999999</v>
      </c>
      <c r="Q494" s="27">
        <v>2.0884999999999998</v>
      </c>
      <c r="R494" s="27">
        <v>2.0983999999999998</v>
      </c>
      <c r="S494" s="27"/>
      <c r="T494" s="27">
        <v>2.1008</v>
      </c>
      <c r="U494" s="31">
        <f t="shared" ref="U494:U540" si="114">AVERAGE(Q494:T494)</f>
        <v>2.0958999999999999</v>
      </c>
      <c r="V494" s="27">
        <v>217.2208</v>
      </c>
      <c r="W494" s="27">
        <v>217.2208</v>
      </c>
      <c r="X494" s="27">
        <v>243.69139999999999</v>
      </c>
      <c r="Y494" s="27">
        <v>212.31880000000001</v>
      </c>
      <c r="Z494">
        <f t="shared" si="112"/>
        <v>222.61295000000001</v>
      </c>
      <c r="AA494" s="16">
        <v>26</v>
      </c>
      <c r="AB494" s="15">
        <f t="shared" si="102"/>
        <v>57.879367000000002</v>
      </c>
      <c r="AC494" s="21">
        <f>AB494-4</f>
        <v>53.879367000000002</v>
      </c>
      <c r="AD494">
        <f t="shared" si="103"/>
        <v>31.879367000000002</v>
      </c>
      <c r="AE494" t="s">
        <v>30</v>
      </c>
      <c r="AF494" s="15">
        <f t="shared" si="104"/>
        <v>5787.9367000000002</v>
      </c>
      <c r="AG494" s="54">
        <f>AF494-400</f>
        <v>5387.9367000000002</v>
      </c>
      <c r="AH494">
        <f t="shared" si="105"/>
        <v>387.30839801927198</v>
      </c>
      <c r="AI494" s="23">
        <v>8.8000000000000007</v>
      </c>
    </row>
    <row r="495" spans="1:35" x14ac:dyDescent="0.3">
      <c r="A495">
        <v>0.26086758851599534</v>
      </c>
      <c r="B495">
        <v>0</v>
      </c>
      <c r="C495">
        <v>1</v>
      </c>
      <c r="D495" s="15">
        <v>239</v>
      </c>
      <c r="E495" t="s">
        <v>25</v>
      </c>
      <c r="F495" t="s">
        <v>24</v>
      </c>
      <c r="G495">
        <v>10</v>
      </c>
      <c r="H495" s="23">
        <v>8.0660000000000007</v>
      </c>
      <c r="I495" s="22">
        <v>7.3220000000000001</v>
      </c>
      <c r="J495" s="28">
        <v>494</v>
      </c>
      <c r="K495" s="15">
        <f t="shared" si="113"/>
        <v>15.388000000000002</v>
      </c>
      <c r="L495" s="27">
        <v>1.1765000000000001</v>
      </c>
      <c r="M495" s="27">
        <v>1.2509999999999999</v>
      </c>
      <c r="N495" s="27">
        <v>1.2336</v>
      </c>
      <c r="O495" s="27">
        <v>1.2617</v>
      </c>
      <c r="P495" s="31">
        <f t="shared" si="111"/>
        <v>1.2307000000000001</v>
      </c>
      <c r="Q495" s="27">
        <v>2.0354999999999999</v>
      </c>
      <c r="R495" s="27"/>
      <c r="S495" s="27">
        <v>2.069</v>
      </c>
      <c r="T495" s="27">
        <v>2.0594000000000001</v>
      </c>
      <c r="U495" s="31">
        <f t="shared" si="114"/>
        <v>2.0546333333333333</v>
      </c>
      <c r="V495" s="27">
        <v>218.69139999999999</v>
      </c>
      <c r="W495" s="27">
        <v>227.0247</v>
      </c>
      <c r="X495" s="27">
        <v>217.2208</v>
      </c>
      <c r="Y495" s="27">
        <v>217.2208</v>
      </c>
      <c r="Z495">
        <f t="shared" si="112"/>
        <v>220.03942499999999</v>
      </c>
      <c r="AA495" s="16">
        <v>26</v>
      </c>
      <c r="AB495" s="15">
        <f t="shared" si="102"/>
        <v>57.210250500000001</v>
      </c>
      <c r="AD495">
        <f t="shared" si="103"/>
        <v>31.210250500000001</v>
      </c>
      <c r="AE495" t="s">
        <v>30</v>
      </c>
      <c r="AF495" s="23">
        <f t="shared" si="104"/>
        <v>5721.0250500000002</v>
      </c>
      <c r="AH495">
        <f t="shared" si="105"/>
        <v>371.78483558617103</v>
      </c>
      <c r="AI495" s="23">
        <v>8.6999999999999993</v>
      </c>
    </row>
    <row r="496" spans="1:35" x14ac:dyDescent="0.3">
      <c r="A496">
        <v>0.30293538300861611</v>
      </c>
      <c r="B496">
        <v>0</v>
      </c>
      <c r="C496">
        <v>1</v>
      </c>
      <c r="D496" s="15">
        <v>239</v>
      </c>
      <c r="E496" t="s">
        <v>21</v>
      </c>
      <c r="F496" t="s">
        <v>22</v>
      </c>
      <c r="G496">
        <v>30</v>
      </c>
      <c r="H496" s="23">
        <v>6.8940000000000001</v>
      </c>
      <c r="I496" s="22">
        <v>10.215999999999999</v>
      </c>
      <c r="J496" s="28">
        <v>495</v>
      </c>
      <c r="K496" s="15">
        <f t="shared" si="113"/>
        <v>17.11</v>
      </c>
      <c r="L496" s="27"/>
      <c r="M496" s="27">
        <v>1.7875000000000001</v>
      </c>
      <c r="N496" s="27">
        <v>1.9083000000000001</v>
      </c>
      <c r="O496" s="27">
        <v>2.0863999999999998</v>
      </c>
      <c r="P496" s="31">
        <f t="shared" si="111"/>
        <v>1.9273999999999998</v>
      </c>
      <c r="Q496" s="27">
        <v>1.8148</v>
      </c>
      <c r="R496" s="27">
        <v>1.8971</v>
      </c>
      <c r="S496" s="27">
        <v>1.9420999999999999</v>
      </c>
      <c r="T496" s="27"/>
      <c r="U496" s="31">
        <f t="shared" si="114"/>
        <v>1.8846666666666667</v>
      </c>
      <c r="V496" s="27">
        <v>241.24039999999999</v>
      </c>
      <c r="W496" s="27">
        <v>228.0051</v>
      </c>
      <c r="X496" s="27">
        <v>217.2208</v>
      </c>
      <c r="Y496" s="27">
        <v>197.613</v>
      </c>
      <c r="Z496">
        <f t="shared" si="112"/>
        <v>221.01982500000003</v>
      </c>
      <c r="AA496" s="16">
        <v>26</v>
      </c>
      <c r="AB496" s="15">
        <f t="shared" si="102"/>
        <v>57.465154500000011</v>
      </c>
      <c r="AD496">
        <f t="shared" si="103"/>
        <v>31.465154500000011</v>
      </c>
      <c r="AE496" t="s">
        <v>30</v>
      </c>
      <c r="AF496" s="23">
        <f t="shared" si="104"/>
        <v>5746.5154500000008</v>
      </c>
      <c r="AH496">
        <f t="shared" si="105"/>
        <v>335.85712741087087</v>
      </c>
      <c r="AI496" s="23">
        <v>9.1999999999999993</v>
      </c>
    </row>
    <row r="497" spans="1:35" x14ac:dyDescent="0.3">
      <c r="A497">
        <v>0.30566285059954912</v>
      </c>
      <c r="B497">
        <v>0</v>
      </c>
      <c r="C497">
        <v>1</v>
      </c>
      <c r="D497" s="15">
        <v>239</v>
      </c>
      <c r="E497" t="s">
        <v>23</v>
      </c>
      <c r="F497" t="s">
        <v>22</v>
      </c>
      <c r="G497">
        <v>30</v>
      </c>
      <c r="H497" s="23">
        <v>8.202</v>
      </c>
      <c r="I497" s="22">
        <v>3.718</v>
      </c>
      <c r="J497" s="28">
        <v>496</v>
      </c>
      <c r="K497" s="15">
        <f t="shared" si="113"/>
        <v>11.92</v>
      </c>
      <c r="L497" s="27">
        <v>1.4094</v>
      </c>
      <c r="M497" s="27">
        <v>1.4325000000000001</v>
      </c>
      <c r="N497" s="27"/>
      <c r="O497" s="27">
        <v>1.4160999999999999</v>
      </c>
      <c r="P497" s="31">
        <f t="shared" si="111"/>
        <v>1.4193333333333333</v>
      </c>
      <c r="Q497" s="27">
        <v>2.1204000000000001</v>
      </c>
      <c r="R497" s="27">
        <v>2.1623000000000001</v>
      </c>
      <c r="S497" s="27"/>
      <c r="T497" s="27">
        <v>2.1444999999999999</v>
      </c>
      <c r="U497" s="31">
        <f t="shared" si="114"/>
        <v>2.1423999999999999</v>
      </c>
      <c r="V497" s="27">
        <v>222.613</v>
      </c>
      <c r="W497" s="27">
        <v>220.65219999999999</v>
      </c>
      <c r="X497" s="27">
        <v>249.08349999999999</v>
      </c>
      <c r="Y497" s="27">
        <v>216.73060000000001</v>
      </c>
      <c r="Z497">
        <f t="shared" si="112"/>
        <v>227.269825</v>
      </c>
      <c r="AA497" s="16">
        <v>26</v>
      </c>
      <c r="AB497" s="15">
        <f t="shared" si="102"/>
        <v>59.090154499999997</v>
      </c>
      <c r="AD497">
        <f t="shared" si="103"/>
        <v>33.090154499999997</v>
      </c>
      <c r="AE497" t="s">
        <v>30</v>
      </c>
      <c r="AF497" s="23">
        <f t="shared" si="104"/>
        <v>5909.0154499999999</v>
      </c>
      <c r="AH497">
        <f t="shared" si="105"/>
        <v>495.72277265100672</v>
      </c>
      <c r="AI497" s="23">
        <v>8.6999999999999993</v>
      </c>
    </row>
    <row r="498" spans="1:35" x14ac:dyDescent="0.3">
      <c r="A498">
        <v>0.68092021433137406</v>
      </c>
      <c r="B498">
        <v>0</v>
      </c>
      <c r="C498">
        <v>1</v>
      </c>
      <c r="D498" s="15">
        <v>239</v>
      </c>
      <c r="E498" t="s">
        <v>23</v>
      </c>
      <c r="F498" t="s">
        <v>24</v>
      </c>
      <c r="G498">
        <v>10</v>
      </c>
      <c r="H498" s="15">
        <v>8.5879999999999992</v>
      </c>
      <c r="I498" s="22">
        <v>11.752000000000001</v>
      </c>
      <c r="J498" s="28">
        <v>497</v>
      </c>
      <c r="K498" s="15">
        <f>I498</f>
        <v>11.752000000000001</v>
      </c>
      <c r="L498" s="27">
        <v>1.3187</v>
      </c>
      <c r="M498" s="27">
        <v>1.4177</v>
      </c>
      <c r="N498" s="27">
        <v>1.4754</v>
      </c>
      <c r="O498" s="27">
        <v>1.4360999999999999</v>
      </c>
      <c r="P498" s="31">
        <f t="shared" si="111"/>
        <v>1.411975</v>
      </c>
      <c r="Q498" s="27">
        <v>2.0270000000000001</v>
      </c>
      <c r="R498" s="27">
        <v>1.96</v>
      </c>
      <c r="S498" s="27">
        <v>2.081</v>
      </c>
      <c r="T498" s="27">
        <v>2.0710000000000002</v>
      </c>
      <c r="U498" s="31">
        <f t="shared" si="114"/>
        <v>2.0347499999999998</v>
      </c>
      <c r="V498" s="27">
        <v>212.809</v>
      </c>
      <c r="W498" s="27">
        <v>221.14240000000001</v>
      </c>
      <c r="X498" s="27">
        <v>211.33840000000001</v>
      </c>
      <c r="Y498" s="27">
        <v>211.33840000000001</v>
      </c>
      <c r="Z498">
        <f t="shared" si="112"/>
        <v>214.15705</v>
      </c>
      <c r="AA498" s="16">
        <v>26</v>
      </c>
      <c r="AB498" s="15">
        <f t="shared" si="102"/>
        <v>55.680833</v>
      </c>
      <c r="AC498" s="21">
        <f>AB498-4</f>
        <v>51.680833</v>
      </c>
      <c r="AD498">
        <f t="shared" si="103"/>
        <v>29.680833</v>
      </c>
      <c r="AE498" t="s">
        <v>30</v>
      </c>
      <c r="AF498" s="15">
        <f t="shared" si="104"/>
        <v>5568.0833000000002</v>
      </c>
      <c r="AG498" s="54">
        <f>AF498-400</f>
        <v>5168.0833000000002</v>
      </c>
      <c r="AH498">
        <f t="shared" si="105"/>
        <v>473.7987831858407</v>
      </c>
      <c r="AI498" s="25">
        <v>2.7</v>
      </c>
    </row>
    <row r="499" spans="1:35" x14ac:dyDescent="0.3">
      <c r="A499">
        <v>0.78695470401799816</v>
      </c>
      <c r="B499">
        <v>0</v>
      </c>
      <c r="C499">
        <v>1</v>
      </c>
      <c r="D499" s="15">
        <v>239</v>
      </c>
      <c r="E499" t="s">
        <v>25</v>
      </c>
      <c r="F499" t="s">
        <v>22</v>
      </c>
      <c r="G499">
        <v>30</v>
      </c>
      <c r="H499" s="23">
        <v>6.7720000000000002</v>
      </c>
      <c r="I499" s="22">
        <v>7.3819999999999997</v>
      </c>
      <c r="J499" s="28">
        <v>498</v>
      </c>
      <c r="K499" s="15">
        <f>H499+I499</f>
        <v>14.154</v>
      </c>
      <c r="L499" s="27">
        <v>1.151</v>
      </c>
      <c r="M499" s="27">
        <v>1.2157</v>
      </c>
      <c r="N499" s="27">
        <v>1.2209000000000001</v>
      </c>
      <c r="O499" s="27">
        <v>1.2535000000000001</v>
      </c>
      <c r="P499" s="31">
        <f t="shared" si="111"/>
        <v>1.210275</v>
      </c>
      <c r="Q499" s="27">
        <v>1.7645</v>
      </c>
      <c r="R499" s="27">
        <v>1.8697999999999999</v>
      </c>
      <c r="S499" s="27">
        <v>1.8975</v>
      </c>
      <c r="T499" s="27">
        <v>2.0886999999999998</v>
      </c>
      <c r="U499" s="31">
        <f t="shared" si="114"/>
        <v>1.905125</v>
      </c>
      <c r="V499" s="27">
        <v>287.31880000000001</v>
      </c>
      <c r="W499" s="27">
        <v>276.04430000000002</v>
      </c>
      <c r="X499" s="27">
        <v>265.26</v>
      </c>
      <c r="Y499" s="27">
        <v>239.7698</v>
      </c>
      <c r="Z499">
        <f t="shared" si="112"/>
        <v>267.09822500000001</v>
      </c>
      <c r="AA499" s="16">
        <v>26</v>
      </c>
      <c r="AB499" s="15">
        <f t="shared" si="102"/>
        <v>69.445538499999998</v>
      </c>
      <c r="AD499">
        <f t="shared" si="103"/>
        <v>43.445538499999998</v>
      </c>
      <c r="AE499" t="s">
        <v>30</v>
      </c>
      <c r="AF499" s="23">
        <f t="shared" si="104"/>
        <v>6944.5538500000002</v>
      </c>
      <c r="AH499">
        <f t="shared" si="105"/>
        <v>490.64249328811644</v>
      </c>
      <c r="AI499" s="23">
        <v>8.4</v>
      </c>
    </row>
    <row r="500" spans="1:35" x14ac:dyDescent="0.3">
      <c r="A500">
        <v>3.3383908685851393E-2</v>
      </c>
      <c r="B500">
        <v>0</v>
      </c>
      <c r="C500">
        <v>0</v>
      </c>
      <c r="D500" s="15">
        <v>241</v>
      </c>
      <c r="E500" t="s">
        <v>21</v>
      </c>
      <c r="F500" t="s">
        <v>22</v>
      </c>
      <c r="G500">
        <v>10</v>
      </c>
      <c r="H500" s="23">
        <v>4.726</v>
      </c>
      <c r="I500" t="s">
        <v>26</v>
      </c>
      <c r="J500" s="28">
        <v>499</v>
      </c>
      <c r="K500" s="15">
        <f>H500</f>
        <v>4.726</v>
      </c>
      <c r="L500" s="27">
        <v>1.4217</v>
      </c>
      <c r="M500" s="27">
        <v>1.4500999999999999</v>
      </c>
      <c r="N500" s="27"/>
      <c r="O500" s="27">
        <v>1.4530000000000001</v>
      </c>
      <c r="P500" s="31">
        <f t="shared" si="111"/>
        <v>1.4416</v>
      </c>
      <c r="Q500" s="27">
        <v>2.2258</v>
      </c>
      <c r="R500" s="27">
        <v>2.3041999999999998</v>
      </c>
      <c r="S500" s="27"/>
      <c r="T500" s="27">
        <v>2.3121999999999998</v>
      </c>
      <c r="U500" s="31">
        <f t="shared" si="114"/>
        <v>2.2807333333333331</v>
      </c>
      <c r="V500" s="27">
        <v>90.750200000000007</v>
      </c>
      <c r="W500" s="27">
        <v>88.299199999999999</v>
      </c>
      <c r="X500" s="27">
        <v>116.7306</v>
      </c>
      <c r="Y500" s="27">
        <v>86.338399999999993</v>
      </c>
      <c r="Z500">
        <f t="shared" si="112"/>
        <v>95.529599999999988</v>
      </c>
      <c r="AA500" s="16">
        <v>16</v>
      </c>
      <c r="AB500" s="15">
        <f t="shared" si="102"/>
        <v>15.284735999999999</v>
      </c>
      <c r="AD500" s="39">
        <f t="shared" si="103"/>
        <v>-0.71526400000000123</v>
      </c>
      <c r="AE500" s="39" t="s">
        <v>34</v>
      </c>
      <c r="AF500" s="60">
        <f t="shared" si="104"/>
        <v>1528.4735999999998</v>
      </c>
      <c r="AH500">
        <f t="shared" si="105"/>
        <v>323.41802793059668</v>
      </c>
      <c r="AI500" s="23">
        <v>8.4</v>
      </c>
    </row>
    <row r="501" spans="1:35" x14ac:dyDescent="0.3">
      <c r="A501">
        <v>0.11178879848643264</v>
      </c>
      <c r="B501">
        <v>0</v>
      </c>
      <c r="C501">
        <v>0</v>
      </c>
      <c r="D501" s="15">
        <v>242</v>
      </c>
      <c r="E501" t="s">
        <v>47</v>
      </c>
      <c r="F501" t="s">
        <v>22</v>
      </c>
      <c r="G501">
        <v>10</v>
      </c>
      <c r="H501" s="23">
        <v>4.2</v>
      </c>
      <c r="I501" s="22">
        <v>3.11</v>
      </c>
      <c r="J501" s="28">
        <v>500</v>
      </c>
      <c r="K501" s="15">
        <f>H501+I501</f>
        <v>7.3100000000000005</v>
      </c>
      <c r="L501" s="27">
        <v>1.1057999999999999</v>
      </c>
      <c r="M501" s="27">
        <v>1.2101999999999999</v>
      </c>
      <c r="N501" s="27">
        <v>1.3082</v>
      </c>
      <c r="O501" s="27">
        <v>1.2662</v>
      </c>
      <c r="P501" s="31">
        <f t="shared" si="111"/>
        <v>1.2225999999999999</v>
      </c>
      <c r="Q501" s="27">
        <v>2.12</v>
      </c>
      <c r="R501" s="27"/>
      <c r="S501" s="27">
        <v>2.2330999999999999</v>
      </c>
      <c r="T501" s="27">
        <v>2.2145999999999999</v>
      </c>
      <c r="U501" s="31">
        <f t="shared" si="114"/>
        <v>2.1892333333333331</v>
      </c>
      <c r="V501" s="27">
        <v>102.0247</v>
      </c>
      <c r="W501" s="27">
        <v>143.69139999999999</v>
      </c>
      <c r="X501" s="27">
        <v>97.613</v>
      </c>
      <c r="Y501" s="27">
        <v>100.0639</v>
      </c>
      <c r="Z501">
        <f t="shared" si="112"/>
        <v>110.84824999999999</v>
      </c>
      <c r="AA501" s="16">
        <v>16</v>
      </c>
      <c r="AB501" s="15">
        <f t="shared" si="102"/>
        <v>17.735720000000001</v>
      </c>
      <c r="AD501" s="39">
        <f t="shared" si="103"/>
        <v>1.7357200000000006</v>
      </c>
      <c r="AE501" s="39" t="s">
        <v>34</v>
      </c>
      <c r="AF501" s="60">
        <f t="shared" si="104"/>
        <v>1773.5719999999999</v>
      </c>
      <c r="AH501">
        <f t="shared" si="105"/>
        <v>242.62270861833102</v>
      </c>
      <c r="AI501" s="23">
        <v>8.6</v>
      </c>
    </row>
    <row r="502" spans="1:35" x14ac:dyDescent="0.3">
      <c r="A502">
        <v>0.17250206694928238</v>
      </c>
      <c r="B502">
        <v>0</v>
      </c>
      <c r="C502">
        <v>0</v>
      </c>
      <c r="D502" s="15">
        <v>242</v>
      </c>
      <c r="E502" t="s">
        <v>23</v>
      </c>
      <c r="F502" t="s">
        <v>22</v>
      </c>
      <c r="G502">
        <v>10</v>
      </c>
      <c r="H502" s="23">
        <v>6.58</v>
      </c>
      <c r="I502" s="22">
        <v>12.162000000000001</v>
      </c>
      <c r="J502" s="28">
        <v>501</v>
      </c>
      <c r="K502" s="15">
        <f>H502+I502</f>
        <v>18.742000000000001</v>
      </c>
      <c r="L502" s="27">
        <v>1.4474</v>
      </c>
      <c r="M502" s="27">
        <v>1.5423</v>
      </c>
      <c r="N502" s="27">
        <v>1.6321000000000001</v>
      </c>
      <c r="O502" s="27">
        <v>1.6873</v>
      </c>
      <c r="P502" s="31">
        <f t="shared" si="111"/>
        <v>1.5772750000000002</v>
      </c>
      <c r="Q502" s="27">
        <v>1.8349</v>
      </c>
      <c r="R502" s="27">
        <v>1.8874</v>
      </c>
      <c r="S502" s="27">
        <v>1.9832000000000001</v>
      </c>
      <c r="T502" s="27">
        <v>2.1398000000000001</v>
      </c>
      <c r="U502" s="31">
        <f t="shared" si="114"/>
        <v>1.961325</v>
      </c>
      <c r="V502" s="27">
        <v>278.9855</v>
      </c>
      <c r="W502" s="27">
        <v>264.76979999999998</v>
      </c>
      <c r="X502" s="27">
        <v>244.1816</v>
      </c>
      <c r="Y502" s="27">
        <v>230.94630000000001</v>
      </c>
      <c r="Z502">
        <f t="shared" si="112"/>
        <v>254.7208</v>
      </c>
      <c r="AA502" s="16">
        <v>26</v>
      </c>
      <c r="AB502" s="15">
        <f t="shared" si="102"/>
        <v>66.227407999999997</v>
      </c>
      <c r="AD502">
        <f t="shared" si="103"/>
        <v>40.227407999999997</v>
      </c>
      <c r="AE502" t="s">
        <v>30</v>
      </c>
      <c r="AF502" s="23">
        <f t="shared" si="104"/>
        <v>6622.7407999999996</v>
      </c>
      <c r="AH502">
        <f t="shared" si="105"/>
        <v>353.36361114075333</v>
      </c>
      <c r="AI502" s="23">
        <v>9.1999999999999993</v>
      </c>
    </row>
    <row r="503" spans="1:35" x14ac:dyDescent="0.3">
      <c r="A503">
        <v>0.41685648078738036</v>
      </c>
      <c r="B503">
        <v>0</v>
      </c>
      <c r="C503">
        <v>0</v>
      </c>
      <c r="D503" s="15">
        <v>242</v>
      </c>
      <c r="E503" t="s">
        <v>25</v>
      </c>
      <c r="F503" t="s">
        <v>22</v>
      </c>
      <c r="G503">
        <v>10</v>
      </c>
      <c r="H503" s="23">
        <v>5.7060000000000004</v>
      </c>
      <c r="I503" s="22">
        <v>6.33</v>
      </c>
      <c r="J503" s="28">
        <v>502</v>
      </c>
      <c r="K503" s="15">
        <f t="shared" ref="K503:K505" si="115">H503+I503</f>
        <v>12.036000000000001</v>
      </c>
      <c r="L503" s="27">
        <v>1.3395999999999999</v>
      </c>
      <c r="M503" s="27">
        <v>1.2902</v>
      </c>
      <c r="N503" s="27">
        <v>1.1473</v>
      </c>
      <c r="O503" s="27">
        <v>1.3227</v>
      </c>
      <c r="P503" s="31">
        <f t="shared" si="111"/>
        <v>1.27495</v>
      </c>
      <c r="Q503" s="27">
        <v>2.1516999999999999</v>
      </c>
      <c r="R503" s="27">
        <v>1.9248000000000001</v>
      </c>
      <c r="S503" s="27">
        <v>1.9216</v>
      </c>
      <c r="T503" s="27">
        <v>2.1884000000000001</v>
      </c>
      <c r="U503" s="31">
        <f t="shared" si="114"/>
        <v>2.0466250000000001</v>
      </c>
      <c r="V503" s="27">
        <v>158.3973</v>
      </c>
      <c r="W503" s="27">
        <v>178.49529999999999</v>
      </c>
      <c r="X503" s="27">
        <v>182.90710000000001</v>
      </c>
      <c r="Y503" s="27">
        <v>152.51490000000001</v>
      </c>
      <c r="Z503">
        <f t="shared" si="112"/>
        <v>168.07865000000001</v>
      </c>
      <c r="AA503" s="16">
        <v>26</v>
      </c>
      <c r="AB503" s="15">
        <f t="shared" si="102"/>
        <v>43.700448999999999</v>
      </c>
      <c r="AD503">
        <f t="shared" si="103"/>
        <v>17.700448999999999</v>
      </c>
      <c r="AE503" t="s">
        <v>30</v>
      </c>
      <c r="AF503" s="23">
        <f t="shared" si="104"/>
        <v>4370.0448999999999</v>
      </c>
      <c r="AH503">
        <f t="shared" si="105"/>
        <v>363.08116483881685</v>
      </c>
      <c r="AI503" s="23">
        <v>9.1999999999999993</v>
      </c>
    </row>
    <row r="504" spans="1:35" x14ac:dyDescent="0.3">
      <c r="A504">
        <v>0.63676812682762951</v>
      </c>
      <c r="B504">
        <v>0</v>
      </c>
      <c r="C504">
        <v>0</v>
      </c>
      <c r="D504" s="15">
        <v>242</v>
      </c>
      <c r="E504" t="s">
        <v>47</v>
      </c>
      <c r="F504" t="s">
        <v>24</v>
      </c>
      <c r="G504">
        <v>30</v>
      </c>
      <c r="H504" s="23">
        <v>7</v>
      </c>
      <c r="I504" s="22">
        <v>7.2859999999999996</v>
      </c>
      <c r="J504" s="28">
        <v>503</v>
      </c>
      <c r="K504" s="15">
        <f t="shared" si="115"/>
        <v>14.286</v>
      </c>
      <c r="L504" s="27">
        <v>1.4604999999999999</v>
      </c>
      <c r="M504" s="27">
        <v>1.5843</v>
      </c>
      <c r="N504" s="27">
        <v>1.5408999999999999</v>
      </c>
      <c r="O504" s="27">
        <v>1.5632999999999999</v>
      </c>
      <c r="P504" s="31">
        <f t="shared" si="111"/>
        <v>1.53725</v>
      </c>
      <c r="Q504" s="27">
        <v>2.0415000000000001</v>
      </c>
      <c r="R504" s="27">
        <v>1.9858</v>
      </c>
      <c r="S504" s="27">
        <v>1.9892000000000001</v>
      </c>
      <c r="T504" s="27">
        <v>2.0613999999999999</v>
      </c>
      <c r="U504" s="31">
        <f t="shared" si="114"/>
        <v>2.0194749999999999</v>
      </c>
      <c r="V504" s="27">
        <v>284.3777</v>
      </c>
      <c r="W504" s="27">
        <v>288.29919999999998</v>
      </c>
      <c r="X504" s="27">
        <v>291.73059999999998</v>
      </c>
      <c r="Y504" s="27">
        <v>276.04430000000002</v>
      </c>
      <c r="Z504">
        <f t="shared" si="112"/>
        <v>285.11294999999996</v>
      </c>
      <c r="AA504" s="16">
        <v>26</v>
      </c>
      <c r="AB504" s="15">
        <f t="shared" si="102"/>
        <v>74.129366999999988</v>
      </c>
      <c r="AD504">
        <f t="shared" si="103"/>
        <v>48.129366999999988</v>
      </c>
      <c r="AE504" t="s">
        <v>30</v>
      </c>
      <c r="AF504" s="23">
        <f t="shared" si="104"/>
        <v>7412.9366999999984</v>
      </c>
      <c r="AH504">
        <f t="shared" si="105"/>
        <v>518.895191096178</v>
      </c>
      <c r="AI504" s="23">
        <v>8.8000000000000007</v>
      </c>
    </row>
    <row r="505" spans="1:35" x14ac:dyDescent="0.3">
      <c r="A505">
        <v>0.70248956242287253</v>
      </c>
      <c r="B505">
        <v>0</v>
      </c>
      <c r="C505">
        <v>0</v>
      </c>
      <c r="D505" s="15">
        <v>242</v>
      </c>
      <c r="E505" t="s">
        <v>21</v>
      </c>
      <c r="F505" t="s">
        <v>22</v>
      </c>
      <c r="G505">
        <v>10</v>
      </c>
      <c r="H505" s="23">
        <v>8.3699999999999992</v>
      </c>
      <c r="I505" s="22">
        <v>7.65</v>
      </c>
      <c r="J505" s="28">
        <v>504</v>
      </c>
      <c r="K505" s="15">
        <f t="shared" si="115"/>
        <v>16.02</v>
      </c>
      <c r="L505" s="27">
        <v>1.5757000000000001</v>
      </c>
      <c r="M505" s="27">
        <v>1.6962999999999999</v>
      </c>
      <c r="N505" s="27">
        <v>1.7511000000000001</v>
      </c>
      <c r="O505" s="27">
        <v>1.9438</v>
      </c>
      <c r="P505" s="31">
        <f t="shared" si="111"/>
        <v>1.7417250000000002</v>
      </c>
      <c r="Q505" s="27">
        <v>1.8448</v>
      </c>
      <c r="R505" s="27">
        <v>1.9009</v>
      </c>
      <c r="S505" s="27">
        <v>1.9420999999999999</v>
      </c>
      <c r="T505" s="27"/>
      <c r="U505" s="31">
        <f t="shared" si="114"/>
        <v>1.8959333333333335</v>
      </c>
      <c r="V505" s="27">
        <v>222.613</v>
      </c>
      <c r="W505" s="27">
        <v>208.88749999999999</v>
      </c>
      <c r="X505" s="27">
        <v>201.04429999999999</v>
      </c>
      <c r="Y505" s="27">
        <v>174.5737</v>
      </c>
      <c r="Z505">
        <f t="shared" si="112"/>
        <v>201.77962500000001</v>
      </c>
      <c r="AA505" s="16">
        <v>26</v>
      </c>
      <c r="AB505" s="15">
        <f t="shared" si="102"/>
        <v>52.462702500000006</v>
      </c>
      <c r="AD505">
        <f t="shared" si="103"/>
        <v>26.462702500000006</v>
      </c>
      <c r="AE505" t="s">
        <v>30</v>
      </c>
      <c r="AF505" s="23">
        <f t="shared" si="104"/>
        <v>5246.2702500000005</v>
      </c>
      <c r="AH505">
        <f t="shared" si="105"/>
        <v>327.48253745318357</v>
      </c>
      <c r="AI505" s="23">
        <v>5.9</v>
      </c>
    </row>
    <row r="506" spans="1:35" x14ac:dyDescent="0.3">
      <c r="A506">
        <v>0.78644303321135134</v>
      </c>
      <c r="B506">
        <v>0</v>
      </c>
      <c r="C506">
        <v>0</v>
      </c>
      <c r="D506" s="15">
        <v>242</v>
      </c>
      <c r="E506" t="s">
        <v>25</v>
      </c>
      <c r="F506" t="s">
        <v>24</v>
      </c>
      <c r="G506">
        <v>30</v>
      </c>
      <c r="H506" s="23">
        <v>6.6820000000000004</v>
      </c>
      <c r="I506" t="s">
        <v>26</v>
      </c>
      <c r="J506" s="28">
        <v>505</v>
      </c>
      <c r="K506" s="15">
        <f>H506</f>
        <v>6.6820000000000004</v>
      </c>
      <c r="L506" s="27">
        <v>1.1701999999999999</v>
      </c>
      <c r="M506" s="27">
        <v>1.2402</v>
      </c>
      <c r="N506" s="27">
        <v>1.0819000000000001</v>
      </c>
      <c r="O506" s="27">
        <v>1.1977</v>
      </c>
      <c r="P506" s="31">
        <f t="shared" si="111"/>
        <v>1.1725000000000001</v>
      </c>
      <c r="Q506" s="27">
        <v>2.1966000000000001</v>
      </c>
      <c r="R506" s="27">
        <v>1.8809</v>
      </c>
      <c r="S506" s="27">
        <v>1.931</v>
      </c>
      <c r="T506" s="27">
        <v>2.2397999999999998</v>
      </c>
      <c r="U506" s="31">
        <f t="shared" si="114"/>
        <v>2.0620750000000001</v>
      </c>
      <c r="V506" s="27">
        <v>141.24039999999999</v>
      </c>
      <c r="W506" s="27">
        <v>164.27959999999999</v>
      </c>
      <c r="X506" s="27">
        <v>167.71100000000001</v>
      </c>
      <c r="Y506" s="27">
        <v>136.33840000000001</v>
      </c>
      <c r="Z506">
        <f t="shared" si="112"/>
        <v>152.39234999999999</v>
      </c>
      <c r="AA506" s="16">
        <v>16</v>
      </c>
      <c r="AB506" s="15">
        <f t="shared" si="102"/>
        <v>24.382776</v>
      </c>
      <c r="AD506">
        <f t="shared" si="103"/>
        <v>8.3827759999999998</v>
      </c>
      <c r="AE506" t="s">
        <v>30</v>
      </c>
      <c r="AF506" s="59">
        <f t="shared" si="104"/>
        <v>2438.2775999999999</v>
      </c>
      <c r="AH506">
        <f t="shared" si="105"/>
        <v>364.90236456150848</v>
      </c>
      <c r="AI506" s="23">
        <v>7.8</v>
      </c>
    </row>
    <row r="507" spans="1:35" x14ac:dyDescent="0.3">
      <c r="A507">
        <v>0.81176755759848029</v>
      </c>
      <c r="B507">
        <v>0</v>
      </c>
      <c r="C507">
        <v>0</v>
      </c>
      <c r="D507" s="15">
        <v>242</v>
      </c>
      <c r="E507" t="s">
        <v>23</v>
      </c>
      <c r="F507" t="s">
        <v>24</v>
      </c>
      <c r="G507">
        <v>30</v>
      </c>
      <c r="H507" s="23">
        <v>4.59</v>
      </c>
      <c r="I507" s="22">
        <v>2.3780000000000001</v>
      </c>
      <c r="J507" s="28">
        <v>506</v>
      </c>
      <c r="K507" s="15">
        <f>H507+I507</f>
        <v>6.968</v>
      </c>
      <c r="L507" s="27"/>
      <c r="M507" s="27">
        <v>1.5490999999999999</v>
      </c>
      <c r="N507" s="27">
        <v>1.4681</v>
      </c>
      <c r="O507" s="27">
        <v>1.5475000000000001</v>
      </c>
      <c r="P507" s="31">
        <f t="shared" si="111"/>
        <v>1.5215666666666667</v>
      </c>
      <c r="Q507" s="27">
        <v>2.0686</v>
      </c>
      <c r="R507" s="27">
        <v>1.9474</v>
      </c>
      <c r="S507" s="27">
        <v>1.9124000000000001</v>
      </c>
      <c r="T507" s="27">
        <v>2.1251000000000002</v>
      </c>
      <c r="U507" s="31">
        <f t="shared" si="114"/>
        <v>2.0133749999999999</v>
      </c>
      <c r="V507" s="27">
        <v>159.3777</v>
      </c>
      <c r="W507" s="27">
        <v>167.2208</v>
      </c>
      <c r="X507" s="27">
        <v>173.5934</v>
      </c>
      <c r="Y507" s="27">
        <v>156.4365</v>
      </c>
      <c r="Z507">
        <f t="shared" si="112"/>
        <v>164.15710000000001</v>
      </c>
      <c r="AA507" s="16">
        <v>16</v>
      </c>
      <c r="AB507" s="15">
        <f t="shared" si="102"/>
        <v>26.265136000000002</v>
      </c>
      <c r="AD507">
        <f t="shared" si="103"/>
        <v>10.265136000000002</v>
      </c>
      <c r="AE507" t="s">
        <v>30</v>
      </c>
      <c r="AF507" s="59">
        <f t="shared" si="104"/>
        <v>2626.5136000000002</v>
      </c>
      <c r="AH507">
        <f t="shared" si="105"/>
        <v>376.93938002296215</v>
      </c>
      <c r="AI507" s="23">
        <v>8.5</v>
      </c>
    </row>
    <row r="508" spans="1:35" x14ac:dyDescent="0.3">
      <c r="A508">
        <v>2.3627935337398043E-3</v>
      </c>
      <c r="B508">
        <v>0</v>
      </c>
      <c r="C508">
        <v>1</v>
      </c>
      <c r="D508" s="15">
        <v>243</v>
      </c>
      <c r="E508" t="s">
        <v>47</v>
      </c>
      <c r="F508" t="s">
        <v>24</v>
      </c>
      <c r="G508">
        <v>10</v>
      </c>
      <c r="H508" s="23">
        <v>6.7859999999999996</v>
      </c>
      <c r="I508" s="22">
        <v>9.2859999999999996</v>
      </c>
      <c r="J508" s="28">
        <v>507</v>
      </c>
      <c r="K508" s="15">
        <f t="shared" ref="K508:K511" si="116">H508+I508</f>
        <v>16.071999999999999</v>
      </c>
      <c r="L508" s="27">
        <v>1.3743000000000001</v>
      </c>
      <c r="M508" s="27">
        <v>1.4131</v>
      </c>
      <c r="N508" s="27">
        <v>1.4711000000000001</v>
      </c>
      <c r="O508" s="27">
        <v>1.4320999999999999</v>
      </c>
      <c r="P508" s="31">
        <f t="shared" si="111"/>
        <v>1.42265</v>
      </c>
      <c r="Q508" s="27">
        <v>1.8476999999999999</v>
      </c>
      <c r="R508" s="27">
        <v>1.889</v>
      </c>
      <c r="S508" s="27">
        <v>1.9655</v>
      </c>
      <c r="T508" s="27">
        <v>1.9850000000000001</v>
      </c>
      <c r="U508" s="31">
        <f t="shared" si="114"/>
        <v>1.9218</v>
      </c>
      <c r="V508" s="27">
        <v>376.04430000000002</v>
      </c>
      <c r="W508" s="27">
        <v>360.35809999999998</v>
      </c>
      <c r="X508" s="27">
        <v>341.24040000000002</v>
      </c>
      <c r="Y508" s="27">
        <v>337.80900000000003</v>
      </c>
      <c r="Z508">
        <f t="shared" si="112"/>
        <v>353.86295000000001</v>
      </c>
      <c r="AA508" s="16">
        <v>26</v>
      </c>
      <c r="AB508" s="15">
        <f t="shared" si="102"/>
        <v>92.004367000000002</v>
      </c>
      <c r="AD508">
        <f t="shared" si="103"/>
        <v>66.004367000000002</v>
      </c>
      <c r="AE508" t="s">
        <v>30</v>
      </c>
      <c r="AF508" s="23">
        <f t="shared" si="104"/>
        <v>9200.4367000000002</v>
      </c>
      <c r="AH508">
        <f t="shared" si="105"/>
        <v>572.45126306620216</v>
      </c>
      <c r="AI508" s="23">
        <v>8.6999999999999993</v>
      </c>
    </row>
    <row r="509" spans="1:35" x14ac:dyDescent="0.3">
      <c r="A509">
        <v>0.4819629136843937</v>
      </c>
      <c r="B509">
        <v>0</v>
      </c>
      <c r="C509">
        <v>1</v>
      </c>
      <c r="D509" s="15">
        <v>243</v>
      </c>
      <c r="E509" t="s">
        <v>47</v>
      </c>
      <c r="F509" t="s">
        <v>22</v>
      </c>
      <c r="G509">
        <v>30</v>
      </c>
      <c r="H509" s="23">
        <v>6.1779999999999999</v>
      </c>
      <c r="I509" s="22">
        <v>8.5259999999999998</v>
      </c>
      <c r="J509" s="28">
        <v>508</v>
      </c>
      <c r="K509" s="15">
        <f t="shared" si="116"/>
        <v>14.704000000000001</v>
      </c>
      <c r="L509" s="27">
        <v>1.6566000000000001</v>
      </c>
      <c r="M509" s="27">
        <v>1.6644000000000001</v>
      </c>
      <c r="N509" s="27"/>
      <c r="O509" s="27">
        <v>1.5964</v>
      </c>
      <c r="P509" s="31">
        <f t="shared" si="111"/>
        <v>1.6391333333333336</v>
      </c>
      <c r="Q509" s="27">
        <v>2.0668000000000002</v>
      </c>
      <c r="R509" s="27">
        <v>2.0966</v>
      </c>
      <c r="S509" s="27">
        <v>1.9550000000000001</v>
      </c>
      <c r="T509" s="27">
        <v>2.0577000000000001</v>
      </c>
      <c r="U509" s="31">
        <f t="shared" si="114"/>
        <v>2.044025</v>
      </c>
      <c r="V509" s="27">
        <v>315.26</v>
      </c>
      <c r="W509" s="27">
        <v>316.73059999999998</v>
      </c>
      <c r="X509" s="27">
        <v>345.16199999999998</v>
      </c>
      <c r="Y509" s="27">
        <v>310.84829999999999</v>
      </c>
      <c r="Z509">
        <f t="shared" si="112"/>
        <v>322.000225</v>
      </c>
      <c r="AA509" s="16">
        <v>26</v>
      </c>
      <c r="AB509" s="15">
        <f t="shared" si="102"/>
        <v>83.720058499999993</v>
      </c>
      <c r="AD509">
        <f t="shared" si="103"/>
        <v>57.720058499999993</v>
      </c>
      <c r="AE509" t="s">
        <v>30</v>
      </c>
      <c r="AF509" s="23">
        <f t="shared" si="104"/>
        <v>8372.0058499999996</v>
      </c>
      <c r="AH509">
        <f t="shared" si="105"/>
        <v>569.36927706746462</v>
      </c>
      <c r="AI509" s="23">
        <v>9.1</v>
      </c>
    </row>
    <row r="510" spans="1:35" x14ac:dyDescent="0.3">
      <c r="A510">
        <v>0.51216109132479726</v>
      </c>
      <c r="B510">
        <v>0</v>
      </c>
      <c r="C510">
        <v>1</v>
      </c>
      <c r="D510" s="15">
        <v>243</v>
      </c>
      <c r="E510" t="s">
        <v>23</v>
      </c>
      <c r="F510" t="s">
        <v>24</v>
      </c>
      <c r="G510">
        <v>10</v>
      </c>
      <c r="H510" s="23">
        <v>7.2779999999999996</v>
      </c>
      <c r="I510" s="22">
        <v>6.7</v>
      </c>
      <c r="J510" s="28">
        <v>509</v>
      </c>
      <c r="K510" s="15">
        <f t="shared" si="116"/>
        <v>13.978</v>
      </c>
      <c r="L510" s="27">
        <v>1.6022000000000001</v>
      </c>
      <c r="M510" s="27">
        <v>1.7959000000000001</v>
      </c>
      <c r="N510" s="27">
        <v>1.7445999999999999</v>
      </c>
      <c r="O510" s="27">
        <v>1.8163</v>
      </c>
      <c r="P510" s="31">
        <f t="shared" si="111"/>
        <v>1.7397500000000001</v>
      </c>
      <c r="Q510" s="27">
        <v>1.9888999999999999</v>
      </c>
      <c r="R510" s="27">
        <v>1.9846999999999999</v>
      </c>
      <c r="S510" s="27">
        <v>1.9642999999999999</v>
      </c>
      <c r="T510" s="27"/>
      <c r="U510" s="31">
        <f t="shared" si="114"/>
        <v>1.9793000000000001</v>
      </c>
      <c r="V510" s="27">
        <v>282.90710000000001</v>
      </c>
      <c r="W510" s="27">
        <v>268.69139999999999</v>
      </c>
      <c r="X510" s="27">
        <v>275.55410000000001</v>
      </c>
      <c r="Y510" s="27">
        <v>258.39729999999997</v>
      </c>
      <c r="Z510">
        <f t="shared" si="112"/>
        <v>271.38747499999999</v>
      </c>
      <c r="AA510" s="16">
        <v>26</v>
      </c>
      <c r="AB510" s="15">
        <f t="shared" si="102"/>
        <v>70.560743500000001</v>
      </c>
      <c r="AD510">
        <f t="shared" si="103"/>
        <v>44.560743500000001</v>
      </c>
      <c r="AE510" t="s">
        <v>30</v>
      </c>
      <c r="AF510" s="23">
        <f t="shared" si="104"/>
        <v>7056.0743499999999</v>
      </c>
      <c r="AH510">
        <f t="shared" si="105"/>
        <v>504.79856560309059</v>
      </c>
      <c r="AI510" s="23">
        <v>9.1999999999999993</v>
      </c>
    </row>
    <row r="511" spans="1:35" x14ac:dyDescent="0.3">
      <c r="A511">
        <v>0.63320182970711547</v>
      </c>
      <c r="B511">
        <v>0</v>
      </c>
      <c r="C511">
        <v>1</v>
      </c>
      <c r="D511" s="15">
        <v>243</v>
      </c>
      <c r="E511" t="s">
        <v>23</v>
      </c>
      <c r="F511" t="s">
        <v>22</v>
      </c>
      <c r="G511">
        <v>30</v>
      </c>
      <c r="H511" s="23">
        <v>7.96</v>
      </c>
      <c r="I511" s="22">
        <v>10.192</v>
      </c>
      <c r="J511" s="28">
        <v>510</v>
      </c>
      <c r="K511" s="15">
        <f t="shared" si="116"/>
        <v>18.152000000000001</v>
      </c>
      <c r="L511" s="27"/>
      <c r="M511" s="27">
        <v>1.6545000000000001</v>
      </c>
      <c r="N511" s="27">
        <v>1.7437</v>
      </c>
      <c r="O511" s="27">
        <v>1.7694000000000001</v>
      </c>
      <c r="P511" s="31">
        <f t="shared" si="111"/>
        <v>1.7225333333333335</v>
      </c>
      <c r="Q511" s="27"/>
      <c r="R511" s="27">
        <v>1.9216</v>
      </c>
      <c r="S511" s="27">
        <v>1.9897</v>
      </c>
      <c r="T511" s="27">
        <v>2.1095000000000002</v>
      </c>
      <c r="U511" s="31">
        <f t="shared" si="114"/>
        <v>2.006933333333333</v>
      </c>
      <c r="V511" s="27">
        <v>438.7894</v>
      </c>
      <c r="W511" s="27">
        <v>327.0247</v>
      </c>
      <c r="X511" s="27">
        <v>304.47570000000002</v>
      </c>
      <c r="Y511" s="27">
        <v>290.75020000000001</v>
      </c>
      <c r="Z511">
        <f t="shared" si="112"/>
        <v>340.26</v>
      </c>
      <c r="AA511" s="16">
        <v>26</v>
      </c>
      <c r="AB511" s="15">
        <f t="shared" si="102"/>
        <v>88.467600000000004</v>
      </c>
      <c r="AD511">
        <f t="shared" si="103"/>
        <v>62.467600000000004</v>
      </c>
      <c r="AE511" t="s">
        <v>30</v>
      </c>
      <c r="AF511" s="23">
        <f t="shared" si="104"/>
        <v>8846.76</v>
      </c>
      <c r="AH511">
        <f t="shared" si="105"/>
        <v>487.37108858527984</v>
      </c>
      <c r="AI511" s="23">
        <v>8.8000000000000007</v>
      </c>
    </row>
    <row r="512" spans="1:35" x14ac:dyDescent="0.3">
      <c r="A512">
        <v>0.63752128769916139</v>
      </c>
      <c r="B512">
        <v>0</v>
      </c>
      <c r="C512">
        <v>1</v>
      </c>
      <c r="D512" s="15">
        <v>243</v>
      </c>
      <c r="E512" t="s">
        <v>21</v>
      </c>
      <c r="F512" t="s">
        <v>22</v>
      </c>
      <c r="G512">
        <v>30</v>
      </c>
      <c r="H512" s="23">
        <v>14.89</v>
      </c>
      <c r="I512">
        <v>12.352</v>
      </c>
      <c r="J512" s="28">
        <v>511</v>
      </c>
      <c r="K512" s="15">
        <f>H512</f>
        <v>14.89</v>
      </c>
      <c r="L512" s="27">
        <v>1.8189</v>
      </c>
      <c r="M512" s="27">
        <v>1.8512999999999999</v>
      </c>
      <c r="N512" s="27"/>
      <c r="O512" s="27">
        <v>1.853</v>
      </c>
      <c r="P512" s="31">
        <f t="shared" si="111"/>
        <v>1.8410666666666666</v>
      </c>
      <c r="Q512" s="27">
        <v>2.1450999999999998</v>
      </c>
      <c r="R512" s="27">
        <v>2.1930000000000001</v>
      </c>
      <c r="S512" s="27">
        <v>1.9835</v>
      </c>
      <c r="T512" s="27">
        <v>2.1695000000000002</v>
      </c>
      <c r="U512" s="31">
        <f t="shared" si="114"/>
        <v>2.1227749999999999</v>
      </c>
      <c r="V512" s="27">
        <v>223.10319999999999</v>
      </c>
      <c r="W512" s="27">
        <v>221.6326</v>
      </c>
      <c r="X512" s="27">
        <v>249.08349999999999</v>
      </c>
      <c r="Y512" s="27">
        <v>218.2012</v>
      </c>
      <c r="Z512">
        <f t="shared" si="112"/>
        <v>228.00512499999999</v>
      </c>
      <c r="AA512" s="16">
        <v>26</v>
      </c>
      <c r="AB512" s="15">
        <f t="shared" si="102"/>
        <v>59.281332499999998</v>
      </c>
      <c r="AD512">
        <f t="shared" si="103"/>
        <v>33.281332499999998</v>
      </c>
      <c r="AE512" t="s">
        <v>30</v>
      </c>
      <c r="AF512" s="23">
        <f t="shared" si="104"/>
        <v>5928.1332499999999</v>
      </c>
      <c r="AH512">
        <f t="shared" si="105"/>
        <v>398.12849227669574</v>
      </c>
      <c r="AI512" s="23">
        <v>8.6999999999999993</v>
      </c>
    </row>
    <row r="513" spans="1:35" x14ac:dyDescent="0.3">
      <c r="A513">
        <v>0.69481183610584729</v>
      </c>
      <c r="B513">
        <v>0</v>
      </c>
      <c r="C513">
        <v>1</v>
      </c>
      <c r="D513" s="15">
        <v>243</v>
      </c>
      <c r="E513" t="s">
        <v>25</v>
      </c>
      <c r="F513" t="s">
        <v>24</v>
      </c>
      <c r="G513">
        <v>10</v>
      </c>
      <c r="H513" s="15">
        <v>7.6340000000000003</v>
      </c>
      <c r="I513" s="22">
        <v>15.53</v>
      </c>
      <c r="J513" s="28">
        <v>512</v>
      </c>
      <c r="K513" s="15">
        <f>I513</f>
        <v>15.53</v>
      </c>
      <c r="L513" s="27"/>
      <c r="M513" s="27">
        <v>1.7830999999999999</v>
      </c>
      <c r="N513" s="27">
        <v>1.8431999999999999</v>
      </c>
      <c r="O513" s="27">
        <v>1.7493000000000001</v>
      </c>
      <c r="P513" s="31">
        <f t="shared" si="111"/>
        <v>1.7918666666666665</v>
      </c>
      <c r="Q513" s="27">
        <v>2.0503999999999998</v>
      </c>
      <c r="R513" s="27">
        <v>1.9897</v>
      </c>
      <c r="S513" s="27">
        <v>2.0857000000000001</v>
      </c>
      <c r="T513" s="27">
        <v>2.0089999999999999</v>
      </c>
      <c r="U513" s="31">
        <f t="shared" si="114"/>
        <v>2.0337000000000001</v>
      </c>
      <c r="V513" s="27">
        <v>294.67180000000002</v>
      </c>
      <c r="W513" s="27">
        <v>303.49529999999999</v>
      </c>
      <c r="X513" s="27">
        <v>295.65219999999999</v>
      </c>
      <c r="Y513" s="27">
        <v>305.45609999999999</v>
      </c>
      <c r="Z513">
        <f t="shared" si="112"/>
        <v>299.81885</v>
      </c>
      <c r="AA513" s="16">
        <v>26</v>
      </c>
      <c r="AB513" s="15">
        <f t="shared" si="102"/>
        <v>77.952900999999997</v>
      </c>
      <c r="AD513">
        <f t="shared" si="103"/>
        <v>51.952900999999997</v>
      </c>
      <c r="AE513" t="s">
        <v>30</v>
      </c>
      <c r="AF513" s="23">
        <f t="shared" si="104"/>
        <v>7795.2901000000002</v>
      </c>
      <c r="AH513">
        <f t="shared" si="105"/>
        <v>501.95042498390217</v>
      </c>
      <c r="AI513" s="23">
        <v>9.3000000000000007</v>
      </c>
    </row>
    <row r="514" spans="1:35" x14ac:dyDescent="0.3">
      <c r="A514">
        <v>0.74571371777286144</v>
      </c>
      <c r="B514">
        <v>0</v>
      </c>
      <c r="C514">
        <v>1</v>
      </c>
      <c r="D514" s="15">
        <v>243</v>
      </c>
      <c r="E514" t="s">
        <v>25</v>
      </c>
      <c r="F514" t="s">
        <v>22</v>
      </c>
      <c r="G514">
        <v>30</v>
      </c>
      <c r="H514" s="23">
        <v>8.1319999999999997</v>
      </c>
      <c r="I514" s="22">
        <v>5.9980000000000002</v>
      </c>
      <c r="J514" s="28">
        <v>513</v>
      </c>
      <c r="K514" s="15">
        <f>H514+I514</f>
        <v>14.129999999999999</v>
      </c>
      <c r="L514" s="27">
        <v>1.5863</v>
      </c>
      <c r="M514" s="27">
        <v>1.6556999999999999</v>
      </c>
      <c r="N514" s="27">
        <v>1.5751999999999999</v>
      </c>
      <c r="O514" s="27">
        <v>1.8176000000000001</v>
      </c>
      <c r="P514" s="31">
        <f t="shared" si="111"/>
        <v>1.6587000000000001</v>
      </c>
      <c r="Q514" s="27">
        <v>1.8663000000000001</v>
      </c>
      <c r="R514" s="27">
        <v>1.9146000000000001</v>
      </c>
      <c r="S514" s="27">
        <v>1.8347</v>
      </c>
      <c r="T514" s="27"/>
      <c r="U514" s="31">
        <f t="shared" si="114"/>
        <v>1.8718666666666666</v>
      </c>
      <c r="V514" s="27">
        <v>295.65219999999999</v>
      </c>
      <c r="W514" s="27">
        <v>288.29919999999998</v>
      </c>
      <c r="X514" s="27">
        <v>305.94630000000001</v>
      </c>
      <c r="Y514" s="27">
        <v>250.55410000000001</v>
      </c>
      <c r="Z514">
        <f t="shared" si="112"/>
        <v>285.11295000000001</v>
      </c>
      <c r="AA514" s="16">
        <v>26</v>
      </c>
      <c r="AB514" s="15">
        <f t="shared" ref="AB514:AB540" si="117">(Z514*AA514)/100</f>
        <v>74.129367000000002</v>
      </c>
      <c r="AD514">
        <f t="shared" ref="AD514:AD540" si="118">AB514-AA514</f>
        <v>48.129367000000002</v>
      </c>
      <c r="AE514" t="s">
        <v>30</v>
      </c>
      <c r="AF514" s="23">
        <f t="shared" ref="AF514:AF540" si="119">Z514*AA514</f>
        <v>7412.9367000000002</v>
      </c>
      <c r="AH514">
        <f t="shared" ref="AH514:AH540" si="120">AF514/K514</f>
        <v>524.62397027600855</v>
      </c>
      <c r="AI514" s="23">
        <v>8.6999999999999993</v>
      </c>
    </row>
    <row r="515" spans="1:35" x14ac:dyDescent="0.3">
      <c r="A515">
        <v>0.50596931479959872</v>
      </c>
      <c r="B515">
        <v>0</v>
      </c>
      <c r="C515" t="s">
        <v>26</v>
      </c>
      <c r="D515" s="15">
        <v>244</v>
      </c>
      <c r="E515" t="s">
        <v>21</v>
      </c>
      <c r="F515" t="s">
        <v>22</v>
      </c>
      <c r="G515" t="s">
        <v>26</v>
      </c>
      <c r="H515" s="23">
        <v>9.3439999999999994</v>
      </c>
      <c r="I515" s="22">
        <v>3.1859999999999999</v>
      </c>
      <c r="J515" s="28">
        <v>514</v>
      </c>
      <c r="K515" s="15">
        <f>H515+I515</f>
        <v>12.53</v>
      </c>
      <c r="L515" s="27">
        <v>1.1763999999999999</v>
      </c>
      <c r="M515" s="27">
        <v>1.2321</v>
      </c>
      <c r="N515" s="27">
        <v>1.1009</v>
      </c>
      <c r="O515" s="27">
        <v>1.1472</v>
      </c>
      <c r="P515" s="31">
        <f t="shared" si="111"/>
        <v>1.16415</v>
      </c>
      <c r="Q515" s="27">
        <v>2.2481</v>
      </c>
      <c r="R515" s="27">
        <v>2.3033000000000001</v>
      </c>
      <c r="S515" s="27">
        <v>1.9714</v>
      </c>
      <c r="T515" s="27">
        <v>2.0581</v>
      </c>
      <c r="U515" s="31">
        <f t="shared" si="114"/>
        <v>2.1452249999999999</v>
      </c>
      <c r="V515" s="27">
        <v>150.06389999999999</v>
      </c>
      <c r="W515" s="27">
        <v>148.10319999999999</v>
      </c>
      <c r="X515" s="27">
        <v>176.04429999999999</v>
      </c>
      <c r="Y515" s="27">
        <v>152.51490000000001</v>
      </c>
      <c r="Z515">
        <f t="shared" si="112"/>
        <v>156.68157500000001</v>
      </c>
      <c r="AA515" s="16">
        <v>26</v>
      </c>
      <c r="AB515" s="15">
        <f t="shared" si="117"/>
        <v>40.737209500000006</v>
      </c>
      <c r="AD515">
        <f t="shared" si="118"/>
        <v>14.737209500000006</v>
      </c>
      <c r="AE515" t="s">
        <v>30</v>
      </c>
      <c r="AF515" s="23">
        <f>Z515*AA515</f>
        <v>4073.7209500000004</v>
      </c>
      <c r="AH515">
        <f t="shared" si="120"/>
        <v>325.11739425379096</v>
      </c>
      <c r="AI515" s="23">
        <v>9.4</v>
      </c>
    </row>
    <row r="516" spans="1:35" x14ac:dyDescent="0.3">
      <c r="A516">
        <v>0.58470665215320095</v>
      </c>
      <c r="B516">
        <v>0</v>
      </c>
      <c r="C516" t="s">
        <v>26</v>
      </c>
      <c r="D516" s="15">
        <v>245</v>
      </c>
      <c r="E516" t="s">
        <v>21</v>
      </c>
      <c r="F516" t="s">
        <v>22</v>
      </c>
      <c r="G516" t="s">
        <v>26</v>
      </c>
      <c r="H516" s="15">
        <v>8.2379999999999995</v>
      </c>
      <c r="I516" s="22">
        <v>22.308</v>
      </c>
      <c r="J516" s="28">
        <v>515</v>
      </c>
      <c r="K516" s="15">
        <f>I516</f>
        <v>22.308</v>
      </c>
      <c r="L516" s="27">
        <v>1.2966</v>
      </c>
      <c r="M516" s="27">
        <v>1.2349000000000001</v>
      </c>
      <c r="N516" s="27">
        <v>1.3169</v>
      </c>
      <c r="O516" s="27">
        <v>1.2322</v>
      </c>
      <c r="P516" s="31">
        <f t="shared" si="111"/>
        <v>1.2701500000000001</v>
      </c>
      <c r="Q516" s="27">
        <v>2.0596000000000001</v>
      </c>
      <c r="R516" s="27"/>
      <c r="S516" s="27">
        <v>1.9517</v>
      </c>
      <c r="T516" s="27">
        <v>1.9846999999999999</v>
      </c>
      <c r="U516" s="31">
        <f t="shared" si="114"/>
        <v>1.9986666666666668</v>
      </c>
      <c r="V516" s="27">
        <v>233.3973</v>
      </c>
      <c r="W516" s="27">
        <v>306.43650000000002</v>
      </c>
      <c r="X516" s="27">
        <v>242.2208</v>
      </c>
      <c r="Y516" s="27">
        <v>267.71100000000001</v>
      </c>
      <c r="Z516">
        <f t="shared" si="112"/>
        <v>262.44139999999999</v>
      </c>
      <c r="AA516" s="16">
        <v>26</v>
      </c>
      <c r="AB516" s="15">
        <f t="shared" si="117"/>
        <v>68.234763999999998</v>
      </c>
      <c r="AD516">
        <f t="shared" si="118"/>
        <v>42.234763999999998</v>
      </c>
      <c r="AE516" t="s">
        <v>30</v>
      </c>
      <c r="AF516" s="23">
        <f t="shared" si="119"/>
        <v>6823.4763999999996</v>
      </c>
      <c r="AH516">
        <f t="shared" si="120"/>
        <v>305.87575757575758</v>
      </c>
      <c r="AI516" s="23">
        <v>9</v>
      </c>
    </row>
    <row r="517" spans="1:35" x14ac:dyDescent="0.3">
      <c r="A517">
        <v>0.17378864379141579</v>
      </c>
      <c r="B517">
        <v>0</v>
      </c>
      <c r="C517">
        <v>0</v>
      </c>
      <c r="D517" s="15">
        <v>246</v>
      </c>
      <c r="E517" t="s">
        <v>47</v>
      </c>
      <c r="F517" t="s">
        <v>24</v>
      </c>
      <c r="G517">
        <v>30</v>
      </c>
      <c r="H517" s="23">
        <v>3.7879999999999998</v>
      </c>
      <c r="I517" s="22">
        <v>5.7</v>
      </c>
      <c r="J517" s="28">
        <v>516</v>
      </c>
      <c r="K517" s="15">
        <f>H517+I517</f>
        <v>9.4879999999999995</v>
      </c>
      <c r="L517" s="27">
        <v>1.5851999999999999</v>
      </c>
      <c r="M517" s="27">
        <v>1.6496</v>
      </c>
      <c r="N517" s="27">
        <v>1.7674000000000001</v>
      </c>
      <c r="O517" s="27">
        <v>1.8086</v>
      </c>
      <c r="P517" s="31">
        <f t="shared" si="111"/>
        <v>1.7027000000000001</v>
      </c>
      <c r="Q517" s="27">
        <v>1.9251</v>
      </c>
      <c r="R517" s="27">
        <v>1.9049</v>
      </c>
      <c r="S517" s="27">
        <v>1.9843999999999999</v>
      </c>
      <c r="T517" s="27">
        <v>2.1373000000000002</v>
      </c>
      <c r="U517" s="31">
        <f t="shared" si="114"/>
        <v>1.9879250000000002</v>
      </c>
      <c r="V517" s="27">
        <v>263.36320000000001</v>
      </c>
      <c r="W517" s="27">
        <v>264.34359999999998</v>
      </c>
      <c r="X517" s="27">
        <v>244.24549999999999</v>
      </c>
      <c r="Y517" s="27">
        <v>229.53960000000001</v>
      </c>
      <c r="Z517">
        <f t="shared" si="112"/>
        <v>250.372975</v>
      </c>
      <c r="AA517" s="16">
        <v>16</v>
      </c>
      <c r="AB517" s="15">
        <f t="shared" si="117"/>
        <v>40.059675999999996</v>
      </c>
      <c r="AD517">
        <f t="shared" si="118"/>
        <v>24.059675999999996</v>
      </c>
      <c r="AE517" t="s">
        <v>30</v>
      </c>
      <c r="AF517" s="23">
        <f t="shared" si="119"/>
        <v>4005.9675999999999</v>
      </c>
      <c r="AH517">
        <f t="shared" si="120"/>
        <v>422.21412310286678</v>
      </c>
      <c r="AI517" s="23">
        <v>8</v>
      </c>
    </row>
    <row r="518" spans="1:35" x14ac:dyDescent="0.3">
      <c r="A518">
        <v>0.36053331508886866</v>
      </c>
      <c r="B518">
        <v>0</v>
      </c>
      <c r="C518">
        <v>0</v>
      </c>
      <c r="D518" s="15">
        <v>246</v>
      </c>
      <c r="E518" t="s">
        <v>21</v>
      </c>
      <c r="F518" t="s">
        <v>22</v>
      </c>
      <c r="G518">
        <v>10</v>
      </c>
      <c r="H518" s="23">
        <v>8.2899999999999991</v>
      </c>
      <c r="I518" s="22">
        <v>14.64</v>
      </c>
      <c r="J518" s="28">
        <v>517</v>
      </c>
      <c r="K518" s="15">
        <f>H518+I518</f>
        <v>22.93</v>
      </c>
      <c r="L518" s="27">
        <v>1.8</v>
      </c>
      <c r="M518" s="27">
        <v>1.8134999999999999</v>
      </c>
      <c r="N518" s="27">
        <v>1.7312000000000001</v>
      </c>
      <c r="O518" s="27">
        <v>1.8111999999999999</v>
      </c>
      <c r="P518" s="31">
        <f t="shared" si="111"/>
        <v>1.7889750000000002</v>
      </c>
      <c r="Q518" s="27">
        <v>2.1185</v>
      </c>
      <c r="R518" s="27">
        <v>2.1423000000000001</v>
      </c>
      <c r="S518" s="27">
        <v>2.0602999999999998</v>
      </c>
      <c r="T518" s="27">
        <v>2.1381000000000001</v>
      </c>
      <c r="U518" s="31">
        <f t="shared" si="114"/>
        <v>2.1147999999999998</v>
      </c>
      <c r="V518" s="27">
        <v>368.75529999999998</v>
      </c>
      <c r="W518" s="27">
        <v>369.73570000000001</v>
      </c>
      <c r="X518" s="27">
        <v>386.89260000000002</v>
      </c>
      <c r="Y518" s="27">
        <v>364.8338</v>
      </c>
      <c r="Z518">
        <f t="shared" si="112"/>
        <v>372.55435</v>
      </c>
      <c r="AA518" s="16">
        <v>26</v>
      </c>
      <c r="AB518" s="15">
        <f t="shared" si="117"/>
        <v>96.864131</v>
      </c>
      <c r="AD518">
        <f t="shared" si="118"/>
        <v>70.864131</v>
      </c>
      <c r="AE518" t="s">
        <v>30</v>
      </c>
      <c r="AF518" s="23">
        <f t="shared" si="119"/>
        <v>9686.4130999999998</v>
      </c>
      <c r="AH518">
        <f t="shared" si="120"/>
        <v>422.43406454426514</v>
      </c>
      <c r="AI518" s="23">
        <v>9.5</v>
      </c>
    </row>
    <row r="519" spans="1:35" x14ac:dyDescent="0.3">
      <c r="A519">
        <v>0.50064144749607142</v>
      </c>
      <c r="B519">
        <v>0</v>
      </c>
      <c r="C519">
        <v>0</v>
      </c>
      <c r="D519" s="15">
        <v>246</v>
      </c>
      <c r="E519" t="s">
        <v>23</v>
      </c>
      <c r="F519" t="s">
        <v>22</v>
      </c>
      <c r="G519">
        <v>10</v>
      </c>
      <c r="H519" s="15">
        <v>9.4939999999999998</v>
      </c>
      <c r="I519" s="22">
        <v>11.492000000000001</v>
      </c>
      <c r="J519" s="28">
        <v>518</v>
      </c>
      <c r="K519" s="15">
        <f>I519</f>
        <v>11.492000000000001</v>
      </c>
      <c r="L519" s="27">
        <v>1.7004999999999999</v>
      </c>
      <c r="M519" s="27">
        <v>1.7722</v>
      </c>
      <c r="N519" s="27">
        <v>1.9348000000000001</v>
      </c>
      <c r="O519" s="27">
        <v>1.7592000000000001</v>
      </c>
      <c r="P519" s="31">
        <f t="shared" si="111"/>
        <v>1.7916749999999999</v>
      </c>
      <c r="Q519" s="27">
        <v>2.1040000000000001</v>
      </c>
      <c r="R519" s="27"/>
      <c r="S519" s="27">
        <v>2.1734</v>
      </c>
      <c r="T519" s="27">
        <v>2.1514000000000002</v>
      </c>
      <c r="U519" s="31">
        <f t="shared" si="114"/>
        <v>2.1429333333333336</v>
      </c>
      <c r="V519" s="27">
        <v>199.14750000000001</v>
      </c>
      <c r="W519" s="27">
        <v>231.0102</v>
      </c>
      <c r="X519" s="27">
        <v>197.1867</v>
      </c>
      <c r="Y519" s="27">
        <v>202.5789</v>
      </c>
      <c r="Z519">
        <f t="shared" si="112"/>
        <v>207.48082499999998</v>
      </c>
      <c r="AA519" s="16">
        <v>26</v>
      </c>
      <c r="AB519" s="15">
        <f t="shared" si="117"/>
        <v>53.945014499999999</v>
      </c>
      <c r="AD519">
        <f t="shared" si="118"/>
        <v>27.945014499999999</v>
      </c>
      <c r="AE519" t="s">
        <v>30</v>
      </c>
      <c r="AF519" s="23">
        <f t="shared" si="119"/>
        <v>5394.5014499999997</v>
      </c>
      <c r="AH519">
        <f t="shared" si="120"/>
        <v>469.41363122171941</v>
      </c>
      <c r="AI519" s="23">
        <v>9.3000000000000007</v>
      </c>
    </row>
    <row r="520" spans="1:35" x14ac:dyDescent="0.3">
      <c r="A520">
        <v>0.52705823145776631</v>
      </c>
      <c r="B520">
        <v>0</v>
      </c>
      <c r="C520">
        <v>0</v>
      </c>
      <c r="D520" s="15">
        <v>246</v>
      </c>
      <c r="E520" t="s">
        <v>23</v>
      </c>
      <c r="F520" t="s">
        <v>24</v>
      </c>
      <c r="G520">
        <v>30</v>
      </c>
      <c r="H520" s="23">
        <v>6.4160000000000004</v>
      </c>
      <c r="I520" s="22">
        <v>6.1479999999999997</v>
      </c>
      <c r="J520" s="28">
        <v>519</v>
      </c>
      <c r="K520" s="15">
        <f>H520+I520</f>
        <v>12.564</v>
      </c>
      <c r="L520" s="27">
        <v>1.7274</v>
      </c>
      <c r="M520" s="27">
        <v>1.7696000000000001</v>
      </c>
      <c r="N520" s="27">
        <v>1.9023000000000001</v>
      </c>
      <c r="O520" s="27">
        <v>2.0525000000000002</v>
      </c>
      <c r="P520" s="31">
        <f t="shared" si="111"/>
        <v>1.8629500000000001</v>
      </c>
      <c r="Q520" s="27">
        <v>1.925</v>
      </c>
      <c r="R520" s="27">
        <v>1.9066000000000001</v>
      </c>
      <c r="S520" s="27">
        <v>1.9959</v>
      </c>
      <c r="T520" s="27"/>
      <c r="U520" s="31">
        <f t="shared" si="114"/>
        <v>1.9424999999999999</v>
      </c>
      <c r="V520" s="27">
        <v>237.87299999999999</v>
      </c>
      <c r="W520" s="27">
        <v>239.34360000000001</v>
      </c>
      <c r="X520" s="27">
        <v>215.32400000000001</v>
      </c>
      <c r="Y520" s="27">
        <v>200.12790000000001</v>
      </c>
      <c r="Z520">
        <f t="shared" si="112"/>
        <v>223.167125</v>
      </c>
      <c r="AA520" s="16">
        <v>26</v>
      </c>
      <c r="AB520" s="15">
        <f t="shared" si="117"/>
        <v>58.023452500000005</v>
      </c>
      <c r="AD520">
        <f t="shared" si="118"/>
        <v>32.023452500000005</v>
      </c>
      <c r="AE520" t="s">
        <v>30</v>
      </c>
      <c r="AF520" s="23">
        <f t="shared" si="119"/>
        <v>5802.3452500000003</v>
      </c>
      <c r="AH520">
        <f t="shared" si="120"/>
        <v>461.82308580070043</v>
      </c>
      <c r="AI520" s="23">
        <v>9.3000000000000007</v>
      </c>
    </row>
    <row r="521" spans="1:35" x14ac:dyDescent="0.3">
      <c r="A521">
        <v>0.53739503371725128</v>
      </c>
      <c r="B521">
        <v>0</v>
      </c>
      <c r="C521">
        <v>0</v>
      </c>
      <c r="D521" s="15">
        <v>246</v>
      </c>
      <c r="E521" t="s">
        <v>47</v>
      </c>
      <c r="F521" t="s">
        <v>22</v>
      </c>
      <c r="G521">
        <v>10</v>
      </c>
      <c r="H521" s="23">
        <v>6.7240000000000002</v>
      </c>
      <c r="I521" s="22">
        <v>10.757999999999999</v>
      </c>
      <c r="J521" s="28">
        <v>520</v>
      </c>
      <c r="K521" s="15">
        <f t="shared" ref="K521:K523" si="121">H521+I521</f>
        <v>17.481999999999999</v>
      </c>
      <c r="L521" s="27">
        <v>2.1187</v>
      </c>
      <c r="M521" s="27">
        <v>2.2410000000000001</v>
      </c>
      <c r="N521" s="27">
        <v>1.8783000000000001</v>
      </c>
      <c r="O521" s="27">
        <v>2.2363</v>
      </c>
      <c r="P521" s="31">
        <f t="shared" si="111"/>
        <v>2.1185749999999999</v>
      </c>
      <c r="Q521" s="27">
        <v>2.0836000000000001</v>
      </c>
      <c r="R521" s="27">
        <v>2.2002999999999999</v>
      </c>
      <c r="S521" s="27"/>
      <c r="T521" s="27">
        <v>2.1949999999999998</v>
      </c>
      <c r="U521" s="31">
        <f t="shared" si="114"/>
        <v>2.1596333333333333</v>
      </c>
      <c r="V521" s="27">
        <v>257.48079999999999</v>
      </c>
      <c r="W521" s="27">
        <v>248.1671</v>
      </c>
      <c r="X521" s="27">
        <v>291.79450000000003</v>
      </c>
      <c r="Y521" s="27">
        <v>243.26509999999999</v>
      </c>
      <c r="Z521">
        <f t="shared" si="112"/>
        <v>260.176875</v>
      </c>
      <c r="AA521" s="16">
        <v>26</v>
      </c>
      <c r="AB521" s="15">
        <f t="shared" si="117"/>
        <v>67.645987500000004</v>
      </c>
      <c r="AD521">
        <f t="shared" si="118"/>
        <v>41.645987500000004</v>
      </c>
      <c r="AE521" t="s">
        <v>30</v>
      </c>
      <c r="AF521" s="23">
        <f t="shared" si="119"/>
        <v>6764.5987500000001</v>
      </c>
      <c r="AH521">
        <f t="shared" si="120"/>
        <v>386.94650211646268</v>
      </c>
      <c r="AI521" s="23">
        <v>9.4</v>
      </c>
    </row>
    <row r="522" spans="1:35" x14ac:dyDescent="0.3">
      <c r="A522">
        <v>0.7227090804884635</v>
      </c>
      <c r="B522">
        <v>0</v>
      </c>
      <c r="C522">
        <v>0</v>
      </c>
      <c r="D522" s="15">
        <v>246</v>
      </c>
      <c r="E522" t="s">
        <v>25</v>
      </c>
      <c r="F522" t="s">
        <v>24</v>
      </c>
      <c r="G522">
        <v>30</v>
      </c>
      <c r="H522" s="23">
        <v>5.548</v>
      </c>
      <c r="I522" s="22">
        <v>4.8</v>
      </c>
      <c r="J522" s="28">
        <v>521</v>
      </c>
      <c r="K522" s="15">
        <f t="shared" si="121"/>
        <v>10.347999999999999</v>
      </c>
      <c r="L522" s="27">
        <v>1.6164000000000001</v>
      </c>
      <c r="M522" s="27">
        <v>1.8339000000000001</v>
      </c>
      <c r="N522" s="27">
        <v>1.7887999999999999</v>
      </c>
      <c r="O522" s="27">
        <v>1.6278999999999999</v>
      </c>
      <c r="P522" s="31">
        <f t="shared" si="111"/>
        <v>1.7167500000000002</v>
      </c>
      <c r="Q522" s="27">
        <v>2.1400999999999999</v>
      </c>
      <c r="R522" s="27">
        <v>2.0074000000000001</v>
      </c>
      <c r="S522" s="27">
        <v>2.0438000000000001</v>
      </c>
      <c r="T522" s="27">
        <v>2.1560999999999999</v>
      </c>
      <c r="U522" s="31">
        <f t="shared" si="114"/>
        <v>2.0868500000000001</v>
      </c>
      <c r="V522" s="27">
        <v>135.422</v>
      </c>
      <c r="W522" s="27">
        <v>143.75530000000001</v>
      </c>
      <c r="X522" s="27">
        <v>139.34360000000001</v>
      </c>
      <c r="Y522" s="27">
        <v>142.7749</v>
      </c>
      <c r="Z522">
        <f t="shared" si="112"/>
        <v>140.32395</v>
      </c>
      <c r="AA522" s="16">
        <v>26</v>
      </c>
      <c r="AB522" s="15">
        <f t="shared" si="117"/>
        <v>36.484227000000004</v>
      </c>
      <c r="AD522">
        <f t="shared" si="118"/>
        <v>10.484227000000004</v>
      </c>
      <c r="AE522" t="s">
        <v>30</v>
      </c>
      <c r="AF522" s="23">
        <f t="shared" si="119"/>
        <v>3648.4227000000001</v>
      </c>
      <c r="AH522">
        <f t="shared" si="120"/>
        <v>352.57273869346739</v>
      </c>
      <c r="AI522" s="23">
        <v>9.4</v>
      </c>
    </row>
    <row r="523" spans="1:35" x14ac:dyDescent="0.3">
      <c r="A523">
        <v>0.85675191513835902</v>
      </c>
      <c r="B523">
        <v>0</v>
      </c>
      <c r="C523">
        <v>0</v>
      </c>
      <c r="D523" s="15">
        <v>246</v>
      </c>
      <c r="E523" t="s">
        <v>25</v>
      </c>
      <c r="F523" t="s">
        <v>22</v>
      </c>
      <c r="G523">
        <v>10</v>
      </c>
      <c r="H523" s="23">
        <v>9.4</v>
      </c>
      <c r="I523" s="22">
        <v>8.8239999999999998</v>
      </c>
      <c r="J523" s="28">
        <v>522</v>
      </c>
      <c r="K523" s="15">
        <f t="shared" si="121"/>
        <v>18.224</v>
      </c>
      <c r="L523" s="27">
        <v>1.9359</v>
      </c>
      <c r="M523" s="27"/>
      <c r="N523" s="27">
        <v>1.9708000000000001</v>
      </c>
      <c r="O523" s="27">
        <v>1.9107000000000001</v>
      </c>
      <c r="P523" s="31">
        <f t="shared" si="111"/>
        <v>1.9391333333333334</v>
      </c>
      <c r="Q523" s="27">
        <v>2.0869</v>
      </c>
      <c r="R523" s="27"/>
      <c r="S523" s="27">
        <v>2.0568</v>
      </c>
      <c r="T523" s="27">
        <v>2.1541999999999999</v>
      </c>
      <c r="U523" s="31">
        <f t="shared" si="114"/>
        <v>2.0992999999999999</v>
      </c>
      <c r="V523" s="27">
        <v>259.93180000000001</v>
      </c>
      <c r="W523" s="27">
        <v>282.48079999999999</v>
      </c>
      <c r="X523" s="27">
        <v>250.12790000000001</v>
      </c>
      <c r="Y523" s="27">
        <v>247.1867</v>
      </c>
      <c r="Z523">
        <f t="shared" si="112"/>
        <v>259.93180000000001</v>
      </c>
      <c r="AA523" s="16">
        <v>26</v>
      </c>
      <c r="AB523" s="15">
        <f t="shared" si="117"/>
        <v>67.582267999999999</v>
      </c>
      <c r="AD523">
        <f t="shared" si="118"/>
        <v>41.582267999999999</v>
      </c>
      <c r="AE523" t="s">
        <v>30</v>
      </c>
      <c r="AF523" s="23">
        <f t="shared" si="119"/>
        <v>6758.2268000000004</v>
      </c>
      <c r="AH523">
        <f t="shared" si="120"/>
        <v>370.84212028094822</v>
      </c>
      <c r="AI523" s="23">
        <v>9.4</v>
      </c>
    </row>
    <row r="524" spans="1:35" x14ac:dyDescent="0.3">
      <c r="A524">
        <v>6.9018414559983476E-2</v>
      </c>
      <c r="B524">
        <v>1</v>
      </c>
      <c r="C524">
        <v>0</v>
      </c>
      <c r="D524" s="15">
        <v>247</v>
      </c>
      <c r="E524" t="s">
        <v>21</v>
      </c>
      <c r="F524" t="s">
        <v>22</v>
      </c>
      <c r="G524">
        <v>10</v>
      </c>
      <c r="H524" s="23">
        <v>10.728</v>
      </c>
      <c r="I524">
        <v>4.6120000000000001</v>
      </c>
      <c r="J524" s="28">
        <v>523</v>
      </c>
      <c r="K524" s="15">
        <f>H524</f>
        <v>10.728</v>
      </c>
      <c r="L524" s="27">
        <v>2.2913000000000001</v>
      </c>
      <c r="M524" s="27">
        <v>2.4946000000000002</v>
      </c>
      <c r="N524" s="27">
        <v>1.9478</v>
      </c>
      <c r="O524" s="27"/>
      <c r="P524" s="31">
        <f t="shared" si="111"/>
        <v>2.2445666666666666</v>
      </c>
      <c r="Q524" s="27">
        <v>2.3090000000000002</v>
      </c>
      <c r="R524" s="27">
        <v>2.4146999999999998</v>
      </c>
      <c r="S524" s="27">
        <v>2.0741000000000001</v>
      </c>
      <c r="T524" s="27"/>
      <c r="U524" s="31">
        <f t="shared" si="114"/>
        <v>2.2659333333333334</v>
      </c>
      <c r="V524" s="27">
        <v>121.2063</v>
      </c>
      <c r="W524" s="27">
        <v>117.2847</v>
      </c>
      <c r="X524" s="27">
        <v>138.36320000000001</v>
      </c>
      <c r="Y524" s="27">
        <v>190.8142</v>
      </c>
      <c r="Z524">
        <f t="shared" si="112"/>
        <v>141.9171</v>
      </c>
      <c r="AA524" s="16">
        <v>26</v>
      </c>
      <c r="AB524" s="15">
        <f t="shared" si="117"/>
        <v>36.898446000000007</v>
      </c>
      <c r="AD524">
        <f t="shared" si="118"/>
        <v>10.898446000000007</v>
      </c>
      <c r="AE524" t="s">
        <v>30</v>
      </c>
      <c r="AF524" s="23">
        <f t="shared" si="119"/>
        <v>3689.8446000000004</v>
      </c>
      <c r="AH524">
        <f t="shared" si="120"/>
        <v>343.94524608501121</v>
      </c>
      <c r="AI524" s="23">
        <v>9.6999999999999993</v>
      </c>
    </row>
    <row r="525" spans="1:35" x14ac:dyDescent="0.3">
      <c r="A525">
        <v>0.52057335050755038</v>
      </c>
      <c r="B525">
        <v>1</v>
      </c>
      <c r="C525">
        <v>0</v>
      </c>
      <c r="D525" s="15">
        <v>247</v>
      </c>
      <c r="E525" t="s">
        <v>23</v>
      </c>
      <c r="F525" t="s">
        <v>24</v>
      </c>
      <c r="G525">
        <v>30</v>
      </c>
      <c r="H525" s="23">
        <v>8.41</v>
      </c>
      <c r="I525" s="22">
        <v>4.9859999999999998</v>
      </c>
      <c r="J525" s="28">
        <v>524</v>
      </c>
      <c r="K525" s="15">
        <f>H525+I525</f>
        <v>13.396000000000001</v>
      </c>
      <c r="L525" s="27">
        <v>1.7343</v>
      </c>
      <c r="M525" s="27"/>
      <c r="N525" s="27">
        <v>1.7823</v>
      </c>
      <c r="O525" s="27">
        <v>1.7850999999999999</v>
      </c>
      <c r="P525" s="31">
        <f t="shared" si="111"/>
        <v>1.7672333333333334</v>
      </c>
      <c r="Q525" s="27">
        <v>2.1686999999999999</v>
      </c>
      <c r="R525" s="27">
        <v>1.9791000000000001</v>
      </c>
      <c r="S525" s="27"/>
      <c r="T525" s="27">
        <v>2.2399</v>
      </c>
      <c r="U525" s="55">
        <f>AVERAGE(Q525:T525)</f>
        <v>2.1292333333333335</v>
      </c>
      <c r="V525" s="27">
        <v>126.5985</v>
      </c>
      <c r="W525" s="27">
        <v>134.93180000000001</v>
      </c>
      <c r="X525" s="27">
        <v>166.7945</v>
      </c>
      <c r="Y525" s="27">
        <v>128.5592</v>
      </c>
      <c r="Z525">
        <f t="shared" si="112"/>
        <v>139.221</v>
      </c>
      <c r="AA525" s="16">
        <v>26</v>
      </c>
      <c r="AB525" s="15">
        <f t="shared" si="117"/>
        <v>36.19746</v>
      </c>
      <c r="AD525">
        <f t="shared" si="118"/>
        <v>10.19746</v>
      </c>
      <c r="AE525" t="s">
        <v>30</v>
      </c>
      <c r="AF525" s="23">
        <f t="shared" si="119"/>
        <v>3619.7460000000001</v>
      </c>
      <c r="AH525">
        <f t="shared" si="120"/>
        <v>270.21095849507316</v>
      </c>
      <c r="AI525" s="23">
        <v>9</v>
      </c>
    </row>
    <row r="526" spans="1:35" x14ac:dyDescent="0.3">
      <c r="A526">
        <v>0.56480010754200716</v>
      </c>
      <c r="B526">
        <v>1</v>
      </c>
      <c r="C526">
        <v>0</v>
      </c>
      <c r="D526" s="15">
        <v>247</v>
      </c>
      <c r="E526" t="s">
        <v>47</v>
      </c>
      <c r="F526" t="s">
        <v>22</v>
      </c>
      <c r="G526">
        <v>10</v>
      </c>
      <c r="H526" s="23">
        <v>4.57</v>
      </c>
      <c r="I526" s="22">
        <v>4.57</v>
      </c>
      <c r="J526" s="28">
        <v>525</v>
      </c>
      <c r="K526" s="15">
        <f t="shared" ref="K526:K529" si="122">H526+I526</f>
        <v>9.14</v>
      </c>
      <c r="L526" s="27">
        <v>1.9093</v>
      </c>
      <c r="M526" s="27"/>
      <c r="N526" s="27">
        <v>1.9114</v>
      </c>
      <c r="O526" s="27">
        <v>1.8909</v>
      </c>
      <c r="P526" s="31">
        <f t="shared" si="111"/>
        <v>1.9038666666666666</v>
      </c>
      <c r="Q526" s="27">
        <v>2.0766</v>
      </c>
      <c r="R526" s="27"/>
      <c r="S526" s="27">
        <v>2.0487000000000002</v>
      </c>
      <c r="T526" s="27">
        <v>2.1335999999999999</v>
      </c>
      <c r="U526" s="31">
        <f t="shared" si="114"/>
        <v>2.0863</v>
      </c>
      <c r="V526" s="27">
        <v>253.5592</v>
      </c>
      <c r="W526" s="27">
        <v>277.08870000000002</v>
      </c>
      <c r="X526" s="27">
        <v>249.14750000000001</v>
      </c>
      <c r="Y526" s="27">
        <v>251.10830000000001</v>
      </c>
      <c r="Z526">
        <f t="shared" si="112"/>
        <v>257.72592500000002</v>
      </c>
      <c r="AA526" s="16">
        <v>16</v>
      </c>
      <c r="AB526" s="15">
        <f t="shared" si="117"/>
        <v>41.236148</v>
      </c>
      <c r="AD526">
        <f t="shared" si="118"/>
        <v>25.236148</v>
      </c>
      <c r="AE526" t="s">
        <v>30</v>
      </c>
      <c r="AF526" s="23">
        <f t="shared" si="119"/>
        <v>4123.6148000000003</v>
      </c>
      <c r="AH526">
        <f t="shared" si="120"/>
        <v>451.1613566739606</v>
      </c>
      <c r="AI526" s="23">
        <v>9.4</v>
      </c>
    </row>
    <row r="527" spans="1:35" x14ac:dyDescent="0.3">
      <c r="A527">
        <v>0.60136116237649617</v>
      </c>
      <c r="B527">
        <v>1</v>
      </c>
      <c r="C527">
        <v>0</v>
      </c>
      <c r="D527" s="15">
        <v>247</v>
      </c>
      <c r="E527" t="s">
        <v>47</v>
      </c>
      <c r="F527" t="s">
        <v>24</v>
      </c>
      <c r="G527">
        <v>30</v>
      </c>
      <c r="H527" s="23">
        <v>4.242</v>
      </c>
      <c r="I527" s="22">
        <v>3.8340000000000001</v>
      </c>
      <c r="J527" s="28">
        <v>526</v>
      </c>
      <c r="K527" s="15">
        <f t="shared" si="122"/>
        <v>8.0760000000000005</v>
      </c>
      <c r="L527" s="27">
        <v>1.8868</v>
      </c>
      <c r="M527" s="27">
        <v>1.9422999999999999</v>
      </c>
      <c r="N527" s="27">
        <v>1.7411000000000001</v>
      </c>
      <c r="O527" s="27">
        <v>1.9351</v>
      </c>
      <c r="P527" s="31">
        <f t="shared" si="111"/>
        <v>1.876325</v>
      </c>
      <c r="Q527" s="27">
        <v>2.2332999999999998</v>
      </c>
      <c r="R527" s="27">
        <v>2.3003999999999998</v>
      </c>
      <c r="S527" s="27">
        <v>2.0813999999999999</v>
      </c>
      <c r="T527" s="27">
        <v>2.2831000000000001</v>
      </c>
      <c r="U527" s="31">
        <f t="shared" si="114"/>
        <v>2.2245499999999998</v>
      </c>
      <c r="V527" s="27">
        <v>159.93180000000001</v>
      </c>
      <c r="W527" s="27">
        <v>157.971</v>
      </c>
      <c r="X527" s="27">
        <v>176.5985</v>
      </c>
      <c r="Y527" s="27">
        <v>154.53960000000001</v>
      </c>
      <c r="Z527">
        <f t="shared" si="112"/>
        <v>162.26022499999999</v>
      </c>
      <c r="AA527" s="16">
        <v>26</v>
      </c>
      <c r="AB527" s="15">
        <f t="shared" si="117"/>
        <v>42.187658499999998</v>
      </c>
      <c r="AD527">
        <f t="shared" si="118"/>
        <v>16.187658499999998</v>
      </c>
      <c r="AE527" t="s">
        <v>30</v>
      </c>
      <c r="AF527" s="23">
        <f t="shared" si="119"/>
        <v>4218.7658499999998</v>
      </c>
      <c r="AH527">
        <f t="shared" si="120"/>
        <v>522.38309187716686</v>
      </c>
      <c r="AI527" s="23">
        <v>9.4</v>
      </c>
    </row>
    <row r="528" spans="1:35" x14ac:dyDescent="0.3">
      <c r="A528">
        <v>0.90138400597540724</v>
      </c>
      <c r="B528">
        <v>1</v>
      </c>
      <c r="C528">
        <v>0</v>
      </c>
      <c r="D528" s="15">
        <v>247</v>
      </c>
      <c r="E528" t="s">
        <v>23</v>
      </c>
      <c r="F528" t="s">
        <v>22</v>
      </c>
      <c r="G528">
        <v>10</v>
      </c>
      <c r="H528" s="23">
        <v>6.72</v>
      </c>
      <c r="I528" s="22">
        <v>3.714</v>
      </c>
      <c r="J528" s="28">
        <v>527</v>
      </c>
      <c r="K528" s="15">
        <f t="shared" si="122"/>
        <v>10.433999999999999</v>
      </c>
      <c r="L528" s="27">
        <v>1.8002</v>
      </c>
      <c r="M528" s="27">
        <v>1.7475000000000001</v>
      </c>
      <c r="N528" s="27"/>
      <c r="O528" s="27">
        <v>1.7844</v>
      </c>
      <c r="P528" s="31">
        <f t="shared" si="111"/>
        <v>1.7773666666666665</v>
      </c>
      <c r="Q528" s="27">
        <v>2.2315</v>
      </c>
      <c r="R528" s="27"/>
      <c r="S528" s="27">
        <v>2.3075000000000001</v>
      </c>
      <c r="T528" s="27">
        <v>2.3611</v>
      </c>
      <c r="U528" s="31">
        <f t="shared" si="114"/>
        <v>2.3000333333333334</v>
      </c>
      <c r="V528" s="27">
        <v>99.637699999999995</v>
      </c>
      <c r="W528" s="27">
        <v>113.85339999999999</v>
      </c>
      <c r="X528" s="27">
        <v>99.637699999999995</v>
      </c>
      <c r="Y528" s="27">
        <v>99.637699999999995</v>
      </c>
      <c r="Z528">
        <f t="shared" si="112"/>
        <v>103.19162499999999</v>
      </c>
      <c r="AA528" s="16">
        <v>26</v>
      </c>
      <c r="AB528" s="15">
        <f t="shared" si="117"/>
        <v>26.829822499999995</v>
      </c>
      <c r="AD528">
        <f t="shared" si="118"/>
        <v>0.82982249999999524</v>
      </c>
      <c r="AE528" t="s">
        <v>30</v>
      </c>
      <c r="AF528" s="59">
        <f t="shared" si="119"/>
        <v>2682.9822499999996</v>
      </c>
      <c r="AH528">
        <f t="shared" si="120"/>
        <v>257.13841767299209</v>
      </c>
      <c r="AI528" s="23">
        <v>9.1999999999999993</v>
      </c>
    </row>
    <row r="529" spans="1:37" x14ac:dyDescent="0.3">
      <c r="A529">
        <v>0.83015248960400501</v>
      </c>
      <c r="B529">
        <v>1</v>
      </c>
      <c r="C529" t="s">
        <v>26</v>
      </c>
      <c r="D529" s="15">
        <v>248</v>
      </c>
      <c r="E529" t="s">
        <v>21</v>
      </c>
      <c r="F529" t="s">
        <v>22</v>
      </c>
      <c r="G529" t="s">
        <v>26</v>
      </c>
      <c r="H529" s="23">
        <v>8.8000000000000007</v>
      </c>
      <c r="I529" s="22">
        <v>5.6139999999999999</v>
      </c>
      <c r="J529" s="28">
        <v>528</v>
      </c>
      <c r="K529" s="15">
        <f t="shared" si="122"/>
        <v>14.414000000000001</v>
      </c>
      <c r="L529" s="27">
        <v>1.8290999999999999</v>
      </c>
      <c r="M529" s="27"/>
      <c r="N529" s="27">
        <v>1.8406</v>
      </c>
      <c r="O529" s="27">
        <v>1.8211999999999999</v>
      </c>
      <c r="P529" s="31">
        <f t="shared" si="111"/>
        <v>1.8303</v>
      </c>
      <c r="Q529" s="27">
        <v>2.0811000000000002</v>
      </c>
      <c r="R529" s="27"/>
      <c r="S529" s="27">
        <v>2.0550000000000002</v>
      </c>
      <c r="T529" s="27">
        <v>2.1318000000000001</v>
      </c>
      <c r="U529" s="31">
        <f t="shared" si="114"/>
        <v>2.0893000000000002</v>
      </c>
      <c r="V529" s="27">
        <v>265.32400000000001</v>
      </c>
      <c r="W529" s="27">
        <v>294.73570000000001</v>
      </c>
      <c r="X529" s="27">
        <v>257.971</v>
      </c>
      <c r="Y529" s="27">
        <v>262.38279999999997</v>
      </c>
      <c r="Z529">
        <f t="shared" si="112"/>
        <v>270.10337500000003</v>
      </c>
      <c r="AA529" s="16">
        <v>26</v>
      </c>
      <c r="AB529" s="15">
        <f t="shared" si="117"/>
        <v>70.226877500000015</v>
      </c>
      <c r="AD529">
        <f t="shared" si="118"/>
        <v>44.226877500000015</v>
      </c>
      <c r="AE529" t="s">
        <v>30</v>
      </c>
      <c r="AF529" s="23">
        <f t="shared" si="119"/>
        <v>7022.687750000001</v>
      </c>
      <c r="AH529">
        <f t="shared" si="120"/>
        <v>487.21297002913838</v>
      </c>
      <c r="AI529" s="23">
        <v>9.3000000000000007</v>
      </c>
    </row>
    <row r="530" spans="1:37" x14ac:dyDescent="0.3">
      <c r="A530">
        <v>7.7661314788082803E-2</v>
      </c>
      <c r="B530">
        <v>1</v>
      </c>
      <c r="C530">
        <v>0</v>
      </c>
      <c r="D530" s="15">
        <v>249</v>
      </c>
      <c r="E530" t="s">
        <v>23</v>
      </c>
      <c r="F530" t="s">
        <v>24</v>
      </c>
      <c r="G530">
        <v>30</v>
      </c>
      <c r="H530" s="23">
        <v>5.43</v>
      </c>
      <c r="I530" s="22">
        <v>4.1340000000000003</v>
      </c>
      <c r="J530" s="28">
        <v>529</v>
      </c>
      <c r="K530" s="15">
        <f>H530+I530</f>
        <v>9.5640000000000001</v>
      </c>
      <c r="L530" s="27">
        <v>2.3205</v>
      </c>
      <c r="M530" s="27">
        <v>2.3338999999999999</v>
      </c>
      <c r="N530" s="27">
        <v>2.1347999999999998</v>
      </c>
      <c r="O530" s="27">
        <v>2.2877999999999998</v>
      </c>
      <c r="P530" s="31">
        <f t="shared" si="111"/>
        <v>2.2692499999999995</v>
      </c>
      <c r="Q530" s="27">
        <v>2.1817000000000002</v>
      </c>
      <c r="R530" s="27">
        <v>2.2115</v>
      </c>
      <c r="S530" s="27">
        <v>2.0703999999999998</v>
      </c>
      <c r="T530" s="27">
        <v>2.1160000000000001</v>
      </c>
      <c r="U530" s="31">
        <f t="shared" si="114"/>
        <v>2.1448999999999998</v>
      </c>
      <c r="V530" s="27">
        <v>253.5592</v>
      </c>
      <c r="W530" s="27">
        <v>251.5985</v>
      </c>
      <c r="X530" s="27">
        <v>275.12790000000001</v>
      </c>
      <c r="Y530" s="27">
        <v>251.10830000000001</v>
      </c>
      <c r="Z530">
        <f t="shared" si="112"/>
        <v>257.84847500000001</v>
      </c>
      <c r="AA530" s="16">
        <v>16</v>
      </c>
      <c r="AB530" s="15">
        <f t="shared" si="117"/>
        <v>41.255755999999998</v>
      </c>
      <c r="AD530">
        <f t="shared" si="118"/>
        <v>25.255755999999998</v>
      </c>
      <c r="AE530" t="s">
        <v>30</v>
      </c>
      <c r="AF530" s="23">
        <f t="shared" si="119"/>
        <v>4125.5756000000001</v>
      </c>
      <c r="AH530">
        <f t="shared" si="120"/>
        <v>431.36507737348393</v>
      </c>
      <c r="AI530" s="23">
        <v>8.5</v>
      </c>
    </row>
    <row r="531" spans="1:37" x14ac:dyDescent="0.3">
      <c r="A531">
        <v>8.8611026177127683E-2</v>
      </c>
      <c r="B531">
        <v>1</v>
      </c>
      <c r="C531">
        <v>0</v>
      </c>
      <c r="D531" s="15">
        <v>249</v>
      </c>
      <c r="E531" t="s">
        <v>47</v>
      </c>
      <c r="F531" t="s">
        <v>22</v>
      </c>
      <c r="G531">
        <v>10</v>
      </c>
      <c r="H531" s="23">
        <v>8.0519999999999996</v>
      </c>
      <c r="I531" s="22">
        <v>6.5</v>
      </c>
      <c r="J531" s="28">
        <v>530</v>
      </c>
      <c r="K531" s="15">
        <f>H531+I531</f>
        <v>14.552</v>
      </c>
      <c r="L531" s="27">
        <v>1.8458000000000001</v>
      </c>
      <c r="M531" s="27">
        <v>1.9499</v>
      </c>
      <c r="N531" s="27">
        <v>2.0533999999999999</v>
      </c>
      <c r="O531" s="27">
        <v>1.6787000000000001</v>
      </c>
      <c r="P531" s="31">
        <f t="shared" si="111"/>
        <v>1.88195</v>
      </c>
      <c r="Q531" s="27">
        <v>2.0693000000000001</v>
      </c>
      <c r="R531" s="27">
        <v>2.0350000000000001</v>
      </c>
      <c r="S531" s="27">
        <v>2.1069</v>
      </c>
      <c r="T531" s="27"/>
      <c r="U531" s="31">
        <f t="shared" si="114"/>
        <v>2.0703999999999998</v>
      </c>
      <c r="V531" s="27">
        <v>308.46120000000002</v>
      </c>
      <c r="W531" s="27">
        <v>316.30430000000001</v>
      </c>
      <c r="X531" s="27">
        <v>309.93180000000001</v>
      </c>
      <c r="Y531" s="27">
        <v>370.22590000000002</v>
      </c>
      <c r="Z531">
        <f t="shared" si="112"/>
        <v>326.23080000000004</v>
      </c>
      <c r="AA531" s="16">
        <v>26</v>
      </c>
      <c r="AB531" s="15">
        <f t="shared" si="117"/>
        <v>84.820008000000016</v>
      </c>
      <c r="AD531">
        <f t="shared" si="118"/>
        <v>58.820008000000016</v>
      </c>
      <c r="AE531" t="s">
        <v>30</v>
      </c>
      <c r="AF531" s="23">
        <f t="shared" si="119"/>
        <v>8482.0008000000016</v>
      </c>
      <c r="AH531">
        <f t="shared" si="120"/>
        <v>582.87526113249055</v>
      </c>
      <c r="AI531" s="23">
        <v>9.6</v>
      </c>
    </row>
    <row r="532" spans="1:37" x14ac:dyDescent="0.3">
      <c r="A532">
        <v>0.23920317733242391</v>
      </c>
      <c r="B532">
        <v>1</v>
      </c>
      <c r="C532">
        <v>0</v>
      </c>
      <c r="D532" s="15">
        <v>249</v>
      </c>
      <c r="E532" t="s">
        <v>21</v>
      </c>
      <c r="F532" t="s">
        <v>22</v>
      </c>
      <c r="G532">
        <v>10</v>
      </c>
      <c r="H532" s="15">
        <v>8.9</v>
      </c>
      <c r="I532" s="22">
        <v>10.888</v>
      </c>
      <c r="J532" s="28">
        <v>531</v>
      </c>
      <c r="K532" s="15">
        <f>I532</f>
        <v>10.888</v>
      </c>
      <c r="L532" s="27">
        <v>2.5945999999999998</v>
      </c>
      <c r="M532" s="27"/>
      <c r="N532" s="27">
        <v>2.7917000000000001</v>
      </c>
      <c r="O532" s="27">
        <v>2.5044</v>
      </c>
      <c r="P532" s="31">
        <f t="shared" si="111"/>
        <v>2.6302333333333334</v>
      </c>
      <c r="Q532" s="27">
        <v>2.2784</v>
      </c>
      <c r="R532" s="27"/>
      <c r="S532" s="27">
        <v>2.1088</v>
      </c>
      <c r="T532" s="27">
        <v>2.2320000000000002</v>
      </c>
      <c r="U532" s="31">
        <f t="shared" si="114"/>
        <v>2.2063999999999999</v>
      </c>
      <c r="V532" s="27">
        <v>120.7161</v>
      </c>
      <c r="W532" s="27">
        <v>142.28469999999999</v>
      </c>
      <c r="X532" s="27">
        <v>114.8338</v>
      </c>
      <c r="Y532" s="27">
        <v>132.48079999999999</v>
      </c>
      <c r="Z532">
        <f t="shared" si="112"/>
        <v>127.57884999999999</v>
      </c>
      <c r="AA532" s="16">
        <v>26</v>
      </c>
      <c r="AB532" s="15">
        <f t="shared" si="117"/>
        <v>33.170500999999994</v>
      </c>
      <c r="AD532">
        <f t="shared" si="118"/>
        <v>7.1705009999999945</v>
      </c>
      <c r="AE532" t="s">
        <v>30</v>
      </c>
      <c r="AF532" s="23">
        <f t="shared" si="119"/>
        <v>3317.0500999999995</v>
      </c>
      <c r="AH532">
        <f t="shared" si="120"/>
        <v>304.65191954445254</v>
      </c>
      <c r="AI532" s="23">
        <v>9.9</v>
      </c>
    </row>
    <row r="533" spans="1:37" x14ac:dyDescent="0.3">
      <c r="A533">
        <v>0.43660505877109457</v>
      </c>
      <c r="B533">
        <v>1</v>
      </c>
      <c r="C533">
        <v>0</v>
      </c>
      <c r="D533" s="15">
        <v>249</v>
      </c>
      <c r="E533" t="s">
        <v>25</v>
      </c>
      <c r="F533" t="s">
        <v>22</v>
      </c>
      <c r="G533">
        <v>10</v>
      </c>
      <c r="H533" s="23">
        <v>7.2640000000000002</v>
      </c>
      <c r="I533" s="22">
        <v>6.55</v>
      </c>
      <c r="J533" s="28">
        <v>532</v>
      </c>
      <c r="K533" s="15">
        <f>H533+I533</f>
        <v>13.814</v>
      </c>
      <c r="L533" s="27">
        <v>1.8057000000000001</v>
      </c>
      <c r="M533" s="27">
        <v>1.9147000000000001</v>
      </c>
      <c r="N533" s="27">
        <v>1.782</v>
      </c>
      <c r="O533" s="27">
        <v>1.7174</v>
      </c>
      <c r="P533" s="31">
        <f t="shared" si="111"/>
        <v>1.8049499999999998</v>
      </c>
      <c r="Q533" s="27">
        <v>1.9306000000000001</v>
      </c>
      <c r="R533" s="27">
        <v>2.1276999999999999</v>
      </c>
      <c r="S533" s="27">
        <v>2.0105</v>
      </c>
      <c r="T533" s="27">
        <v>1.8861000000000001</v>
      </c>
      <c r="U533" s="31">
        <f t="shared" si="114"/>
        <v>1.9887249999999999</v>
      </c>
      <c r="V533" s="27">
        <v>312.38279999999997</v>
      </c>
      <c r="W533" s="27">
        <v>270.22590000000002</v>
      </c>
      <c r="X533" s="27">
        <v>290.81420000000003</v>
      </c>
      <c r="Y533" s="27">
        <v>299.6377</v>
      </c>
      <c r="Z533">
        <f t="shared" si="112"/>
        <v>293.26515000000001</v>
      </c>
      <c r="AA533" s="16">
        <v>26</v>
      </c>
      <c r="AB533" s="15">
        <f t="shared" si="117"/>
        <v>76.248939000000007</v>
      </c>
      <c r="AD533">
        <f t="shared" si="118"/>
        <v>50.248939000000007</v>
      </c>
      <c r="AE533" t="s">
        <v>30</v>
      </c>
      <c r="AF533" s="23">
        <f t="shared" si="119"/>
        <v>7624.8939</v>
      </c>
      <c r="AH533">
        <f t="shared" si="120"/>
        <v>551.96857535833215</v>
      </c>
      <c r="AI533" s="23">
        <v>9.4</v>
      </c>
    </row>
    <row r="534" spans="1:37" x14ac:dyDescent="0.3">
      <c r="A534">
        <v>0.56182036096191246</v>
      </c>
      <c r="B534">
        <v>1</v>
      </c>
      <c r="C534">
        <v>0</v>
      </c>
      <c r="D534" s="15">
        <v>249</v>
      </c>
      <c r="E534" t="s">
        <v>47</v>
      </c>
      <c r="F534" t="s">
        <v>24</v>
      </c>
      <c r="G534">
        <v>30</v>
      </c>
      <c r="H534" s="23">
        <v>5.5</v>
      </c>
      <c r="I534" s="22">
        <v>5.0199999999999996</v>
      </c>
      <c r="J534" s="28">
        <v>533</v>
      </c>
      <c r="K534" s="15">
        <f t="shared" ref="K534:K536" si="123">H534+I534</f>
        <v>10.52</v>
      </c>
      <c r="L534" s="27">
        <v>1.7827</v>
      </c>
      <c r="M534" s="27">
        <v>1.9000999999999999</v>
      </c>
      <c r="N534" s="27"/>
      <c r="O534" s="27">
        <v>1.7445999999999999</v>
      </c>
      <c r="P534" s="31">
        <f t="shared" si="111"/>
        <v>1.8091333333333333</v>
      </c>
      <c r="Q534" s="27">
        <v>2.0705</v>
      </c>
      <c r="R534" s="27">
        <v>2.0004</v>
      </c>
      <c r="S534" s="27">
        <v>2.0430999999999999</v>
      </c>
      <c r="T534" s="27">
        <v>1.9257</v>
      </c>
      <c r="U534" s="31">
        <f t="shared" si="114"/>
        <v>2.009925</v>
      </c>
      <c r="V534" s="27">
        <v>231.50040000000001</v>
      </c>
      <c r="W534" s="27">
        <v>238.36320000000001</v>
      </c>
      <c r="X534" s="27">
        <v>234.44159999999999</v>
      </c>
      <c r="Y534" s="27">
        <v>253.06909999999999</v>
      </c>
      <c r="Z534">
        <f t="shared" si="112"/>
        <v>239.34357499999999</v>
      </c>
      <c r="AA534" s="16">
        <v>26</v>
      </c>
      <c r="AB534" s="15">
        <f t="shared" si="117"/>
        <v>62.229329499999992</v>
      </c>
      <c r="AD534">
        <f t="shared" si="118"/>
        <v>36.229329499999992</v>
      </c>
      <c r="AE534" t="s">
        <v>30</v>
      </c>
      <c r="AF534" s="23">
        <f t="shared" si="119"/>
        <v>6222.9329499999994</v>
      </c>
      <c r="AH534">
        <f t="shared" si="120"/>
        <v>591.53355038022812</v>
      </c>
      <c r="AI534" s="23">
        <v>9.6999999999999993</v>
      </c>
    </row>
    <row r="535" spans="1:37" x14ac:dyDescent="0.3">
      <c r="A535">
        <v>0.74013936109774847</v>
      </c>
      <c r="B535">
        <v>1</v>
      </c>
      <c r="C535">
        <v>0</v>
      </c>
      <c r="D535" s="15">
        <v>249</v>
      </c>
      <c r="E535" t="s">
        <v>23</v>
      </c>
      <c r="F535" t="s">
        <v>22</v>
      </c>
      <c r="G535">
        <v>10</v>
      </c>
      <c r="H535" s="23">
        <v>5.97</v>
      </c>
      <c r="I535" s="22">
        <v>4.41</v>
      </c>
      <c r="J535" s="28">
        <v>534</v>
      </c>
      <c r="K535" s="15">
        <f t="shared" si="123"/>
        <v>10.379999999999999</v>
      </c>
      <c r="L535" s="27">
        <v>2.5306000000000002</v>
      </c>
      <c r="M535" s="27"/>
      <c r="N535" s="27">
        <v>2.3473000000000002</v>
      </c>
      <c r="O535" s="27">
        <v>2.3180000000000001</v>
      </c>
      <c r="P535" s="31">
        <f t="shared" si="111"/>
        <v>2.3986333333333332</v>
      </c>
      <c r="Q535" s="27">
        <v>2.1919</v>
      </c>
      <c r="R535" s="27"/>
      <c r="S535" s="27">
        <v>2.1177000000000001</v>
      </c>
      <c r="T535" s="27">
        <v>2.1545999999999998</v>
      </c>
      <c r="U535" s="31">
        <f t="shared" si="114"/>
        <v>2.1547333333333332</v>
      </c>
      <c r="V535" s="27">
        <v>202.08869999999999</v>
      </c>
      <c r="W535" s="27">
        <v>232.971</v>
      </c>
      <c r="X535" s="27">
        <v>203.5592</v>
      </c>
      <c r="Y535" s="27">
        <v>212.3828</v>
      </c>
      <c r="Z535">
        <f t="shared" si="112"/>
        <v>212.75042500000001</v>
      </c>
      <c r="AA535" s="16">
        <v>26</v>
      </c>
      <c r="AB535" s="15">
        <f t="shared" si="117"/>
        <v>55.315110500000003</v>
      </c>
      <c r="AD535">
        <f t="shared" si="118"/>
        <v>29.315110500000003</v>
      </c>
      <c r="AE535" t="s">
        <v>30</v>
      </c>
      <c r="AF535" s="23">
        <f t="shared" si="119"/>
        <v>5531.5110500000001</v>
      </c>
      <c r="AH535">
        <f t="shared" si="120"/>
        <v>532.90087186897881</v>
      </c>
      <c r="AI535" s="23">
        <v>9.5</v>
      </c>
    </row>
    <row r="536" spans="1:37" x14ac:dyDescent="0.3">
      <c r="A536">
        <v>0.94534523932813752</v>
      </c>
      <c r="B536">
        <v>1</v>
      </c>
      <c r="C536">
        <v>0</v>
      </c>
      <c r="D536" s="15">
        <v>249</v>
      </c>
      <c r="E536" t="s">
        <v>25</v>
      </c>
      <c r="F536" t="s">
        <v>24</v>
      </c>
      <c r="G536">
        <v>30</v>
      </c>
      <c r="H536" s="23">
        <v>5.7839999999999998</v>
      </c>
      <c r="I536" s="22">
        <v>4.0140000000000002</v>
      </c>
      <c r="J536" s="28">
        <v>535</v>
      </c>
      <c r="K536" s="15">
        <f t="shared" si="123"/>
        <v>9.798</v>
      </c>
      <c r="L536" s="27">
        <v>1.8851</v>
      </c>
      <c r="M536" s="27">
        <v>1.9000999999999999</v>
      </c>
      <c r="N536" s="27">
        <v>1.8949</v>
      </c>
      <c r="O536" s="27">
        <v>1.9313</v>
      </c>
      <c r="P536" s="31">
        <f t="shared" si="111"/>
        <v>1.9028499999999999</v>
      </c>
      <c r="Q536" s="27">
        <v>2.0813999999999999</v>
      </c>
      <c r="R536" s="27">
        <v>2.0914999999999999</v>
      </c>
      <c r="S536" s="27">
        <v>2.0769000000000002</v>
      </c>
      <c r="T536" s="27">
        <v>2.0899000000000001</v>
      </c>
      <c r="U536" s="31">
        <f t="shared" si="114"/>
        <v>2.0849250000000001</v>
      </c>
      <c r="V536" s="27">
        <v>302.08870000000002</v>
      </c>
      <c r="W536" s="27">
        <v>303.55919999999998</v>
      </c>
      <c r="X536" s="27">
        <v>305.52</v>
      </c>
      <c r="Y536" s="27">
        <v>297.18669999999997</v>
      </c>
      <c r="Z536">
        <f t="shared" si="112"/>
        <v>302.08864999999997</v>
      </c>
      <c r="AA536" s="16">
        <v>16</v>
      </c>
      <c r="AB536" s="15">
        <f t="shared" si="117"/>
        <v>48.334183999999993</v>
      </c>
      <c r="AD536">
        <f t="shared" si="118"/>
        <v>32.334183999999993</v>
      </c>
      <c r="AE536" t="s">
        <v>30</v>
      </c>
      <c r="AF536" s="23">
        <f t="shared" si="119"/>
        <v>4833.4183999999996</v>
      </c>
      <c r="AH536">
        <f t="shared" si="120"/>
        <v>493.30663400694016</v>
      </c>
      <c r="AI536" s="23">
        <v>9.5</v>
      </c>
    </row>
    <row r="537" spans="1:37" x14ac:dyDescent="0.3">
      <c r="A537">
        <v>0.1635037977902033</v>
      </c>
      <c r="B537">
        <v>1</v>
      </c>
      <c r="C537">
        <v>1</v>
      </c>
      <c r="D537" s="15">
        <v>250</v>
      </c>
      <c r="E537" t="s">
        <v>21</v>
      </c>
      <c r="F537" t="s">
        <v>22</v>
      </c>
      <c r="G537">
        <v>30</v>
      </c>
      <c r="H537" s="23">
        <v>10.45</v>
      </c>
      <c r="I537">
        <v>8.52</v>
      </c>
      <c r="J537" s="28">
        <v>536</v>
      </c>
      <c r="K537" s="15">
        <f>H537</f>
        <v>10.45</v>
      </c>
      <c r="L537" s="27">
        <v>1.7603</v>
      </c>
      <c r="M537" s="27">
        <v>1.6284000000000001</v>
      </c>
      <c r="N537" s="27"/>
      <c r="O537" s="27">
        <v>1.6235999999999999</v>
      </c>
      <c r="P537" s="31">
        <f t="shared" si="111"/>
        <v>1.6707666666666665</v>
      </c>
      <c r="Q537" s="27">
        <v>2.0964999999999998</v>
      </c>
      <c r="R537" s="27">
        <v>1.8096000000000001</v>
      </c>
      <c r="S537" s="27"/>
      <c r="T537" s="27">
        <v>1.9347000000000001</v>
      </c>
      <c r="U537" s="31">
        <f t="shared" si="114"/>
        <v>1.9469333333333332</v>
      </c>
      <c r="V537" s="27">
        <v>181.9906</v>
      </c>
      <c r="W537" s="27">
        <v>213.85339999999999</v>
      </c>
      <c r="X537" s="27">
        <v>283.46120000000002</v>
      </c>
      <c r="Y537" s="27">
        <v>202.08869999999999</v>
      </c>
      <c r="Z537">
        <f t="shared" si="112"/>
        <v>220.34847500000001</v>
      </c>
      <c r="AA537" s="16">
        <v>26</v>
      </c>
      <c r="AB537" s="15">
        <f t="shared" si="117"/>
        <v>57.290603499999996</v>
      </c>
      <c r="AD537">
        <f t="shared" si="118"/>
        <v>31.290603499999996</v>
      </c>
      <c r="AE537" t="s">
        <v>30</v>
      </c>
      <c r="AF537" s="23">
        <f t="shared" si="119"/>
        <v>5729.0603499999997</v>
      </c>
      <c r="AH537">
        <f t="shared" si="120"/>
        <v>548.23544019138762</v>
      </c>
      <c r="AI537" s="23">
        <v>9.1</v>
      </c>
    </row>
    <row r="538" spans="1:37" x14ac:dyDescent="0.3">
      <c r="A538">
        <v>0.33024178404349658</v>
      </c>
      <c r="B538">
        <v>1</v>
      </c>
      <c r="C538">
        <v>1</v>
      </c>
      <c r="D538" s="15">
        <v>250</v>
      </c>
      <c r="E538" s="21" t="s">
        <v>25</v>
      </c>
      <c r="F538" s="21" t="s">
        <v>22</v>
      </c>
      <c r="G538" s="24">
        <v>30</v>
      </c>
      <c r="H538" s="23">
        <v>8.73</v>
      </c>
      <c r="I538" s="54">
        <v>7.9080000000000004</v>
      </c>
      <c r="J538" s="28">
        <v>537</v>
      </c>
      <c r="K538" s="15">
        <f>H538+I538</f>
        <v>16.638000000000002</v>
      </c>
      <c r="L538" s="27">
        <v>1.9517</v>
      </c>
      <c r="M538" s="27">
        <v>1.6675</v>
      </c>
      <c r="N538" s="27">
        <v>1.9309000000000001</v>
      </c>
      <c r="O538" s="27">
        <v>1.6869000000000001</v>
      </c>
      <c r="P538" s="31">
        <f t="shared" si="111"/>
        <v>1.80925</v>
      </c>
      <c r="Q538" s="27">
        <v>2.0844</v>
      </c>
      <c r="R538" s="27">
        <v>1.8089999999999999</v>
      </c>
      <c r="S538" s="27">
        <v>2.1025</v>
      </c>
      <c r="T538" s="27">
        <v>1.9573</v>
      </c>
      <c r="U538" s="31">
        <f t="shared" si="114"/>
        <v>1.9883</v>
      </c>
      <c r="V538" s="27">
        <v>328.06909999999999</v>
      </c>
      <c r="W538" s="27">
        <v>384.93180000000001</v>
      </c>
      <c r="X538" s="27">
        <v>322.67689999999999</v>
      </c>
      <c r="Y538" s="27">
        <v>357.971</v>
      </c>
      <c r="Z538">
        <f t="shared" si="112"/>
        <v>348.41219999999998</v>
      </c>
      <c r="AA538" s="16">
        <v>26</v>
      </c>
      <c r="AB538" s="15">
        <f t="shared" si="117"/>
        <v>90.587171999999995</v>
      </c>
      <c r="AD538">
        <f t="shared" si="118"/>
        <v>64.587171999999995</v>
      </c>
      <c r="AE538" t="s">
        <v>30</v>
      </c>
      <c r="AF538" s="23">
        <f t="shared" si="119"/>
        <v>9058.7171999999991</v>
      </c>
      <c r="AH538" s="21">
        <f t="shared" si="120"/>
        <v>544.45950234403165</v>
      </c>
      <c r="AI538" s="23">
        <v>9.3000000000000007</v>
      </c>
    </row>
    <row r="539" spans="1:37" x14ac:dyDescent="0.3">
      <c r="A539">
        <v>0.70201109397120354</v>
      </c>
      <c r="B539">
        <v>1</v>
      </c>
      <c r="C539">
        <v>1</v>
      </c>
      <c r="D539" s="15">
        <v>250</v>
      </c>
      <c r="E539" t="s">
        <v>23</v>
      </c>
      <c r="F539" t="s">
        <v>22</v>
      </c>
      <c r="G539" s="24">
        <v>30</v>
      </c>
      <c r="H539" s="23">
        <v>3.3</v>
      </c>
      <c r="I539" s="22">
        <v>3.694</v>
      </c>
      <c r="J539" s="28">
        <v>538</v>
      </c>
      <c r="K539" s="15">
        <f>H539+I539</f>
        <v>6.9939999999999998</v>
      </c>
      <c r="L539" s="27">
        <v>1.6796</v>
      </c>
      <c r="M539" s="27">
        <v>1.6853</v>
      </c>
      <c r="N539" s="27">
        <v>1.6342000000000001</v>
      </c>
      <c r="O539" s="27">
        <v>1.6744000000000001</v>
      </c>
      <c r="P539" s="31">
        <f t="shared" si="111"/>
        <v>1.6683750000000002</v>
      </c>
      <c r="Q539" s="27">
        <v>2.2450999999999999</v>
      </c>
      <c r="R539" s="27">
        <v>2.2989999999999999</v>
      </c>
      <c r="S539" s="27">
        <v>2.2187999999999999</v>
      </c>
      <c r="T539" s="27">
        <v>2.2505000000000002</v>
      </c>
      <c r="U539" s="31">
        <f t="shared" si="114"/>
        <v>2.2533500000000002</v>
      </c>
      <c r="V539" s="27">
        <v>153.06909999999999</v>
      </c>
      <c r="W539" s="27">
        <v>151.10830000000001</v>
      </c>
      <c r="X539" s="27">
        <v>154.53960000000001</v>
      </c>
      <c r="Y539" s="27">
        <v>150.12790000000001</v>
      </c>
      <c r="Z539">
        <f t="shared" si="112"/>
        <v>152.21122500000001</v>
      </c>
      <c r="AA539" s="16">
        <v>16</v>
      </c>
      <c r="AB539" s="15">
        <f t="shared" si="117"/>
        <v>24.353796000000003</v>
      </c>
      <c r="AD539">
        <f t="shared" si="118"/>
        <v>8.3537960000000027</v>
      </c>
      <c r="AE539" t="s">
        <v>30</v>
      </c>
      <c r="AF539" s="59">
        <f t="shared" si="119"/>
        <v>2435.3796000000002</v>
      </c>
      <c r="AH539">
        <f t="shared" si="120"/>
        <v>348.20983700314559</v>
      </c>
      <c r="AI539" s="23">
        <v>8.6</v>
      </c>
    </row>
    <row r="540" spans="1:37" s="19" customFormat="1" x14ac:dyDescent="0.3">
      <c r="A540">
        <v>0.9929711507601251</v>
      </c>
      <c r="B540">
        <v>1</v>
      </c>
      <c r="C540">
        <v>1</v>
      </c>
      <c r="D540" s="18">
        <v>250</v>
      </c>
      <c r="E540" s="19" t="s">
        <v>23</v>
      </c>
      <c r="F540" s="19" t="s">
        <v>24</v>
      </c>
      <c r="G540" s="19">
        <v>10</v>
      </c>
      <c r="H540" s="33">
        <v>7.4340000000000002</v>
      </c>
      <c r="I540" s="19" t="s">
        <v>26</v>
      </c>
      <c r="J540" s="28">
        <v>539</v>
      </c>
      <c r="K540" s="18">
        <f>H540</f>
        <v>7.4340000000000002</v>
      </c>
      <c r="L540" s="27">
        <v>1.6840999999999999</v>
      </c>
      <c r="M540" s="27">
        <v>1.8272999999999999</v>
      </c>
      <c r="N540" s="27">
        <v>1.5542</v>
      </c>
      <c r="O540" s="27">
        <v>1.7612000000000001</v>
      </c>
      <c r="P540" s="31">
        <f t="shared" si="111"/>
        <v>1.7067000000000001</v>
      </c>
      <c r="Q540" s="27">
        <v>2.1305999999999998</v>
      </c>
      <c r="R540" s="27">
        <v>2.0329000000000002</v>
      </c>
      <c r="S540" s="27"/>
      <c r="T540" s="27">
        <v>2.0325000000000002</v>
      </c>
      <c r="U540" s="31">
        <f t="shared" si="114"/>
        <v>2.0653333333333332</v>
      </c>
      <c r="V540" s="27">
        <v>176.5985</v>
      </c>
      <c r="W540" s="27">
        <v>184.44159999999999</v>
      </c>
      <c r="X540" s="27">
        <v>216.30430000000001</v>
      </c>
      <c r="Y540" s="27">
        <v>186.4024</v>
      </c>
      <c r="Z540">
        <f t="shared" si="112"/>
        <v>190.93669999999997</v>
      </c>
      <c r="AA540" s="20">
        <v>16</v>
      </c>
      <c r="AB540" s="15">
        <f t="shared" si="117"/>
        <v>30.549871999999997</v>
      </c>
      <c r="AC540" s="21"/>
      <c r="AD540">
        <f t="shared" si="118"/>
        <v>14.549871999999997</v>
      </c>
      <c r="AE540" t="s">
        <v>30</v>
      </c>
      <c r="AF540" s="59">
        <f t="shared" si="119"/>
        <v>3054.9871999999996</v>
      </c>
      <c r="AG540" s="21"/>
      <c r="AH540" s="19">
        <f t="shared" si="120"/>
        <v>410.94796879203653</v>
      </c>
      <c r="AI540" s="33">
        <v>8.9</v>
      </c>
      <c r="AJ540" s="18"/>
      <c r="AK540" s="18"/>
    </row>
  </sheetData>
  <sortState xmlns:xlrd2="http://schemas.microsoft.com/office/spreadsheetml/2017/richdata2" ref="A2:AK540">
    <sortCondition ref="D2:D540"/>
    <sortCondition ref="A2:A540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readme</vt:lpstr>
    </vt:vector>
  </TitlesOfParts>
  <Company>Høgskolen i Lillehammer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Sindre Mølmen</dc:creator>
  <cp:lastModifiedBy>Ragnvald B. Steile</cp:lastModifiedBy>
  <dcterms:created xsi:type="dcterms:W3CDTF">2019-05-21T13:17:01Z</dcterms:created>
  <dcterms:modified xsi:type="dcterms:W3CDTF">2019-09-24T09:47:35Z</dcterms:modified>
</cp:coreProperties>
</file>